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6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6" l="1"/>
  <c r="M59" i="6" s="1"/>
  <c r="K58" i="6"/>
  <c r="M58" i="6" s="1"/>
  <c r="K52" i="6"/>
  <c r="M52" i="6" s="1"/>
  <c r="K48" i="6"/>
  <c r="M48" i="6" s="1"/>
  <c r="K56" i="6"/>
  <c r="M56" i="6" s="1"/>
  <c r="M32" i="6"/>
  <c r="L32" i="6"/>
  <c r="K32" i="6"/>
  <c r="K55" i="6" l="1"/>
  <c r="M55" i="6" s="1"/>
  <c r="K57" i="6" l="1"/>
  <c r="M57" i="6" s="1"/>
  <c r="L10" i="6" l="1"/>
  <c r="K10" i="6"/>
  <c r="M10" i="6" l="1"/>
  <c r="L12" i="6" l="1"/>
  <c r="K12" i="6"/>
  <c r="M12" i="6" l="1"/>
  <c r="K244" i="6" l="1"/>
  <c r="L244" i="6" s="1"/>
  <c r="K250" i="6" l="1"/>
  <c r="L250" i="6" s="1"/>
  <c r="K233" i="6" l="1"/>
  <c r="L233" i="6" s="1"/>
  <c r="K247" i="6" l="1"/>
  <c r="L247" i="6" s="1"/>
  <c r="K239" i="6" l="1"/>
  <c r="L239" i="6" s="1"/>
  <c r="K249" i="6" l="1"/>
  <c r="L249" i="6" s="1"/>
  <c r="H245" i="6" l="1"/>
  <c r="K245" i="6" l="1"/>
  <c r="L245" i="6" s="1"/>
  <c r="K234" i="6"/>
  <c r="L234" i="6" s="1"/>
  <c r="K224" i="6"/>
  <c r="L224" i="6" s="1"/>
  <c r="K240" i="6" l="1"/>
  <c r="L240" i="6" s="1"/>
  <c r="K241" i="6" l="1"/>
  <c r="L241" i="6" s="1"/>
  <c r="K238" i="6" l="1"/>
  <c r="L238" i="6" s="1"/>
  <c r="K217" i="6"/>
  <c r="L217" i="6" s="1"/>
  <c r="K237" i="6"/>
  <c r="L237" i="6" s="1"/>
  <c r="K236" i="6"/>
  <c r="L236" i="6" s="1"/>
  <c r="K235" i="6"/>
  <c r="L235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F206" i="6"/>
  <c r="K206" i="6" s="1"/>
  <c r="L206" i="6" s="1"/>
  <c r="K205" i="6"/>
  <c r="L205" i="6" s="1"/>
  <c r="F204" i="6"/>
  <c r="K204" i="6" s="1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5" i="6"/>
  <c r="L185" i="6" s="1"/>
  <c r="F184" i="6"/>
  <c r="K184" i="6" s="1"/>
  <c r="L184" i="6" s="1"/>
  <c r="K183" i="6"/>
  <c r="L183" i="6" s="1"/>
  <c r="K180" i="6"/>
  <c r="L180" i="6" s="1"/>
  <c r="K179" i="6"/>
  <c r="L179" i="6" s="1"/>
  <c r="K178" i="6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8" i="6"/>
  <c r="L158" i="6" s="1"/>
  <c r="K156" i="6"/>
  <c r="L156" i="6" s="1"/>
  <c r="K154" i="6"/>
  <c r="L154" i="6" s="1"/>
  <c r="K152" i="6"/>
  <c r="L152" i="6" s="1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K144" i="6"/>
  <c r="L144" i="6" s="1"/>
  <c r="K143" i="6"/>
  <c r="L143" i="6" s="1"/>
  <c r="K141" i="6"/>
  <c r="L141" i="6" s="1"/>
  <c r="K140" i="6"/>
  <c r="L140" i="6" s="1"/>
  <c r="K139" i="6"/>
  <c r="L139" i="6" s="1"/>
  <c r="K138" i="6"/>
  <c r="L138" i="6" s="1"/>
  <c r="K137" i="6"/>
  <c r="L137" i="6" s="1"/>
  <c r="F136" i="6"/>
  <c r="K136" i="6" s="1"/>
  <c r="L136" i="6" s="1"/>
  <c r="H135" i="6"/>
  <c r="K135" i="6" s="1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H101" i="6"/>
  <c r="K101" i="6" s="1"/>
  <c r="L101" i="6" s="1"/>
  <c r="F100" i="6"/>
  <c r="K100" i="6" s="1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<sst xmlns="http://schemas.openxmlformats.org/spreadsheetml/2006/main" count="2729" uniqueCount="1061">
  <si>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</si>
  <si>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</si>
  <si>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</si>
  <si>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</si>
  <si>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</si>
  <si>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</si>
  <si>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</si>
  <si>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</si>
  <si>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</si>
  <si>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</si>
  <si>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</si>
  <si>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</si>
  <si>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</si>
  <si>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</si>
  <si>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</si>
  <si>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</si>
  <si>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</si>
  <si>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</si>
  <si>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</si>
  <si>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</si>
  <si>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</si>
  <si>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</si>
  <si>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</si>
  <si>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</si>
  <si>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</si>
  <si>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</si>
  <si>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</si>
  <si>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</si>
  <si>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</si>
  <si>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</si>
  <si>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</si>
  <si>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</si>
  <si>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</si>
  <si>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</si>
  <si>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</si>
  <si>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</si>
  <si>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</si>
  <si>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</si>
  <si>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</si>
  <si>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</si>
  <si>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</si>
  <si>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</si>
  <si>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</si>
  <si>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</si>
  <si>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</si>
  <si>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</si>
  <si>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</si>
  <si>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</si>
  <si>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</si>
  <si>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</si>
  <si>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</si>
  <si>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</si>
  <si>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</si>
  <si>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</si>
  <si>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</si>
  <si>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</si>
  <si>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</si>
  <si>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</si>
  <si>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</si>
  <si>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</si>
  <si>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</si>
  <si>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</si>
  <si>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</si>
  <si>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</si>
  <si>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</si>
  <si>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</si>
  <si>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</si>
  <si>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</si>
  <si>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</si>
  <si>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</si>
  <si>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</si>
  <si>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</si>
  <si>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</si>
  <si>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</si>
  <si>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</si>
  <si>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</si>
  <si>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</si>
  <si>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</si>
  <si>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</si>
  <si>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</si>
  <si>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</si>
  <si>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</si>
  <si>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</si>
  <si>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</si>
  <si>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</si>
  <si>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</si>
  <si>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</si>
  <si>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</si>
  <si>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</si>
  <si>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</si>
  <si>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</si>
  <si>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</si>
  <si>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</si>
  <si>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</si>
  <si>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</si>
  <si>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</si>
  <si>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</si>
  <si>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</si>
  <si>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</si>
  <si>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</si>
  <si>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</si>
  <si>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</si>
  <si>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</si>
  <si>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</si>
  <si>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</si>
  <si>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</si>
  <si>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</si>
  <si>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</si>
  <si>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</si>
  <si>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</si>
  <si>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</si>
  <si>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</si>
  <si>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</si>
  <si>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</si>
  <si>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</si>
  <si>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</si>
  <si>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</si>
  <si>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</si>
  <si>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</si>
  <si>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</si>
  <si>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</si>
  <si>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</si>
  <si>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</si>
  <si>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</si>
  <si>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</si>
  <si>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</si>
  <si>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</si>
  <si>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</si>
  <si>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</si>
  <si>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</si>
  <si>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</si>
  <si>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</si>
  <si>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</si>
  <si>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</si>
  <si>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</si>
  <si>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</si>
  <si>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</si>
  <si>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</si>
  <si>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</si>
  <si>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</si>
  <si>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</si>
  <si>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</si>
  <si>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</si>
  <si>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</si>
  <si>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</si>
  <si>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</si>
  <si>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</si>
  <si>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</si>
  <si>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</si>
  <si>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</si>
  <si>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</si>
  <si>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</si>
  <si>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</si>
  <si>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</si>
  <si>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</si>
  <si>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</si>
  <si>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</si>
  <si>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</si>
  <si>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</si>
  <si>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</si>
  <si>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</si>
  <si>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</si>
  <si>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</si>
  <si>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</si>
  <si>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</si>
  <si>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</si>
  <si>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</si>
  <si>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</si>
  <si>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</si>
  <si>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</si>
  <si>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</si>
  <si>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</si>
  <si>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</si>
  <si>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</si>
  <si>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</si>
  <si>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</si>
  <si>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</si>
  <si>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</si>
  <si>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</si>
  <si>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</si>
  <si>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</si>
  <si>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</si>
  <si>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</si>
  <si>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</si>
  <si>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</si>
  <si>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</si>
  <si>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</si>
  <si>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</si>
  <si>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</si>
  <si>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</si>
  <si>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</si>
  <si>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</si>
  <si>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</si>
  <si>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</si>
  <si>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</si>
  <si>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</si>
  <si>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</si>
  <si>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</si>
  <si>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</si>
  <si>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</si>
  <si>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</si>
  <si>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</si>
  <si>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</si>
  <si>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</si>
  <si>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</si>
  <si>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</si>
  <si>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</si>
  <si>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</si>
  <si>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</si>
  <si>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</si>
  <si>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</si>
  <si>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</si>
  <si>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</si>
  <si>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</si>
  <si>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</si>
  <si>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</si>
  <si>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</si>
  <si>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</si>
  <si>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</si>
  <si>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</si>
  <si>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</si>
  <si>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</si>
  <si>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</si>
  <si>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</si>
  <si>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</si>
  <si>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</si>
  <si>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</si>
  <si>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</si>
  <si>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</si>
  <si>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</si>
  <si>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</si>
  <si>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</si>
  <si>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</si>
  <si>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</si>
  <si>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</si>
  <si>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</si>
  <si>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</si>
  <si>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</si>
  <si>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</si>
  <si>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</si>
  <si>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</si>
  <si>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</si>
  <si>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</si>
  <si>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</si>
  <si>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</si>
  <si>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</si>
  <si>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</si>
  <si>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</si>
  <si>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</si>
  <si>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</si>
  <si>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</si>
  <si>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</si>
  <si>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</si>
  <si>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</si>
  <si>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</si>
  <si>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</si>
  <si>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</si>
  <si>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</si>
  <si>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</si>
  <si>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</si>
  <si>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</si>
  <si>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</si>
  <si>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</si>
  <si>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</si>
  <si>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</si>
  <si>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</si>
  <si>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</si>
  <si>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</si>
  <si>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</si>
  <si>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</si>
  <si>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</si>
  <si>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</si>
  <si>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</si>
  <si>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</si>
  <si>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</si>
  <si>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</si>
  <si>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</si>
  <si>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</si>
  <si>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</si>
  <si>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</si>
  <si>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</si>
  <si>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</si>
  <si>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</si>
  <si>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</si>
  <si>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</si>
  <si>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</si>
  <si>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</si>
  <si>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</si>
  <si>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</si>
  <si>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</si>
  <si>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</si>
  <si>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</si>
  <si>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</si>
  <si>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</si>
  <si>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</si>
  <si>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</si>
  <si>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</si>
  <si>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</si>
  <si>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</si>
  <si>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</si>
  <si>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</si>
  <si>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</si>
  <si>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</si>
  <si>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</si>
  <si>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</si>
  <si>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</si>
  <si>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</si>
  <si>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</si>
  <si>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</si>
  <si>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</si>
  <si>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</si>
  <si>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</si>
  <si>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</si>
  <si>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</si>
  <si>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</si>
  <si>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</si>
  <si>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</si>
  <si>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</si>
  <si>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</si>
  <si>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</si>
  <si>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</si>
  <si>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</si>
  <si>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</si>
  <si>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</si>
  <si>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</si>
  <si>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</si>
  <si>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</si>
  <si>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</si>
  <si>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</si>
  <si>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</si>
  <si>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</si>
  <si>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</si>
  <si>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</si>
  <si>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</si>
  <si>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</si>
  <si>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</si>
  <si>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</si>
  <si>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</si>
  <si>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</si>
  <si>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</si>
  <si>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</si>
  <si>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</si>
  <si>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</si>
  <si>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</si>
  <si>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</si>
  <si>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</si>
  <si>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</si>
  <si>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</si>
  <si>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</si>
  <si>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</si>
  <si>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</si>
  <si>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</si>
  <si>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</si>
  <si>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</si>
  <si>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</si>
  <si>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</si>
  <si>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</si>
  <si>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</si>
  <si>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</si>
  <si>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</si>
  <si>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</si>
  <si>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</si>
  <si>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</si>
  <si>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</si>
  <si>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</si>
  <si>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</si>
  <si>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</si>
  <si>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</si>
  <si>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</si>
  <si>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</si>
  <si>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</si>
  <si>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</si>
  <si>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</si>
  <si>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</si>
  <si>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</si>
  <si>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</si>
  <si>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</si>
  <si>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</si>
  <si>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</si>
  <si>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</si>
  <si>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</si>
  <si>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</si>
  <si>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</si>
  <si>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</si>
  <si>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</si>
  <si>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</si>
  <si>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</si>
  <si>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</si>
  <si>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</si>
  <si>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</si>
  <si>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</si>
  <si>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</si>
  <si>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</si>
  <si>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</si>
  <si>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</si>
  <si>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</si>
  <si>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</si>
  <si>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</si>
  <si>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</si>
  <si>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</si>
  <si>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</si>
  <si>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</si>
  <si>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</si>
  <si>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</si>
  <si>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</si>
  <si>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</si>
  <si>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</si>
  <si>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</si>
  <si>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</si>
  <si>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</si>
  <si>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</si>
  <si>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</si>
  <si>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</si>
  <si>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</si>
  <si>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</si>
  <si>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</si>
  <si>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</si>
  <si>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</si>
  <si>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</si>
  <si>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</si>
  <si>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</si>
  <si>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</si>
  <si>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</si>
  <si>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</si>
  <si>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</si>
  <si>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</si>
  <si>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</si>
  <si>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</si>
  <si>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</si>
  <si>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</si>
  <si>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</si>
  <si>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</si>
  <si>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</si>
  <si>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</si>
  <si>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</si>
  <si>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</si>
  <si>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</si>
  <si>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</si>
  <si>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</si>
  <si>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</si>
  <si>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</si>
  <si>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</si>
  <si>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</si>
  <si>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</si>
  <si>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</si>
  <si>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</si>
  <si>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</si>
  <si>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</si>
  <si>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</si>
  <si>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</si>
  <si>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</si>
  <si>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</si>
  <si>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</si>
  <si>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</si>
  <si>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</si>
  <si>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</si>
  <si>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</si>
  <si>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</si>
  <si>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</si>
  <si>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</si>
  <si>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</si>
  <si>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</si>
  <si>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</si>
  <si>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</si>
  <si>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</si>
  <si>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</si>
  <si>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</si>
  <si>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</si>
  <si>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</si>
  <si>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</si>
  <si>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</si>
  <si>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</si>
  <si>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</si>
  <si>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</si>
  <si>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</si>
  <si>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</si>
  <si>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</si>
  <si>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</si>
  <si>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</si>
  <si>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</si>
  <si>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</si>
  <si>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</si>
  <si>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</si>
  <si>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</si>
  <si>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</si>
  <si>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</si>
  <si>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</si>
  <si>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</si>
  <si>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</si>
  <si>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</si>
  <si>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</si>
  <si>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</si>
  <si>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</si>
  <si>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</si>
  <si>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</si>
  <si>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</si>
  <si>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</si>
  <si>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</si>
  <si>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</si>
  <si>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</si>
  <si>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</si>
  <si>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</si>
  <si>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</si>
  <si>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</si>
  <si>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</si>
  <si>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</si>
  <si>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</si>
  <si>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</si>
  <si>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</si>
  <si>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</si>
  <si>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</si>
  <si>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</si>
  <si>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</si>
  <si>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</si>
  <si>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</si>
  <si>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</si>
  <si>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</si>
  <si>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</si>
  <si>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</si>
  <si>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</si>
  <si>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</si>
  <si>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</si>
  <si>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</si>
  <si>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</si>
  <si>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</si>
  <si>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</si>
  <si>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</si>
  <si>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</si>
  <si>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</si>
  <si>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</si>
  <si>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</si>
  <si>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</si>
  <si>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</si>
  <si>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</si>
  <si>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</si>
  <si>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</si>
  <si>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</si>
  <si>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</si>
  <si>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</si>
  <si>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</si>
  <si>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</si>
  <si>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</si>
  <si>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</si>
  <si>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</si>
  <si>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</si>
  <si>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</si>
  <si>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</si>
  <si>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</si>
  <si>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</si>
  <si>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</si>
  <si>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</si>
  <si>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</si>
  <si>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</si>
  <si>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</si>
  <si>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</si>
  <si>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</si>
  <si>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</si>
  <si>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</si>
  <si>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</si>
  <si>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</si>
  <si>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</si>
  <si>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</si>
  <si>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</si>
  <si>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</si>
  <si>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</si>
  <si>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</si>
  <si>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</si>
  <si>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</si>
  <si>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</si>
  <si>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</si>
  <si>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</si>
  <si>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</si>
  <si>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</si>
  <si>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</si>
  <si>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</si>
  <si>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</si>
  <si>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</si>
  <si>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</si>
  <si>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</si>
  <si>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</si>
  <si>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</si>
  <si>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</si>
  <si>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</si>
  <si>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</si>
  <si>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</si>
  <si>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</si>
  <si>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</si>
  <si>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</si>
  <si>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</si>
  <si>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</si>
  <si>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</si>
  <si>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</si>
  <si>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</si>
  <si>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</si>
  <si>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</si>
  <si>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</si>
  <si>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</si>
  <si>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</si>
  <si>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</si>
  <si>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</si>
  <si>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</si>
  <si>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</si>
  <si>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</si>
  <si>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</si>
  <si>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</si>
  <si>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</si>
  <si>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</si>
  <si>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</si>
  <si>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</si>
  <si>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</si>
  <si>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</si>
  <si>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</si>
  <si>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</si>
  <si>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</si>
  <si>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</si>
  <si>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</si>
  <si>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</si>
  <si>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</si>
  <si>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</si>
  <si>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</si>
  <si>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</si>
  <si>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</si>
  <si>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</si>
  <si>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</si>
  <si>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</si>
  <si>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</si>
  <si>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</si>
  <si>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</si>
  <si>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</si>
  <si>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</si>
  <si>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</si>
  <si>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</si>
  <si>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</si>
  <si>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</si>
  <si>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</si>
  <si>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</si>
  <si>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</si>
  <si>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</si>
  <si>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</si>
  <si>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</si>
  <si>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</si>
  <si>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</si>
  <si>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</si>
  <si>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</si>
  <si>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</si>
  <si>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</si>
  <si>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</si>
  <si>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</si>
  <si>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</si>
  <si>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</si>
  <si>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</si>
  <si>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</si>
  <si>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</si>
  <si>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</si>
  <si>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</si>
  <si>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</si>
  <si>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</si>
  <si>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</si>
  <si>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</si>
  <si>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</si>
  <si>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</si>
  <si>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</si>
  <si>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</si>
  <si>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</si>
  <si>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</si>
  <si>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</si>
  <si>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</si>
  <si>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</si>
  <si>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</si>
  <si>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</si>
  <si>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</si>
  <si>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</si>
  <si>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</si>
  <si>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</si>
  <si>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</si>
  <si>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</si>
  <si>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</si>
  <si>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</si>
  <si>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</si>
  <si>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</si>
  <si>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</si>
  <si>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</si>
  <si>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</si>
  <si>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</si>
  <si>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</si>
  <si>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</si>
  <si>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</si>
  <si>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</si>
  <si>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</si>
  <si>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</si>
  <si>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</si>
  <si>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</si>
  <si>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</si>
  <si>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</si>
  <si>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</si>
  <si>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</si>
  <si>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</si>
  <si>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</si>
  <si>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</si>
  <si>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</si>
  <si>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</si>
  <si>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</si>
  <si>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</si>
  <si>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</si>
  <si>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</si>
  <si>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</si>
  <si>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</si>
  <si>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</si>
  <si>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</si>
  <si>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</si>
  <si>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</si>
  <si>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</si>
  <si>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</si>
  <si>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</si>
  <si>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</si>
  <si>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</si>
  <si>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</si>
  <si>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</si>
  <si>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</si>
  <si>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</si>
  <si>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</si>
  <si>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</si>
  <si>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</si>
  <si>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</si>
  <si>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</si>
  <si>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</si>
  <si>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</si>
  <si>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</si>
  <si>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</si>
  <si>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</si>
  <si>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</si>
  <si>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</si>
  <si>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</si>
  <si>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</si>
  <si>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</si>
  <si>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</si>
  <si>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</si>
  <si>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</si>
  <si>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</si>
  <si>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</si>
  <si>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</si>
  <si>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</si>
  <si>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</si>
  <si>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</si>
  <si>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</si>
  <si>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</si>
  <si>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</si>
  <si>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</si>
  <si>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</si>
  <si>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</si>
  <si>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</si>
  <si>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</si>
  <si>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</si>
  <si>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</si>
  <si>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</si>
  <si>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</si>
  <si>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</si>
  <si>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</si>
  <si>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</si>
  <si>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</si>
  <si>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</si>
  <si>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</si>
  <si>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</si>
  <si>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</si>
  <si>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</si>
  <si>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</si>
  <si>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</si>
  <si>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</si>
  <si>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</si>
  <si>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</si>
  <si>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</si>
  <si>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</si>
  <si>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</si>
  <si>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</si>
  <si>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</si>
  <si>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</si>
  <si>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</si>
  <si>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</si>
  <si>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</si>
  <si>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</si>
  <si>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</si>
  <si>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</si>
  <si>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</si>
  <si>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</si>
  <si>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</si>
  <si>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</si>
  <si>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</si>
  <si>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</si>
  <si>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</si>
  <si>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</si>
  <si>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</si>
  <si>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</si>
  <si>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</si>
  <si>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</si>
  <si>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</si>
  <si>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</si>
  <si>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</si>
  <si>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</si>
  <si>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</si>
  <si>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</si>
  <si>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</si>
  <si>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</si>
  <si>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</si>
  <si>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</si>
  <si>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</si>
  <si>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</si>
  <si>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</si>
  <si>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</si>
  <si>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</si>
  <si>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</si>
  <si>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</si>
  <si>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</si>
  <si>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</si>
  <si>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</si>
  <si>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</si>
  <si>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</si>
  <si>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</si>
  <si>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</si>
  <si>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</si>
  <si>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</si>
  <si>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</si>
  <si>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</si>
  <si>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</si>
  <si>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</si>
  <si>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</si>
  <si>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</si>
  <si>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</si>
  <si>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</si>
  <si>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</si>
  <si>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</si>
  <si>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</si>
  <si>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</si>
  <si>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</si>
  <si>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</si>
  <si>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</si>
  <si>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</si>
  <si>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</si>
  <si>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</si>
  <si>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</si>
  <si>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</si>
  <si>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</si>
  <si>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</si>
  <si>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</si>
  <si>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</si>
  <si>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</si>
  <si>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</si>
  <si>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</si>
  <si>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</si>
  <si>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</si>
  <si>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</si>
  <si>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</si>
  <si>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</si>
  <si>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</si>
  <si>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</si>
  <si>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</si>
  <si>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</si>
  <si>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</si>
  <si>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</si>
  <si>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</si>
  <si>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</si>
  <si>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</si>
  <si>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</si>
  <si>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</si>
  <si>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</si>
  <si>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</si>
  <si>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</si>
  <si>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</si>
  <si>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</si>
  <si>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</si>
  <si>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</si>
  <si>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</si>
  <si>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</si>
  <si>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SRTRANSFIN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</si>
  <si>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</si>
  <si>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</si>
  <si>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</si>
  <si>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</si>
  <si>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</si>
  <si>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</si>
  <si>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</si>
  <si>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</si>
  <si>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</si>
  <si>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</si>
  <si>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</si>
  <si>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</si>
  <si>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</si>
  <si>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</si>
  <si>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</si>
  <si>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</si>
  <si>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</si>
  <si>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</si>
  <si>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</si>
  <si>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281-288</t>
  </si>
  <si>
    <t>452.5-472.5</t>
  </si>
  <si>
    <t>315-335</t>
  </si>
  <si>
    <t>HAPPIESTMNDS</t>
  </si>
  <si>
    <t>865-899</t>
  </si>
  <si>
    <t>960-1000</t>
  </si>
  <si>
    <t>IGL MAR FUT</t>
  </si>
  <si>
    <t>442-443</t>
  </si>
  <si>
    <t>455-463</t>
  </si>
  <si>
    <t>MULTIPLIER SHARE &amp; STOCK ADVISORS PRIVATE LIMITED</t>
  </si>
  <si>
    <t>SOFCOM</t>
  </si>
  <si>
    <t>BATAINDIA MAR FUT</t>
  </si>
  <si>
    <t>1420-1425</t>
  </si>
  <si>
    <t>1470-1480</t>
  </si>
  <si>
    <t xml:space="preserve">REDINGTON </t>
  </si>
  <si>
    <t>50-60</t>
  </si>
  <si>
    <t>180-185</t>
  </si>
  <si>
    <t>FRONTCAP</t>
  </si>
  <si>
    <t>LELAVOIR</t>
  </si>
  <si>
    <t>3110-3010</t>
  </si>
  <si>
    <t>1650-1700</t>
  </si>
  <si>
    <t>ADCON</t>
  </si>
  <si>
    <t>502.5-522.5</t>
  </si>
  <si>
    <t>ATUL VASANT BHAGWAT</t>
  </si>
  <si>
    <t>VEL</t>
  </si>
  <si>
    <t>GOYALALUM</t>
  </si>
  <si>
    <t>Goyal Aluminiums Limited</t>
  </si>
  <si>
    <t>2354-2360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</si>
  <si>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</si>
  <si>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</si>
  <si>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</si>
  <si>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</si>
  <si>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</si>
  <si>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</si>
  <si>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</si>
  <si>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>GLCL</t>
  </si>
  <si>
    <t>AMI NAMAN SHAH</t>
  </si>
  <si>
    <t xml:space="preserve">LT MAR FUT </t>
  </si>
  <si>
    <t>2128-2132</t>
  </si>
  <si>
    <t>2170-2200</t>
  </si>
  <si>
    <t>585-595</t>
  </si>
  <si>
    <t>169.5-165</t>
  </si>
  <si>
    <t>309-311</t>
  </si>
  <si>
    <t>325-330</t>
  </si>
  <si>
    <t>1107-1113</t>
  </si>
  <si>
    <t>1150-1170</t>
  </si>
  <si>
    <t>NIFTY 17400 CE 2-MAR</t>
  </si>
  <si>
    <t>110-140</t>
  </si>
  <si>
    <t>BHARTIARTL MAR FUT</t>
  </si>
  <si>
    <t>752-754</t>
  </si>
  <si>
    <t>770-780</t>
  </si>
  <si>
    <t>Retail Research Technical Calls &amp; Fundamental Performance Report for the month of Mar-2023</t>
  </si>
  <si>
    <t>SYKES AND RAY EQUITIES (INDIA) LIMITED</t>
  </si>
  <si>
    <t>ANKITA VISHAL SHAH</t>
  </si>
  <si>
    <t>EKANSH</t>
  </si>
  <si>
    <t>SANJAY B SHAH (HUF)</t>
  </si>
  <si>
    <t>NIRAJ RAJNIKANT SHAH</t>
  </si>
  <si>
    <t>NVENTURES</t>
  </si>
  <si>
    <t>PANNABEN BHANUBHAI SHAH</t>
  </si>
  <si>
    <t>NAMAN BHANUBHAI SHAH</t>
  </si>
  <si>
    <t>VAL</t>
  </si>
  <si>
    <t>ASHOKBHAI MADHUBHAI KORAT</t>
  </si>
  <si>
    <t>EXCEL</t>
  </si>
  <si>
    <t>Excel Realty N Infra Ltd</t>
  </si>
  <si>
    <t>SAHASTRAA ADVISORS PRIVATE LIMITED</t>
  </si>
  <si>
    <t>SECURCRED</t>
  </si>
  <si>
    <t>SecUR Credentials Limited</t>
  </si>
  <si>
    <t>PALAK INTERMEDIATES PRIVATE LIMITED</t>
  </si>
  <si>
    <t>SUULD</t>
  </si>
  <si>
    <t>Suumaya Industries Ltd</t>
  </si>
  <si>
    <t>ACHINTYA SECURITIES PRIVATE LIMITED</t>
  </si>
  <si>
    <t>TEMBO</t>
  </si>
  <si>
    <t>Tembo Global Ind Ltd</t>
  </si>
  <si>
    <t>VIAZ</t>
  </si>
  <si>
    <t>Viaz Tyres Limited</t>
  </si>
  <si>
    <t>OPTUME INVESTMENTS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</si>
  <si>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</si>
  <si>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</si>
  <si>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</si>
  <si>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</si>
  <si>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</si>
  <si>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</si>
  <si>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</si>
  <si>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</si>
  <si>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</si>
  <si>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</si>
  <si>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S.B. ADANI FAMILY TRUST</t>
  </si>
  <si>
    <t>GQG PARTNERS EMERGING MARKETS EQUITY FUND</t>
  </si>
  <si>
    <t>GOLDMAN SACHS TRUST II-GOLDMAN SACHS GQG PARTNERS INTL OPPORTUNITIES FUND</t>
  </si>
  <si>
    <t>SHIVAAY TRADING COMPANY</t>
  </si>
  <si>
    <t>COMFINCAP</t>
  </si>
  <si>
    <t>SHAMARU CONSTRUCTION PRIVATE LIMITED</t>
  </si>
  <si>
    <t>DHYAANI</t>
  </si>
  <si>
    <t>SOMANI VENTURES AND INNOVATIONS LIMITED</t>
  </si>
  <si>
    <t>MOTORMISTRI.COM PRIVATE LIMITED</t>
  </si>
  <si>
    <t>ESARIND</t>
  </si>
  <si>
    <t>WAYBROAD TRADING PRIVATE LIMITED</t>
  </si>
  <si>
    <t>BHAVINI JAIN</t>
  </si>
  <si>
    <t>GOYALASS</t>
  </si>
  <si>
    <t>MISTERKAPOORKESHRI</t>
  </si>
  <si>
    <t>KLBRENG-B</t>
  </si>
  <si>
    <t>SANTOSH INDUSTRIES LIMITED</t>
  </si>
  <si>
    <t>SANJIB BISWAS</t>
  </si>
  <si>
    <t>SABITRI DUTTA ROY MAJUMDAR</t>
  </si>
  <si>
    <t>ISRAR ALI KHAN</t>
  </si>
  <si>
    <t>NIKSTECH</t>
  </si>
  <si>
    <t>MADHGHNE ADVISORY PRIVATE LIMITED</t>
  </si>
  <si>
    <t>S D INVESTMENTS</t>
  </si>
  <si>
    <t>RAKESHKUMAR MANGILAL RANKA (HUF)</t>
  </si>
  <si>
    <t>RAKESH MANGILAL RANKA</t>
  </si>
  <si>
    <t>OLATECH</t>
  </si>
  <si>
    <t>PUSHPA A MADRECHA</t>
  </si>
  <si>
    <t>RCL</t>
  </si>
  <si>
    <t>SREEDEVI VENUGOPAL</t>
  </si>
  <si>
    <t>SAMUELKALLOORMATHEW</t>
  </si>
  <si>
    <t>SCAGRO</t>
  </si>
  <si>
    <t>SHIPRABATHLA</t>
  </si>
  <si>
    <t>KARTIKBATHLA</t>
  </si>
  <si>
    <t>PRITI APURVBHAI SHAH</t>
  </si>
  <si>
    <t>DHYANVI UMESH PATEL</t>
  </si>
  <si>
    <t>THINKINK</t>
  </si>
  <si>
    <t>DIPAK POPATLAL BAFNA</t>
  </si>
  <si>
    <t>VBCFERROQ</t>
  </si>
  <si>
    <t>OMPRAKASH BADRIDAS DAMANI</t>
  </si>
  <si>
    <t>MADHURI OMPRAKASH DAMANI</t>
  </si>
  <si>
    <t>STANLEY EVEREST ANTONY MENEZES</t>
  </si>
  <si>
    <t>VISHALA HITESH LOONIA</t>
  </si>
  <si>
    <t>VICKY RAJESH JHAVERI</t>
  </si>
  <si>
    <t>QMIN PHARMA PRIVATE LIMITED</t>
  </si>
  <si>
    <t>KRESHA KAILASH GUPTA</t>
  </si>
  <si>
    <t>ILA SUNIL TRIVEDI</t>
  </si>
  <si>
    <t>CHINTAN KETANKUMAR DAVE</t>
  </si>
  <si>
    <t>JAIMIN KAILASH GUPTA</t>
  </si>
  <si>
    <t>Adani Green Energy Ltd</t>
  </si>
  <si>
    <t>GOLDMAN SACHS TRUST II - GOLDMAN SACHS GQG PARTNERS INTERNATIONAL OPPORTUNITIES FUND</t>
  </si>
  <si>
    <t>ADANI PORT &amp; SEZ LTD</t>
  </si>
  <si>
    <t>Adani Transmission Ltd</t>
  </si>
  <si>
    <t>AGARWALFT</t>
  </si>
  <si>
    <t>Agarwal Float Glass I Ltd</t>
  </si>
  <si>
    <t>SMC GLOBAL SECURITIES LIMITED</t>
  </si>
  <si>
    <t>AGRITECH</t>
  </si>
  <si>
    <t>Agri-Tech (India) Limited</t>
  </si>
  <si>
    <t>KABRA  PRIYA</t>
  </si>
  <si>
    <t>PRABHULAL LALLUBHAI PAREKH</t>
  </si>
  <si>
    <t>HEADSUP</t>
  </si>
  <si>
    <t>Heads UP Ventures Limited</t>
  </si>
  <si>
    <t>HETRAM</t>
  </si>
  <si>
    <t>KSHITIJPOL</t>
  </si>
  <si>
    <t>Kshitij Polyline Limited</t>
  </si>
  <si>
    <t>PREETI JAIN</t>
  </si>
  <si>
    <t>SCAPDVR</t>
  </si>
  <si>
    <t>Stampede Capital Limited</t>
  </si>
  <si>
    <t>AGGARWAL SURBHI</t>
  </si>
  <si>
    <t>NIRAJ HARSUKHLAL SANGHAVI</t>
  </si>
  <si>
    <t>NEERAJ YADAV</t>
  </si>
  <si>
    <t>SRIRAM</t>
  </si>
  <si>
    <t>Shri Ram Switchgears Ltd</t>
  </si>
  <si>
    <t>KISHORKUMAR SHANTILAL SHAH</t>
  </si>
  <si>
    <t>MITHANI INVESTMENT AND TRADING PRIVATE LIMITED</t>
  </si>
  <si>
    <t>SALIM KASAMBHAI FULANI</t>
  </si>
  <si>
    <t>MANSI SHARES &amp; STOCK ADVISORS PVT LTD</t>
  </si>
  <si>
    <t>CHIRAGKUMAR DINESHBHAI PATEL HUF</t>
  </si>
  <si>
    <t>VIKASECO</t>
  </si>
  <si>
    <t>Vikas EcoTech Limited</t>
  </si>
  <si>
    <t>VISHWAS FINCAP SERVICES PRIVATE LIMITED</t>
  </si>
  <si>
    <t>ROHAN SUDHAKAR JADHAV</t>
  </si>
  <si>
    <t>LRRPL</t>
  </si>
  <si>
    <t>Lead Rec And Rub Prod Ltd</t>
  </si>
  <si>
    <t>ELANKUMARANPERIAKARUPPAN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</si>
</sst>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5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44988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I19" sqref="I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44988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1" t="s">
        <v>16</v>
      </c>
      <c r="B9" s="343" t="s">
        <v>17</v>
      </c>
      <c r="C9" s="343" t="s">
        <v>18</v>
      </c>
      <c r="D9" s="343" t="s">
        <v>19</v>
      </c>
      <c r="E9" s="23" t="s">
        <v>20</v>
      </c>
      <c r="F9" s="23" t="s">
        <v>21</v>
      </c>
      <c r="G9" s="338" t="s">
        <v>22</v>
      </c>
      <c r="H9" s="339"/>
      <c r="I9" s="340"/>
      <c r="J9" s="338" t="s">
        <v>23</v>
      </c>
      <c r="K9" s="339"/>
      <c r="L9" s="340"/>
      <c r="M9" s="23"/>
      <c r="N9" s="24"/>
      <c r="O9" s="24"/>
      <c r="P9" s="24"/>
    </row>
    <row r="10" spans="1:16" ht="59.25" customHeight="1">
      <c r="A10" s="342"/>
      <c r="B10" s="344"/>
      <c r="C10" s="344"/>
      <c r="D10" s="34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17399.400000000001</v>
      </c>
      <c r="F11" s="32">
        <v>17432.466666666667</v>
      </c>
      <c r="G11" s="33">
        <v>17346.933333333334</v>
      </c>
      <c r="H11" s="33">
        <v>17294.466666666667</v>
      </c>
      <c r="I11" s="33">
        <v>17208.933333333334</v>
      </c>
      <c r="J11" s="33">
        <v>17484.933333333334</v>
      </c>
      <c r="K11" s="33">
        <v>17570.466666666667</v>
      </c>
      <c r="L11" s="33">
        <v>17622.933333333334</v>
      </c>
      <c r="M11" s="34">
        <v>17518</v>
      </c>
      <c r="N11" s="34">
        <v>17380</v>
      </c>
      <c r="O11" s="35">
        <v>13655050</v>
      </c>
      <c r="P11" s="36">
        <v>2.5927971179455972E-2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40627.800000000003</v>
      </c>
      <c r="F12" s="37">
        <v>40715.933333333334</v>
      </c>
      <c r="G12" s="38">
        <v>40461.866666666669</v>
      </c>
      <c r="H12" s="38">
        <v>40295.933333333334</v>
      </c>
      <c r="I12" s="38">
        <v>40041.866666666669</v>
      </c>
      <c r="J12" s="38">
        <v>40881.866666666669</v>
      </c>
      <c r="K12" s="38">
        <v>41135.933333333334</v>
      </c>
      <c r="L12" s="38">
        <v>41301.866666666669</v>
      </c>
      <c r="M12" s="28">
        <v>40970</v>
      </c>
      <c r="N12" s="28">
        <v>40550</v>
      </c>
      <c r="O12" s="39">
        <v>4651500</v>
      </c>
      <c r="P12" s="40">
        <v>-2.2732525159148687E-2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18043.150000000001</v>
      </c>
      <c r="F13" s="37">
        <v>18096.816666666666</v>
      </c>
      <c r="G13" s="38">
        <v>17965.883333333331</v>
      </c>
      <c r="H13" s="38">
        <v>17888.616666666665</v>
      </c>
      <c r="I13" s="38">
        <v>17757.683333333331</v>
      </c>
      <c r="J13" s="38">
        <v>18174.083333333332</v>
      </c>
      <c r="K13" s="38">
        <v>18305.016666666666</v>
      </c>
      <c r="L13" s="38">
        <v>18382.283333333333</v>
      </c>
      <c r="M13" s="28">
        <v>18227.75</v>
      </c>
      <c r="N13" s="28">
        <v>18019.55</v>
      </c>
      <c r="O13" s="39">
        <v>18560</v>
      </c>
      <c r="P13" s="40">
        <v>0.19896640826873385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7282.85</v>
      </c>
      <c r="F14" s="37">
        <v>2427.6166666666668</v>
      </c>
      <c r="G14" s="38">
        <v>4855.2333333333336</v>
      </c>
      <c r="H14" s="38">
        <v>2427.6166666666668</v>
      </c>
      <c r="I14" s="38">
        <v>4855.2333333333336</v>
      </c>
      <c r="J14" s="38">
        <v>4855.2333333333336</v>
      </c>
      <c r="K14" s="38">
        <v>2427.6166666666668</v>
      </c>
      <c r="L14" s="38">
        <v>4855.2333333333336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543</v>
      </c>
      <c r="F15" s="37">
        <v>542.1</v>
      </c>
      <c r="G15" s="38">
        <v>538.20000000000005</v>
      </c>
      <c r="H15" s="38">
        <v>533.4</v>
      </c>
      <c r="I15" s="38">
        <v>529.5</v>
      </c>
      <c r="J15" s="38">
        <v>546.90000000000009</v>
      </c>
      <c r="K15" s="38">
        <v>550.79999999999995</v>
      </c>
      <c r="L15" s="38">
        <v>555.60000000000014</v>
      </c>
      <c r="M15" s="28">
        <v>546</v>
      </c>
      <c r="N15" s="28">
        <v>537.29999999999995</v>
      </c>
      <c r="O15" s="39">
        <v>4213450</v>
      </c>
      <c r="P15" s="40">
        <v>8.3401139137510173E-3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3329.35</v>
      </c>
      <c r="F16" s="37">
        <v>3321.5166666666664</v>
      </c>
      <c r="G16" s="38">
        <v>3299.7333333333327</v>
      </c>
      <c r="H16" s="38">
        <v>3270.1166666666663</v>
      </c>
      <c r="I16" s="38">
        <v>3248.3333333333326</v>
      </c>
      <c r="J16" s="38">
        <v>3351.1333333333328</v>
      </c>
      <c r="K16" s="38">
        <v>3372.9166666666665</v>
      </c>
      <c r="L16" s="38">
        <v>3402.5333333333328</v>
      </c>
      <c r="M16" s="28">
        <v>3343.3</v>
      </c>
      <c r="N16" s="28">
        <v>3291.9</v>
      </c>
      <c r="O16" s="39">
        <v>1573750</v>
      </c>
      <c r="P16" s="40">
        <v>2.8426727658879269E-2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20218.650000000001</v>
      </c>
      <c r="F17" s="37">
        <v>20295.649999999998</v>
      </c>
      <c r="G17" s="38">
        <v>20102.049999999996</v>
      </c>
      <c r="H17" s="38">
        <v>19985.449999999997</v>
      </c>
      <c r="I17" s="38">
        <v>19791.849999999995</v>
      </c>
      <c r="J17" s="38">
        <v>20412.249999999996</v>
      </c>
      <c r="K17" s="38">
        <v>20605.849999999995</v>
      </c>
      <c r="L17" s="38">
        <v>20722.449999999997</v>
      </c>
      <c r="M17" s="28">
        <v>20489.25</v>
      </c>
      <c r="N17" s="28">
        <v>20179.05</v>
      </c>
      <c r="O17" s="39">
        <v>45920</v>
      </c>
      <c r="P17" s="40">
        <v>-4.7302904564315351E-2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153.30000000000001</v>
      </c>
      <c r="F18" s="37">
        <v>153.1</v>
      </c>
      <c r="G18" s="38">
        <v>151.69999999999999</v>
      </c>
      <c r="H18" s="38">
        <v>150.1</v>
      </c>
      <c r="I18" s="38">
        <v>148.69999999999999</v>
      </c>
      <c r="J18" s="38">
        <v>154.69999999999999</v>
      </c>
      <c r="K18" s="38">
        <v>156.10000000000002</v>
      </c>
      <c r="L18" s="38">
        <v>157.69999999999999</v>
      </c>
      <c r="M18" s="28">
        <v>154.5</v>
      </c>
      <c r="N18" s="28">
        <v>151.5</v>
      </c>
      <c r="O18" s="39">
        <v>33555600</v>
      </c>
      <c r="P18" s="40">
        <v>3.1540504648074369E-2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237.45</v>
      </c>
      <c r="F19" s="37">
        <v>236.88333333333335</v>
      </c>
      <c r="G19" s="38">
        <v>234.6166666666667</v>
      </c>
      <c r="H19" s="38">
        <v>231.78333333333336</v>
      </c>
      <c r="I19" s="38">
        <v>229.51666666666671</v>
      </c>
      <c r="J19" s="38">
        <v>239.7166666666667</v>
      </c>
      <c r="K19" s="38">
        <v>241.98333333333335</v>
      </c>
      <c r="L19" s="38">
        <v>244.81666666666669</v>
      </c>
      <c r="M19" s="28">
        <v>239.15</v>
      </c>
      <c r="N19" s="28">
        <v>234.05</v>
      </c>
      <c r="O19" s="39">
        <v>20906600</v>
      </c>
      <c r="P19" s="40">
        <v>4.999375078115236E-3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1813.25</v>
      </c>
      <c r="F20" s="37">
        <v>1792</v>
      </c>
      <c r="G20" s="38">
        <v>1765.2</v>
      </c>
      <c r="H20" s="38">
        <v>1717.15</v>
      </c>
      <c r="I20" s="38">
        <v>1690.3500000000001</v>
      </c>
      <c r="J20" s="38">
        <v>1840.05</v>
      </c>
      <c r="K20" s="38">
        <v>1866.8500000000001</v>
      </c>
      <c r="L20" s="38">
        <v>1914.8999999999999</v>
      </c>
      <c r="M20" s="28">
        <v>1818.8</v>
      </c>
      <c r="N20" s="28">
        <v>1743.95</v>
      </c>
      <c r="O20" s="39">
        <v>4772250</v>
      </c>
      <c r="P20" s="40">
        <v>-1.1511694835435089E-3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1620.8</v>
      </c>
      <c r="F21" s="37">
        <v>1564.6166666666668</v>
      </c>
      <c r="G21" s="38">
        <v>1470.5833333333335</v>
      </c>
      <c r="H21" s="38">
        <v>1320.3666666666668</v>
      </c>
      <c r="I21" s="38">
        <v>1226.3333333333335</v>
      </c>
      <c r="J21" s="38">
        <v>1714.8333333333335</v>
      </c>
      <c r="K21" s="38">
        <v>1808.8666666666668</v>
      </c>
      <c r="L21" s="38">
        <v>1959.0833333333335</v>
      </c>
      <c r="M21" s="28">
        <v>1658.65</v>
      </c>
      <c r="N21" s="28">
        <v>1414.4</v>
      </c>
      <c r="O21" s="39">
        <v>16306500</v>
      </c>
      <c r="P21" s="40">
        <v>0.12286319268708361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626.25</v>
      </c>
      <c r="F22" s="37">
        <v>614.36666666666667</v>
      </c>
      <c r="G22" s="38">
        <v>599.93333333333339</v>
      </c>
      <c r="H22" s="38">
        <v>573.61666666666667</v>
      </c>
      <c r="I22" s="38">
        <v>559.18333333333339</v>
      </c>
      <c r="J22" s="38">
        <v>640.68333333333339</v>
      </c>
      <c r="K22" s="38">
        <v>655.11666666666656</v>
      </c>
      <c r="L22" s="38">
        <v>681.43333333333339</v>
      </c>
      <c r="M22" s="28">
        <v>628.79999999999995</v>
      </c>
      <c r="N22" s="28">
        <v>588.04999999999995</v>
      </c>
      <c r="O22" s="39">
        <v>47438750</v>
      </c>
      <c r="P22" s="40">
        <v>9.4022208923465658E-3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3138.25</v>
      </c>
      <c r="F23" s="37">
        <v>3125.3833333333337</v>
      </c>
      <c r="G23" s="38">
        <v>3106.1666666666674</v>
      </c>
      <c r="H23" s="38">
        <v>3074.0833333333339</v>
      </c>
      <c r="I23" s="38">
        <v>3054.8666666666677</v>
      </c>
      <c r="J23" s="38">
        <v>3157.4666666666672</v>
      </c>
      <c r="K23" s="38">
        <v>3176.6833333333334</v>
      </c>
      <c r="L23" s="38">
        <v>3208.7666666666669</v>
      </c>
      <c r="M23" s="28">
        <v>3144.6</v>
      </c>
      <c r="N23" s="28">
        <v>3093.3</v>
      </c>
      <c r="O23" s="39">
        <v>497400</v>
      </c>
      <c r="P23" s="40">
        <v>4.671717171717172E-2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372.95</v>
      </c>
      <c r="F24" s="37">
        <v>365.65000000000003</v>
      </c>
      <c r="G24" s="38">
        <v>356.80000000000007</v>
      </c>
      <c r="H24" s="38">
        <v>340.65000000000003</v>
      </c>
      <c r="I24" s="38">
        <v>331.80000000000007</v>
      </c>
      <c r="J24" s="38">
        <v>381.80000000000007</v>
      </c>
      <c r="K24" s="38">
        <v>390.65000000000009</v>
      </c>
      <c r="L24" s="38">
        <v>406.80000000000007</v>
      </c>
      <c r="M24" s="28">
        <v>374.5</v>
      </c>
      <c r="N24" s="28">
        <v>349.5</v>
      </c>
      <c r="O24" s="39">
        <v>66445200</v>
      </c>
      <c r="P24" s="40">
        <v>3.9977461614311878E-2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4425.25</v>
      </c>
      <c r="F25" s="37">
        <v>4430.6000000000004</v>
      </c>
      <c r="G25" s="38">
        <v>4394.2500000000009</v>
      </c>
      <c r="H25" s="38">
        <v>4363.2500000000009</v>
      </c>
      <c r="I25" s="38">
        <v>4326.9000000000015</v>
      </c>
      <c r="J25" s="38">
        <v>4461.6000000000004</v>
      </c>
      <c r="K25" s="38">
        <v>4497.9499999999989</v>
      </c>
      <c r="L25" s="38">
        <v>4528.95</v>
      </c>
      <c r="M25" s="28">
        <v>4466.95</v>
      </c>
      <c r="N25" s="28">
        <v>4399.6000000000004</v>
      </c>
      <c r="O25" s="39">
        <v>1372375</v>
      </c>
      <c r="P25" s="40">
        <v>-3.8784801260724915E-2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315.95</v>
      </c>
      <c r="F26" s="37">
        <v>316.63333333333338</v>
      </c>
      <c r="G26" s="38">
        <v>314.26666666666677</v>
      </c>
      <c r="H26" s="38">
        <v>312.58333333333337</v>
      </c>
      <c r="I26" s="38">
        <v>310.21666666666675</v>
      </c>
      <c r="J26" s="38">
        <v>318.31666666666678</v>
      </c>
      <c r="K26" s="38">
        <v>320.68333333333345</v>
      </c>
      <c r="L26" s="38">
        <v>322.36666666666679</v>
      </c>
      <c r="M26" s="28">
        <v>319</v>
      </c>
      <c r="N26" s="28">
        <v>314.95</v>
      </c>
      <c r="O26" s="39">
        <v>11858000</v>
      </c>
      <c r="P26" s="40">
        <v>8.0333234156501048E-3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145.69999999999999</v>
      </c>
      <c r="F27" s="37">
        <v>145.1</v>
      </c>
      <c r="G27" s="38">
        <v>144.04999999999998</v>
      </c>
      <c r="H27" s="38">
        <v>142.39999999999998</v>
      </c>
      <c r="I27" s="38">
        <v>141.34999999999997</v>
      </c>
      <c r="J27" s="38">
        <v>146.75</v>
      </c>
      <c r="K27" s="38">
        <v>147.80000000000001</v>
      </c>
      <c r="L27" s="38">
        <v>149.45000000000002</v>
      </c>
      <c r="M27" s="28">
        <v>146.15</v>
      </c>
      <c r="N27" s="28">
        <v>143.44999999999999</v>
      </c>
      <c r="O27" s="39">
        <v>60595000</v>
      </c>
      <c r="P27" s="40">
        <v>-2.9392920070478938E-2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2844.35</v>
      </c>
      <c r="F28" s="37">
        <v>2842.6833333333329</v>
      </c>
      <c r="G28" s="38">
        <v>2823.9166666666661</v>
      </c>
      <c r="H28" s="38">
        <v>2803.4833333333331</v>
      </c>
      <c r="I28" s="38">
        <v>2784.7166666666662</v>
      </c>
      <c r="J28" s="38">
        <v>2863.1166666666659</v>
      </c>
      <c r="K28" s="38">
        <v>2881.8833333333332</v>
      </c>
      <c r="L28" s="38">
        <v>2902.3166666666657</v>
      </c>
      <c r="M28" s="28">
        <v>2861.45</v>
      </c>
      <c r="N28" s="28">
        <v>2822.25</v>
      </c>
      <c r="O28" s="39">
        <v>7100400</v>
      </c>
      <c r="P28" s="40">
        <v>-1.4818514818514818E-2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1920.3</v>
      </c>
      <c r="F29" s="37">
        <v>1920.2833333333331</v>
      </c>
      <c r="G29" s="38">
        <v>1906.9666666666662</v>
      </c>
      <c r="H29" s="38">
        <v>1893.6333333333332</v>
      </c>
      <c r="I29" s="38">
        <v>1880.3166666666664</v>
      </c>
      <c r="J29" s="38">
        <v>1933.6166666666661</v>
      </c>
      <c r="K29" s="38">
        <v>1946.9333333333332</v>
      </c>
      <c r="L29" s="38">
        <v>1960.266666666666</v>
      </c>
      <c r="M29" s="28">
        <v>1933.6</v>
      </c>
      <c r="N29" s="28">
        <v>1906.95</v>
      </c>
      <c r="O29" s="39">
        <v>1881275</v>
      </c>
      <c r="P29" s="40">
        <v>-4.3834015195791935E-4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7027.25</v>
      </c>
      <c r="F30" s="37">
        <v>7055.7666666666664</v>
      </c>
      <c r="G30" s="38">
        <v>6972.5333333333328</v>
      </c>
      <c r="H30" s="38">
        <v>6917.8166666666666</v>
      </c>
      <c r="I30" s="38">
        <v>6834.583333333333</v>
      </c>
      <c r="J30" s="38">
        <v>7110.4833333333327</v>
      </c>
      <c r="K30" s="38">
        <v>7193.7166666666662</v>
      </c>
      <c r="L30" s="38">
        <v>7248.4333333333325</v>
      </c>
      <c r="M30" s="28">
        <v>7139</v>
      </c>
      <c r="N30" s="28">
        <v>7001.05</v>
      </c>
      <c r="O30" s="39">
        <v>167625</v>
      </c>
      <c r="P30" s="40">
        <v>-3.2048505846686878E-2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606.75</v>
      </c>
      <c r="F31" s="37">
        <v>608.13333333333333</v>
      </c>
      <c r="G31" s="38">
        <v>603.16666666666663</v>
      </c>
      <c r="H31" s="38">
        <v>599.58333333333326</v>
      </c>
      <c r="I31" s="38">
        <v>594.61666666666656</v>
      </c>
      <c r="J31" s="38">
        <v>611.7166666666667</v>
      </c>
      <c r="K31" s="38">
        <v>616.68333333333339</v>
      </c>
      <c r="L31" s="38">
        <v>620.26666666666677</v>
      </c>
      <c r="M31" s="28">
        <v>613.1</v>
      </c>
      <c r="N31" s="28">
        <v>604.54999999999995</v>
      </c>
      <c r="O31" s="39">
        <v>11216000</v>
      </c>
      <c r="P31" s="40">
        <v>1.2822828246342784E-2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464.6</v>
      </c>
      <c r="F32" s="37">
        <v>465.93333333333334</v>
      </c>
      <c r="G32" s="38">
        <v>461.16666666666669</v>
      </c>
      <c r="H32" s="38">
        <v>457.73333333333335</v>
      </c>
      <c r="I32" s="38">
        <v>452.9666666666667</v>
      </c>
      <c r="J32" s="38">
        <v>469.36666666666667</v>
      </c>
      <c r="K32" s="38">
        <v>474.13333333333333</v>
      </c>
      <c r="L32" s="38">
        <v>477.56666666666666</v>
      </c>
      <c r="M32" s="28">
        <v>470.7</v>
      </c>
      <c r="N32" s="28">
        <v>462.5</v>
      </c>
      <c r="O32" s="39">
        <v>13998000</v>
      </c>
      <c r="P32" s="40">
        <v>-3.9846307101181156E-3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850.55</v>
      </c>
      <c r="F33" s="37">
        <v>856.19999999999993</v>
      </c>
      <c r="G33" s="38">
        <v>842.74999999999989</v>
      </c>
      <c r="H33" s="38">
        <v>834.94999999999993</v>
      </c>
      <c r="I33" s="38">
        <v>821.49999999999989</v>
      </c>
      <c r="J33" s="38">
        <v>863.99999999999989</v>
      </c>
      <c r="K33" s="38">
        <v>877.44999999999993</v>
      </c>
      <c r="L33" s="38">
        <v>885.24999999999989</v>
      </c>
      <c r="M33" s="28">
        <v>869.65</v>
      </c>
      <c r="N33" s="28">
        <v>848.4</v>
      </c>
      <c r="O33" s="39">
        <v>49671600</v>
      </c>
      <c r="P33" s="40">
        <v>4.5251382540844931E-2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3730.7</v>
      </c>
      <c r="F34" s="37">
        <v>3733.5833333333335</v>
      </c>
      <c r="G34" s="38">
        <v>3698.3166666666671</v>
      </c>
      <c r="H34" s="38">
        <v>3665.9333333333334</v>
      </c>
      <c r="I34" s="38">
        <v>3630.666666666667</v>
      </c>
      <c r="J34" s="38">
        <v>3765.9666666666672</v>
      </c>
      <c r="K34" s="38">
        <v>3801.2333333333336</v>
      </c>
      <c r="L34" s="38">
        <v>3833.6166666666672</v>
      </c>
      <c r="M34" s="28">
        <v>3768.85</v>
      </c>
      <c r="N34" s="28">
        <v>3701.2</v>
      </c>
      <c r="O34" s="39">
        <v>1173500</v>
      </c>
      <c r="P34" s="40">
        <v>3.4202650705429669E-3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1349.45</v>
      </c>
      <c r="F35" s="37">
        <v>1361.4833333333333</v>
      </c>
      <c r="G35" s="38">
        <v>1329.9666666666667</v>
      </c>
      <c r="H35" s="38">
        <v>1310.4833333333333</v>
      </c>
      <c r="I35" s="38">
        <v>1278.9666666666667</v>
      </c>
      <c r="J35" s="38">
        <v>1380.9666666666667</v>
      </c>
      <c r="K35" s="38">
        <v>1412.4833333333336</v>
      </c>
      <c r="L35" s="38">
        <v>1431.9666666666667</v>
      </c>
      <c r="M35" s="28">
        <v>1393</v>
      </c>
      <c r="N35" s="28">
        <v>1342</v>
      </c>
      <c r="O35" s="39">
        <v>10591000</v>
      </c>
      <c r="P35" s="40">
        <v>4.6231354341598342E-2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6109.6</v>
      </c>
      <c r="F36" s="37">
        <v>6148.8666666666659</v>
      </c>
      <c r="G36" s="38">
        <v>6055.7333333333318</v>
      </c>
      <c r="H36" s="38">
        <v>6001.8666666666659</v>
      </c>
      <c r="I36" s="38">
        <v>5908.7333333333318</v>
      </c>
      <c r="J36" s="38">
        <v>6202.7333333333318</v>
      </c>
      <c r="K36" s="38">
        <v>6295.866666666665</v>
      </c>
      <c r="L36" s="38">
        <v>6349.7333333333318</v>
      </c>
      <c r="M36" s="28">
        <v>6242</v>
      </c>
      <c r="N36" s="28">
        <v>6095</v>
      </c>
      <c r="O36" s="39">
        <v>4828000</v>
      </c>
      <c r="P36" s="40">
        <v>1.3194826998242438E-2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2069.65</v>
      </c>
      <c r="F37" s="37">
        <v>2068.6833333333334</v>
      </c>
      <c r="G37" s="38">
        <v>2049.166666666667</v>
      </c>
      <c r="H37" s="38">
        <v>2028.6833333333334</v>
      </c>
      <c r="I37" s="38">
        <v>2009.166666666667</v>
      </c>
      <c r="J37" s="38">
        <v>2089.166666666667</v>
      </c>
      <c r="K37" s="38">
        <v>2108.6833333333334</v>
      </c>
      <c r="L37" s="38">
        <v>2129.166666666667</v>
      </c>
      <c r="M37" s="28">
        <v>2088.1999999999998</v>
      </c>
      <c r="N37" s="28">
        <v>2048.1999999999998</v>
      </c>
      <c r="O37" s="39">
        <v>1680600</v>
      </c>
      <c r="P37" s="40">
        <v>-1.1818662903510319E-2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363.75</v>
      </c>
      <c r="F38" s="37">
        <v>364.2833333333333</v>
      </c>
      <c r="G38" s="38">
        <v>360.96666666666658</v>
      </c>
      <c r="H38" s="38">
        <v>358.18333333333328</v>
      </c>
      <c r="I38" s="38">
        <v>354.86666666666656</v>
      </c>
      <c r="J38" s="38">
        <v>367.06666666666661</v>
      </c>
      <c r="K38" s="38">
        <v>370.38333333333333</v>
      </c>
      <c r="L38" s="38">
        <v>373.16666666666663</v>
      </c>
      <c r="M38" s="28">
        <v>367.6</v>
      </c>
      <c r="N38" s="28">
        <v>361.5</v>
      </c>
      <c r="O38" s="39">
        <v>5900800</v>
      </c>
      <c r="P38" s="40">
        <v>-1.7319477751132427E-2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235.3</v>
      </c>
      <c r="F39" s="37">
        <v>235.56666666666669</v>
      </c>
      <c r="G39" s="38">
        <v>233.13333333333338</v>
      </c>
      <c r="H39" s="38">
        <v>230.9666666666667</v>
      </c>
      <c r="I39" s="38">
        <v>228.53333333333339</v>
      </c>
      <c r="J39" s="38">
        <v>237.73333333333338</v>
      </c>
      <c r="K39" s="38">
        <v>240.16666666666671</v>
      </c>
      <c r="L39" s="38">
        <v>242.33333333333337</v>
      </c>
      <c r="M39" s="28">
        <v>238</v>
      </c>
      <c r="N39" s="28">
        <v>233.4</v>
      </c>
      <c r="O39" s="39">
        <v>37693800</v>
      </c>
      <c r="P39" s="40">
        <v>1.8630216947173851E-2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165.65</v>
      </c>
      <c r="F40" s="37">
        <v>165.54999999999998</v>
      </c>
      <c r="G40" s="38">
        <v>163.84999999999997</v>
      </c>
      <c r="H40" s="38">
        <v>162.04999999999998</v>
      </c>
      <c r="I40" s="38">
        <v>160.34999999999997</v>
      </c>
      <c r="J40" s="38">
        <v>167.34999999999997</v>
      </c>
      <c r="K40" s="38">
        <v>169.04999999999995</v>
      </c>
      <c r="L40" s="38">
        <v>170.84999999999997</v>
      </c>
      <c r="M40" s="28">
        <v>167.25</v>
      </c>
      <c r="N40" s="28">
        <v>163.75</v>
      </c>
      <c r="O40" s="39">
        <v>100549800</v>
      </c>
      <c r="P40" s="40">
        <v>-2.4406856623907368E-2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1395.05</v>
      </c>
      <c r="F41" s="37">
        <v>1405.2833333333335</v>
      </c>
      <c r="G41" s="38">
        <v>1383.366666666667</v>
      </c>
      <c r="H41" s="38">
        <v>1371.6833333333334</v>
      </c>
      <c r="I41" s="38">
        <v>1349.7666666666669</v>
      </c>
      <c r="J41" s="38">
        <v>1416.9666666666672</v>
      </c>
      <c r="K41" s="38">
        <v>1438.8833333333337</v>
      </c>
      <c r="L41" s="38">
        <v>1450.5666666666673</v>
      </c>
      <c r="M41" s="28">
        <v>1427.2</v>
      </c>
      <c r="N41" s="28">
        <v>1393.6</v>
      </c>
      <c r="O41" s="39">
        <v>3023625</v>
      </c>
      <c r="P41" s="40">
        <v>5.7516591324420503E-2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96.7</v>
      </c>
      <c r="F42" s="37">
        <v>96.933333333333337</v>
      </c>
      <c r="G42" s="38">
        <v>96.066666666666677</v>
      </c>
      <c r="H42" s="38">
        <v>95.433333333333337</v>
      </c>
      <c r="I42" s="38">
        <v>94.566666666666677</v>
      </c>
      <c r="J42" s="38">
        <v>97.566666666666677</v>
      </c>
      <c r="K42" s="38">
        <v>98.433333333333351</v>
      </c>
      <c r="L42" s="38">
        <v>99.066666666666677</v>
      </c>
      <c r="M42" s="28">
        <v>97.8</v>
      </c>
      <c r="N42" s="28">
        <v>96.3</v>
      </c>
      <c r="O42" s="39">
        <v>99618900</v>
      </c>
      <c r="P42" s="40">
        <v>-5.0666059432995557E-3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579.9</v>
      </c>
      <c r="F43" s="37">
        <v>579.36666666666667</v>
      </c>
      <c r="G43" s="38">
        <v>576.13333333333333</v>
      </c>
      <c r="H43" s="38">
        <v>572.36666666666667</v>
      </c>
      <c r="I43" s="38">
        <v>569.13333333333333</v>
      </c>
      <c r="J43" s="38">
        <v>583.13333333333333</v>
      </c>
      <c r="K43" s="38">
        <v>586.36666666666667</v>
      </c>
      <c r="L43" s="38">
        <v>590.13333333333333</v>
      </c>
      <c r="M43" s="28">
        <v>582.6</v>
      </c>
      <c r="N43" s="28">
        <v>575.6</v>
      </c>
      <c r="O43" s="39">
        <v>7409600</v>
      </c>
      <c r="P43" s="40">
        <v>5.3817271589486862E-2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836.8</v>
      </c>
      <c r="F44" s="37">
        <v>834.48333333333323</v>
      </c>
      <c r="G44" s="38">
        <v>827.21666666666647</v>
      </c>
      <c r="H44" s="38">
        <v>817.63333333333321</v>
      </c>
      <c r="I44" s="38">
        <v>810.36666666666645</v>
      </c>
      <c r="J44" s="38">
        <v>844.06666666666649</v>
      </c>
      <c r="K44" s="38">
        <v>851.33333333333314</v>
      </c>
      <c r="L44" s="38">
        <v>860.91666666666652</v>
      </c>
      <c r="M44" s="28">
        <v>841.75</v>
      </c>
      <c r="N44" s="28">
        <v>824.9</v>
      </c>
      <c r="O44" s="39">
        <v>7162000</v>
      </c>
      <c r="P44" s="40">
        <v>1.7040613462084634E-2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745.2</v>
      </c>
      <c r="F45" s="37">
        <v>746.73333333333323</v>
      </c>
      <c r="G45" s="38">
        <v>737.96666666666647</v>
      </c>
      <c r="H45" s="38">
        <v>730.73333333333323</v>
      </c>
      <c r="I45" s="38">
        <v>721.96666666666647</v>
      </c>
      <c r="J45" s="38">
        <v>753.96666666666647</v>
      </c>
      <c r="K45" s="38">
        <v>762.73333333333312</v>
      </c>
      <c r="L45" s="38">
        <v>769.96666666666647</v>
      </c>
      <c r="M45" s="28">
        <v>755.5</v>
      </c>
      <c r="N45" s="28">
        <v>739.5</v>
      </c>
      <c r="O45" s="39">
        <v>43871000</v>
      </c>
      <c r="P45" s="40">
        <v>5.771534356963955E-3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74.8</v>
      </c>
      <c r="F46" s="37">
        <v>74.383333333333326</v>
      </c>
      <c r="G46" s="38">
        <v>72.966666666666654</v>
      </c>
      <c r="H46" s="38">
        <v>71.133333333333326</v>
      </c>
      <c r="I46" s="38">
        <v>69.716666666666654</v>
      </c>
      <c r="J46" s="38">
        <v>76.216666666666654</v>
      </c>
      <c r="K46" s="38">
        <v>77.63333333333334</v>
      </c>
      <c r="L46" s="38">
        <v>79.466666666666654</v>
      </c>
      <c r="M46" s="28">
        <v>75.8</v>
      </c>
      <c r="N46" s="28">
        <v>72.55</v>
      </c>
      <c r="O46" s="39">
        <v>71137500</v>
      </c>
      <c r="P46" s="40">
        <v>-3.8597984958138216E-2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225.1</v>
      </c>
      <c r="F47" s="37">
        <v>225.53333333333333</v>
      </c>
      <c r="G47" s="38">
        <v>222.41666666666666</v>
      </c>
      <c r="H47" s="38">
        <v>219.73333333333332</v>
      </c>
      <c r="I47" s="38">
        <v>216.61666666666665</v>
      </c>
      <c r="J47" s="38">
        <v>228.21666666666667</v>
      </c>
      <c r="K47" s="38">
        <v>231.33333333333334</v>
      </c>
      <c r="L47" s="38">
        <v>234.01666666666668</v>
      </c>
      <c r="M47" s="28">
        <v>228.65</v>
      </c>
      <c r="N47" s="28">
        <v>222.85</v>
      </c>
      <c r="O47" s="39">
        <v>36572300</v>
      </c>
      <c r="P47" s="40">
        <v>2.4350963087032145E-2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18227.7</v>
      </c>
      <c r="F48" s="37">
        <v>18305.933333333331</v>
      </c>
      <c r="G48" s="38">
        <v>18121.866666666661</v>
      </c>
      <c r="H48" s="38">
        <v>18016.033333333329</v>
      </c>
      <c r="I48" s="38">
        <v>17831.96666666666</v>
      </c>
      <c r="J48" s="38">
        <v>18411.766666666663</v>
      </c>
      <c r="K48" s="38">
        <v>18595.833333333336</v>
      </c>
      <c r="L48" s="38">
        <v>18701.666666666664</v>
      </c>
      <c r="M48" s="28">
        <v>18490</v>
      </c>
      <c r="N48" s="28">
        <v>18200.099999999999</v>
      </c>
      <c r="O48" s="39">
        <v>145000</v>
      </c>
      <c r="P48" s="40">
        <v>-2.1262234222072223E-2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323</v>
      </c>
      <c r="F49" s="37">
        <v>321.09999999999997</v>
      </c>
      <c r="G49" s="38">
        <v>318.39999999999992</v>
      </c>
      <c r="H49" s="38">
        <v>313.79999999999995</v>
      </c>
      <c r="I49" s="38">
        <v>311.09999999999991</v>
      </c>
      <c r="J49" s="38">
        <v>325.69999999999993</v>
      </c>
      <c r="K49" s="38">
        <v>328.4</v>
      </c>
      <c r="L49" s="38">
        <v>332.99999999999994</v>
      </c>
      <c r="M49" s="28">
        <v>323.8</v>
      </c>
      <c r="N49" s="28">
        <v>316.5</v>
      </c>
      <c r="O49" s="39">
        <v>15039000</v>
      </c>
      <c r="P49" s="40">
        <v>-3.0630003480682212E-2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4410.1000000000004</v>
      </c>
      <c r="F50" s="37">
        <v>4399.8666666666668</v>
      </c>
      <c r="G50" s="38">
        <v>4377.0833333333339</v>
      </c>
      <c r="H50" s="38">
        <v>4344.0666666666675</v>
      </c>
      <c r="I50" s="38">
        <v>4321.2833333333347</v>
      </c>
      <c r="J50" s="38">
        <v>4432.8833333333332</v>
      </c>
      <c r="K50" s="38">
        <v>4455.6666666666661</v>
      </c>
      <c r="L50" s="38">
        <v>4488.6833333333325</v>
      </c>
      <c r="M50" s="28">
        <v>4422.6499999999996</v>
      </c>
      <c r="N50" s="28">
        <v>4366.8500000000004</v>
      </c>
      <c r="O50" s="39">
        <v>1368600</v>
      </c>
      <c r="P50" s="40">
        <v>-2.214918548156616E-2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277.7</v>
      </c>
      <c r="F51" s="37">
        <v>278.76666666666671</v>
      </c>
      <c r="G51" s="38">
        <v>275.53333333333342</v>
      </c>
      <c r="H51" s="38">
        <v>273.36666666666673</v>
      </c>
      <c r="I51" s="38">
        <v>270.13333333333344</v>
      </c>
      <c r="J51" s="38">
        <v>280.93333333333339</v>
      </c>
      <c r="K51" s="38">
        <v>284.16666666666663</v>
      </c>
      <c r="L51" s="38">
        <v>286.33333333333337</v>
      </c>
      <c r="M51" s="28">
        <v>282</v>
      </c>
      <c r="N51" s="28">
        <v>276.60000000000002</v>
      </c>
      <c r="O51" s="39">
        <v>8152000</v>
      </c>
      <c r="P51" s="40">
        <v>-9.8039215686274508E-4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291.5</v>
      </c>
      <c r="F52" s="37">
        <v>291.06666666666666</v>
      </c>
      <c r="G52" s="38">
        <v>287.73333333333335</v>
      </c>
      <c r="H52" s="38">
        <v>283.9666666666667</v>
      </c>
      <c r="I52" s="38">
        <v>280.63333333333338</v>
      </c>
      <c r="J52" s="38">
        <v>294.83333333333331</v>
      </c>
      <c r="K52" s="38">
        <v>298.16666666666669</v>
      </c>
      <c r="L52" s="38">
        <v>301.93333333333328</v>
      </c>
      <c r="M52" s="28">
        <v>294.39999999999998</v>
      </c>
      <c r="N52" s="28">
        <v>287.3</v>
      </c>
      <c r="O52" s="39">
        <v>39039300</v>
      </c>
      <c r="P52" s="40">
        <v>-8.503051498319961E-3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569.85</v>
      </c>
      <c r="F53" s="37">
        <v>572.83333333333337</v>
      </c>
      <c r="G53" s="38">
        <v>563.01666666666677</v>
      </c>
      <c r="H53" s="38">
        <v>556.18333333333339</v>
      </c>
      <c r="I53" s="38">
        <v>546.36666666666679</v>
      </c>
      <c r="J53" s="38">
        <v>579.66666666666674</v>
      </c>
      <c r="K53" s="38">
        <v>589.48333333333335</v>
      </c>
      <c r="L53" s="38">
        <v>596.31666666666672</v>
      </c>
      <c r="M53" s="28">
        <v>582.65</v>
      </c>
      <c r="N53" s="28">
        <v>566</v>
      </c>
      <c r="O53" s="39">
        <v>2934750</v>
      </c>
      <c r="P53" s="40">
        <v>-3.5874439461883408E-2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281.89999999999998</v>
      </c>
      <c r="F54" s="37">
        <v>282.56666666666666</v>
      </c>
      <c r="G54" s="38">
        <v>278.88333333333333</v>
      </c>
      <c r="H54" s="38">
        <v>275.86666666666667</v>
      </c>
      <c r="I54" s="38">
        <v>272.18333333333334</v>
      </c>
      <c r="J54" s="38">
        <v>285.58333333333331</v>
      </c>
      <c r="K54" s="38">
        <v>289.26666666666659</v>
      </c>
      <c r="L54" s="38">
        <v>292.2833333333333</v>
      </c>
      <c r="M54" s="28">
        <v>286.25</v>
      </c>
      <c r="N54" s="28">
        <v>279.55</v>
      </c>
      <c r="O54" s="39">
        <v>4851000</v>
      </c>
      <c r="P54" s="40">
        <v>1.4429109159347553E-2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755.7</v>
      </c>
      <c r="F55" s="37">
        <v>760.55000000000007</v>
      </c>
      <c r="G55" s="38">
        <v>747.10000000000014</v>
      </c>
      <c r="H55" s="38">
        <v>738.50000000000011</v>
      </c>
      <c r="I55" s="38">
        <v>725.05000000000018</v>
      </c>
      <c r="J55" s="38">
        <v>769.15000000000009</v>
      </c>
      <c r="K55" s="38">
        <v>782.60000000000014</v>
      </c>
      <c r="L55" s="38">
        <v>791.2</v>
      </c>
      <c r="M55" s="28">
        <v>774</v>
      </c>
      <c r="N55" s="28">
        <v>751.95</v>
      </c>
      <c r="O55" s="39">
        <v>10910000</v>
      </c>
      <c r="P55" s="40">
        <v>-1.143957413070563E-2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892.35</v>
      </c>
      <c r="F56" s="37">
        <v>896.94999999999993</v>
      </c>
      <c r="G56" s="38">
        <v>885.89999999999986</v>
      </c>
      <c r="H56" s="38">
        <v>879.44999999999993</v>
      </c>
      <c r="I56" s="38">
        <v>868.39999999999986</v>
      </c>
      <c r="J56" s="38">
        <v>903.39999999999986</v>
      </c>
      <c r="K56" s="38">
        <v>914.44999999999982</v>
      </c>
      <c r="L56" s="38">
        <v>920.89999999999986</v>
      </c>
      <c r="M56" s="28">
        <v>908</v>
      </c>
      <c r="N56" s="28">
        <v>890.5</v>
      </c>
      <c r="O56" s="39">
        <v>12517050</v>
      </c>
      <c r="P56" s="40">
        <v>5.2295081967213115E-2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224</v>
      </c>
      <c r="F57" s="37">
        <v>222.41666666666666</v>
      </c>
      <c r="G57" s="38">
        <v>219.13333333333333</v>
      </c>
      <c r="H57" s="38">
        <v>214.26666666666668</v>
      </c>
      <c r="I57" s="38">
        <v>210.98333333333335</v>
      </c>
      <c r="J57" s="38">
        <v>227.2833333333333</v>
      </c>
      <c r="K57" s="38">
        <v>230.56666666666666</v>
      </c>
      <c r="L57" s="38">
        <v>235.43333333333328</v>
      </c>
      <c r="M57" s="28">
        <v>225.7</v>
      </c>
      <c r="N57" s="28">
        <v>217.55</v>
      </c>
      <c r="O57" s="39">
        <v>38375400</v>
      </c>
      <c r="P57" s="40">
        <v>-5.1981738949989621E-2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4261.8</v>
      </c>
      <c r="F58" s="37">
        <v>4265.2166666666672</v>
      </c>
      <c r="G58" s="38">
        <v>4230.8333333333339</v>
      </c>
      <c r="H58" s="38">
        <v>4199.8666666666668</v>
      </c>
      <c r="I58" s="38">
        <v>4165.4833333333336</v>
      </c>
      <c r="J58" s="38">
        <v>4296.1833333333343</v>
      </c>
      <c r="K58" s="38">
        <v>4330.5666666666675</v>
      </c>
      <c r="L58" s="38">
        <v>4361.5333333333347</v>
      </c>
      <c r="M58" s="28">
        <v>4299.6000000000004</v>
      </c>
      <c r="N58" s="28">
        <v>4234.25</v>
      </c>
      <c r="O58" s="39">
        <v>960750</v>
      </c>
      <c r="P58" s="40">
        <v>-1.4615384615384615E-2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1495.75</v>
      </c>
      <c r="F59" s="37">
        <v>1494.5999999999997</v>
      </c>
      <c r="G59" s="38">
        <v>1488.2499999999993</v>
      </c>
      <c r="H59" s="38">
        <v>1480.7499999999995</v>
      </c>
      <c r="I59" s="38">
        <v>1474.3999999999992</v>
      </c>
      <c r="J59" s="38">
        <v>1502.0999999999995</v>
      </c>
      <c r="K59" s="38">
        <v>1508.4499999999998</v>
      </c>
      <c r="L59" s="38">
        <v>1515.9499999999996</v>
      </c>
      <c r="M59" s="28">
        <v>1500.95</v>
      </c>
      <c r="N59" s="28">
        <v>1487.1</v>
      </c>
      <c r="O59" s="39">
        <v>1867600</v>
      </c>
      <c r="P59" s="40">
        <v>1.6895062887178525E-3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597.29999999999995</v>
      </c>
      <c r="F60" s="37">
        <v>600.94999999999993</v>
      </c>
      <c r="G60" s="38">
        <v>592.99999999999989</v>
      </c>
      <c r="H60" s="38">
        <v>588.69999999999993</v>
      </c>
      <c r="I60" s="38">
        <v>580.74999999999989</v>
      </c>
      <c r="J60" s="38">
        <v>605.24999999999989</v>
      </c>
      <c r="K60" s="38">
        <v>613.19999999999993</v>
      </c>
      <c r="L60" s="38">
        <v>617.49999999999989</v>
      </c>
      <c r="M60" s="28">
        <v>608.9</v>
      </c>
      <c r="N60" s="28">
        <v>596.65</v>
      </c>
      <c r="O60" s="39">
        <v>9811000</v>
      </c>
      <c r="P60" s="40">
        <v>8.221148905559552E-3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909.7</v>
      </c>
      <c r="F61" s="37">
        <v>913.65</v>
      </c>
      <c r="G61" s="38">
        <v>904.3</v>
      </c>
      <c r="H61" s="38">
        <v>898.9</v>
      </c>
      <c r="I61" s="38">
        <v>889.55</v>
      </c>
      <c r="J61" s="38">
        <v>919.05</v>
      </c>
      <c r="K61" s="38">
        <v>928.40000000000009</v>
      </c>
      <c r="L61" s="38">
        <v>933.8</v>
      </c>
      <c r="M61" s="28">
        <v>923</v>
      </c>
      <c r="N61" s="28">
        <v>908.25</v>
      </c>
      <c r="O61" s="39">
        <v>1771700</v>
      </c>
      <c r="P61" s="40">
        <v>2.3762376237623762E-3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309.89999999999998</v>
      </c>
      <c r="F62" s="37">
        <v>311.75</v>
      </c>
      <c r="G62" s="38">
        <v>306.89999999999998</v>
      </c>
      <c r="H62" s="38">
        <v>303.89999999999998</v>
      </c>
      <c r="I62" s="38">
        <v>299.04999999999995</v>
      </c>
      <c r="J62" s="38">
        <v>314.75</v>
      </c>
      <c r="K62" s="38">
        <v>319.60000000000002</v>
      </c>
      <c r="L62" s="38">
        <v>322.60000000000002</v>
      </c>
      <c r="M62" s="28">
        <v>316.60000000000002</v>
      </c>
      <c r="N62" s="28">
        <v>308.75</v>
      </c>
      <c r="O62" s="39">
        <v>5482500</v>
      </c>
      <c r="P62" s="40">
        <v>-7.0211142203001786E-2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141.65</v>
      </c>
      <c r="F63" s="37">
        <v>141.88333333333333</v>
      </c>
      <c r="G63" s="38">
        <v>141.11666666666665</v>
      </c>
      <c r="H63" s="38">
        <v>140.58333333333331</v>
      </c>
      <c r="I63" s="38">
        <v>139.81666666666663</v>
      </c>
      <c r="J63" s="38">
        <v>142.41666666666666</v>
      </c>
      <c r="K63" s="38">
        <v>143.18333333333331</v>
      </c>
      <c r="L63" s="38">
        <v>143.71666666666667</v>
      </c>
      <c r="M63" s="28">
        <v>142.65</v>
      </c>
      <c r="N63" s="28">
        <v>141.35</v>
      </c>
      <c r="O63" s="39">
        <v>11795000</v>
      </c>
      <c r="P63" s="40">
        <v>-7.9899074852817498E-3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1603.15</v>
      </c>
      <c r="F64" s="37">
        <v>1603.9333333333334</v>
      </c>
      <c r="G64" s="38">
        <v>1593.5166666666669</v>
      </c>
      <c r="H64" s="38">
        <v>1583.8833333333334</v>
      </c>
      <c r="I64" s="38">
        <v>1573.4666666666669</v>
      </c>
      <c r="J64" s="38">
        <v>1613.5666666666668</v>
      </c>
      <c r="K64" s="38">
        <v>1623.9833333333333</v>
      </c>
      <c r="L64" s="38">
        <v>1633.6166666666668</v>
      </c>
      <c r="M64" s="28">
        <v>1614.35</v>
      </c>
      <c r="N64" s="28">
        <v>1594.3</v>
      </c>
      <c r="O64" s="39">
        <v>2825400</v>
      </c>
      <c r="P64" s="40">
        <v>-2.887193235718705E-2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532.1</v>
      </c>
      <c r="F65" s="37">
        <v>531.23333333333335</v>
      </c>
      <c r="G65" s="38">
        <v>529.56666666666672</v>
      </c>
      <c r="H65" s="38">
        <v>527.03333333333342</v>
      </c>
      <c r="I65" s="38">
        <v>525.36666666666679</v>
      </c>
      <c r="J65" s="38">
        <v>533.76666666666665</v>
      </c>
      <c r="K65" s="38">
        <v>535.43333333333317</v>
      </c>
      <c r="L65" s="38">
        <v>537.96666666666658</v>
      </c>
      <c r="M65" s="28">
        <v>532.9</v>
      </c>
      <c r="N65" s="28">
        <v>528.70000000000005</v>
      </c>
      <c r="O65" s="39">
        <v>10572500</v>
      </c>
      <c r="P65" s="40">
        <v>-1.1809163911195087E-3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1859.05</v>
      </c>
      <c r="F66" s="37">
        <v>1870.5333333333335</v>
      </c>
      <c r="G66" s="38">
        <v>1843.5166666666671</v>
      </c>
      <c r="H66" s="38">
        <v>1827.9833333333336</v>
      </c>
      <c r="I66" s="38">
        <v>1800.9666666666672</v>
      </c>
      <c r="J66" s="38">
        <v>1886.0666666666671</v>
      </c>
      <c r="K66" s="38">
        <v>1913.0833333333335</v>
      </c>
      <c r="L66" s="38">
        <v>1928.616666666667</v>
      </c>
      <c r="M66" s="28">
        <v>1897.55</v>
      </c>
      <c r="N66" s="28">
        <v>1855</v>
      </c>
      <c r="O66" s="39">
        <v>2010500</v>
      </c>
      <c r="P66" s="40">
        <v>3.2084188911704309E-2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1830.8</v>
      </c>
      <c r="F67" s="37">
        <v>1841.1833333333332</v>
      </c>
      <c r="G67" s="38">
        <v>1817.7666666666664</v>
      </c>
      <c r="H67" s="38">
        <v>1804.7333333333333</v>
      </c>
      <c r="I67" s="38">
        <v>1781.3166666666666</v>
      </c>
      <c r="J67" s="38">
        <v>1854.2166666666662</v>
      </c>
      <c r="K67" s="38">
        <v>1877.6333333333328</v>
      </c>
      <c r="L67" s="38">
        <v>1890.6666666666661</v>
      </c>
      <c r="M67" s="28">
        <v>1864.6</v>
      </c>
      <c r="N67" s="28">
        <v>1828.15</v>
      </c>
      <c r="O67" s="39">
        <v>1496250</v>
      </c>
      <c r="P67" s="40">
        <v>3.7621359223300968E-2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196.9</v>
      </c>
      <c r="F68" s="37">
        <v>197.43333333333331</v>
      </c>
      <c r="G68" s="38">
        <v>194.91666666666663</v>
      </c>
      <c r="H68" s="38">
        <v>192.93333333333331</v>
      </c>
      <c r="I68" s="38">
        <v>190.41666666666663</v>
      </c>
      <c r="J68" s="38">
        <v>199.41666666666663</v>
      </c>
      <c r="K68" s="38">
        <v>201.93333333333334</v>
      </c>
      <c r="L68" s="38">
        <v>203.91666666666663</v>
      </c>
      <c r="M68" s="28">
        <v>199.95</v>
      </c>
      <c r="N68" s="28">
        <v>195.45</v>
      </c>
      <c r="O68" s="39">
        <v>16186800</v>
      </c>
      <c r="P68" s="40">
        <v>-1.8505942275042445E-2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2873.15</v>
      </c>
      <c r="F69" s="37">
        <v>2864.1</v>
      </c>
      <c r="G69" s="38">
        <v>2847.0499999999997</v>
      </c>
      <c r="H69" s="38">
        <v>2820.95</v>
      </c>
      <c r="I69" s="38">
        <v>2803.8999999999996</v>
      </c>
      <c r="J69" s="38">
        <v>2890.2</v>
      </c>
      <c r="K69" s="38">
        <v>2907.25</v>
      </c>
      <c r="L69" s="38">
        <v>2933.35</v>
      </c>
      <c r="M69" s="28">
        <v>2881.15</v>
      </c>
      <c r="N69" s="28">
        <v>2838</v>
      </c>
      <c r="O69" s="39">
        <v>3047250</v>
      </c>
      <c r="P69" s="40">
        <v>-1.1146806853582554E-2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2939.65</v>
      </c>
      <c r="F70" s="37">
        <v>2944.4500000000003</v>
      </c>
      <c r="G70" s="38">
        <v>2906.5500000000006</v>
      </c>
      <c r="H70" s="38">
        <v>2873.4500000000003</v>
      </c>
      <c r="I70" s="38">
        <v>2835.5500000000006</v>
      </c>
      <c r="J70" s="38">
        <v>2977.5500000000006</v>
      </c>
      <c r="K70" s="38">
        <v>3015.4500000000003</v>
      </c>
      <c r="L70" s="38">
        <v>3048.5500000000006</v>
      </c>
      <c r="M70" s="28">
        <v>2982.35</v>
      </c>
      <c r="N70" s="28">
        <v>2911.35</v>
      </c>
      <c r="O70" s="39">
        <v>720375</v>
      </c>
      <c r="P70" s="40">
        <v>-3.5481171548117155E-2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357.7</v>
      </c>
      <c r="F71" s="37">
        <v>357.51666666666665</v>
      </c>
      <c r="G71" s="38">
        <v>354.83333333333331</v>
      </c>
      <c r="H71" s="38">
        <v>351.96666666666664</v>
      </c>
      <c r="I71" s="38">
        <v>349.2833333333333</v>
      </c>
      <c r="J71" s="38">
        <v>360.38333333333333</v>
      </c>
      <c r="K71" s="38">
        <v>363.06666666666672</v>
      </c>
      <c r="L71" s="38">
        <v>365.93333333333334</v>
      </c>
      <c r="M71" s="28">
        <v>360.2</v>
      </c>
      <c r="N71" s="28">
        <v>354.65</v>
      </c>
      <c r="O71" s="39">
        <v>43972500</v>
      </c>
      <c r="P71" s="40">
        <v>-8.4458830970718466E-3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4406.25</v>
      </c>
      <c r="F72" s="37">
        <v>4387.1166666666659</v>
      </c>
      <c r="G72" s="38">
        <v>4357.3333333333321</v>
      </c>
      <c r="H72" s="38">
        <v>4308.4166666666661</v>
      </c>
      <c r="I72" s="38">
        <v>4278.6333333333323</v>
      </c>
      <c r="J72" s="38">
        <v>4436.0333333333319</v>
      </c>
      <c r="K72" s="38">
        <v>4465.8166666666666</v>
      </c>
      <c r="L72" s="38">
        <v>4514.7333333333318</v>
      </c>
      <c r="M72" s="28">
        <v>4416.8999999999996</v>
      </c>
      <c r="N72" s="28">
        <v>4338.2</v>
      </c>
      <c r="O72" s="39">
        <v>2129500</v>
      </c>
      <c r="P72" s="40">
        <v>-1.6794598026201882E-2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3146.25</v>
      </c>
      <c r="F73" s="37">
        <v>3146.1666666666665</v>
      </c>
      <c r="G73" s="38">
        <v>3118.083333333333</v>
      </c>
      <c r="H73" s="38">
        <v>3089.9166666666665</v>
      </c>
      <c r="I73" s="38">
        <v>3061.833333333333</v>
      </c>
      <c r="J73" s="38">
        <v>3174.333333333333</v>
      </c>
      <c r="K73" s="38">
        <v>3202.4166666666661</v>
      </c>
      <c r="L73" s="38">
        <v>3230.583333333333</v>
      </c>
      <c r="M73" s="28">
        <v>3174.25</v>
      </c>
      <c r="N73" s="28">
        <v>3118</v>
      </c>
      <c r="O73" s="39">
        <v>3199525</v>
      </c>
      <c r="P73" s="40">
        <v>-7.9222963807043245E-3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2007.5</v>
      </c>
      <c r="F74" s="37">
        <v>2023.1666666666667</v>
      </c>
      <c r="G74" s="38">
        <v>1979.3333333333335</v>
      </c>
      <c r="H74" s="38">
        <v>1951.1666666666667</v>
      </c>
      <c r="I74" s="38">
        <v>1907.3333333333335</v>
      </c>
      <c r="J74" s="38">
        <v>2051.3333333333335</v>
      </c>
      <c r="K74" s="38">
        <v>2095.166666666667</v>
      </c>
      <c r="L74" s="38">
        <v>2123.3333333333335</v>
      </c>
      <c r="M74" s="28">
        <v>2067</v>
      </c>
      <c r="N74" s="28">
        <v>1995</v>
      </c>
      <c r="O74" s="39">
        <v>1447325</v>
      </c>
      <c r="P74" s="40">
        <v>-2.0857034508911642E-3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181</v>
      </c>
      <c r="F75" s="37">
        <v>180.48333333333335</v>
      </c>
      <c r="G75" s="38">
        <v>178.66666666666669</v>
      </c>
      <c r="H75" s="38">
        <v>176.33333333333334</v>
      </c>
      <c r="I75" s="38">
        <v>174.51666666666668</v>
      </c>
      <c r="J75" s="38">
        <v>182.81666666666669</v>
      </c>
      <c r="K75" s="38">
        <v>184.63333333333335</v>
      </c>
      <c r="L75" s="38">
        <v>186.9666666666667</v>
      </c>
      <c r="M75" s="28">
        <v>182.3</v>
      </c>
      <c r="N75" s="28">
        <v>178.15</v>
      </c>
      <c r="O75" s="39">
        <v>18183600</v>
      </c>
      <c r="P75" s="40">
        <v>-1.2512218963831867E-2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134.05000000000001</v>
      </c>
      <c r="F76" s="37">
        <v>134.25</v>
      </c>
      <c r="G76" s="38">
        <v>132.75</v>
      </c>
      <c r="H76" s="38">
        <v>131.44999999999999</v>
      </c>
      <c r="I76" s="38">
        <v>129.94999999999999</v>
      </c>
      <c r="J76" s="38">
        <v>135.55000000000001</v>
      </c>
      <c r="K76" s="38">
        <v>137.05000000000001</v>
      </c>
      <c r="L76" s="38">
        <v>138.35000000000002</v>
      </c>
      <c r="M76" s="28">
        <v>135.75</v>
      </c>
      <c r="N76" s="28">
        <v>132.94999999999999</v>
      </c>
      <c r="O76" s="39">
        <v>65190000</v>
      </c>
      <c r="P76" s="40">
        <v>-1.5331168340759762E-2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111.25</v>
      </c>
      <c r="F77" s="37">
        <v>112.01666666666667</v>
      </c>
      <c r="G77" s="38">
        <v>110.23333333333333</v>
      </c>
      <c r="H77" s="38">
        <v>109.21666666666667</v>
      </c>
      <c r="I77" s="38">
        <v>107.43333333333334</v>
      </c>
      <c r="J77" s="38">
        <v>113.03333333333333</v>
      </c>
      <c r="K77" s="38">
        <v>114.81666666666666</v>
      </c>
      <c r="L77" s="38">
        <v>115.83333333333333</v>
      </c>
      <c r="M77" s="28">
        <v>113.8</v>
      </c>
      <c r="N77" s="28">
        <v>111</v>
      </c>
      <c r="O77" s="39">
        <v>15340000</v>
      </c>
      <c r="P77" s="40">
        <v>-1.5353805073431242E-2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103.8</v>
      </c>
      <c r="F78" s="37">
        <v>103.89999999999999</v>
      </c>
      <c r="G78" s="38">
        <v>103.14999999999998</v>
      </c>
      <c r="H78" s="38">
        <v>102.49999999999999</v>
      </c>
      <c r="I78" s="38">
        <v>101.74999999999997</v>
      </c>
      <c r="J78" s="38">
        <v>104.54999999999998</v>
      </c>
      <c r="K78" s="38">
        <v>105.30000000000001</v>
      </c>
      <c r="L78" s="38">
        <v>105.94999999999999</v>
      </c>
      <c r="M78" s="28">
        <v>104.65</v>
      </c>
      <c r="N78" s="28">
        <v>103.25</v>
      </c>
      <c r="O78" s="39">
        <v>73538550</v>
      </c>
      <c r="P78" s="40">
        <v>1.362088535754824E-2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421.4</v>
      </c>
      <c r="F79" s="37">
        <v>424.66666666666669</v>
      </c>
      <c r="G79" s="38">
        <v>416.98333333333335</v>
      </c>
      <c r="H79" s="38">
        <v>412.56666666666666</v>
      </c>
      <c r="I79" s="38">
        <v>404.88333333333333</v>
      </c>
      <c r="J79" s="38">
        <v>429.08333333333337</v>
      </c>
      <c r="K79" s="38">
        <v>436.76666666666665</v>
      </c>
      <c r="L79" s="38">
        <v>441.18333333333339</v>
      </c>
      <c r="M79" s="28">
        <v>432.35</v>
      </c>
      <c r="N79" s="28">
        <v>420.25</v>
      </c>
      <c r="O79" s="39">
        <v>4853150</v>
      </c>
      <c r="P79" s="40">
        <v>5.9177215189873421E-2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38.799999999999997</v>
      </c>
      <c r="F80" s="37">
        <v>38.783333333333331</v>
      </c>
      <c r="G80" s="38">
        <v>38.516666666666666</v>
      </c>
      <c r="H80" s="38">
        <v>38.233333333333334</v>
      </c>
      <c r="I80" s="38">
        <v>37.966666666666669</v>
      </c>
      <c r="J80" s="38">
        <v>39.066666666666663</v>
      </c>
      <c r="K80" s="38">
        <v>39.333333333333329</v>
      </c>
      <c r="L80" s="38">
        <v>39.61666666666666</v>
      </c>
      <c r="M80" s="28">
        <v>39.049999999999997</v>
      </c>
      <c r="N80" s="28">
        <v>38.5</v>
      </c>
      <c r="O80" s="39">
        <v>122197500</v>
      </c>
      <c r="P80" s="40">
        <v>2.584456341148237E-3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545.95000000000005</v>
      </c>
      <c r="F81" s="37">
        <v>546.91666666666663</v>
      </c>
      <c r="G81" s="38">
        <v>540.08333333333326</v>
      </c>
      <c r="H81" s="38">
        <v>534.21666666666658</v>
      </c>
      <c r="I81" s="38">
        <v>527.38333333333321</v>
      </c>
      <c r="J81" s="38">
        <v>552.7833333333333</v>
      </c>
      <c r="K81" s="38">
        <v>559.61666666666656</v>
      </c>
      <c r="L81" s="38">
        <v>565.48333333333335</v>
      </c>
      <c r="M81" s="28">
        <v>553.75</v>
      </c>
      <c r="N81" s="28">
        <v>541.04999999999995</v>
      </c>
      <c r="O81" s="39">
        <v>7915700</v>
      </c>
      <c r="P81" s="40">
        <v>-2.121845362481916E-2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915.9</v>
      </c>
      <c r="F82" s="37">
        <v>915.15</v>
      </c>
      <c r="G82" s="38">
        <v>909.75</v>
      </c>
      <c r="H82" s="38">
        <v>903.6</v>
      </c>
      <c r="I82" s="38">
        <v>898.2</v>
      </c>
      <c r="J82" s="38">
        <v>921.3</v>
      </c>
      <c r="K82" s="38">
        <v>926.69999999999982</v>
      </c>
      <c r="L82" s="38">
        <v>932.84999999999991</v>
      </c>
      <c r="M82" s="28">
        <v>920.55</v>
      </c>
      <c r="N82" s="28">
        <v>909</v>
      </c>
      <c r="O82" s="39">
        <v>5073000</v>
      </c>
      <c r="P82" s="40">
        <v>-2.7415644171779142E-2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1129.3499999999999</v>
      </c>
      <c r="F83" s="37">
        <v>1126.3</v>
      </c>
      <c r="G83" s="38">
        <v>1119.0999999999999</v>
      </c>
      <c r="H83" s="38">
        <v>1108.8499999999999</v>
      </c>
      <c r="I83" s="38">
        <v>1101.6499999999999</v>
      </c>
      <c r="J83" s="38">
        <v>1136.55</v>
      </c>
      <c r="K83" s="38">
        <v>1143.7500000000002</v>
      </c>
      <c r="L83" s="38">
        <v>1154</v>
      </c>
      <c r="M83" s="28">
        <v>1133.5</v>
      </c>
      <c r="N83" s="28">
        <v>1116.05</v>
      </c>
      <c r="O83" s="39">
        <v>4539850</v>
      </c>
      <c r="P83" s="40">
        <v>-1.4029905851947572E-2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284.14999999999998</v>
      </c>
      <c r="F84" s="37">
        <v>283.60000000000002</v>
      </c>
      <c r="G84" s="38">
        <v>281.90000000000003</v>
      </c>
      <c r="H84" s="38">
        <v>279.65000000000003</v>
      </c>
      <c r="I84" s="38">
        <v>277.95000000000005</v>
      </c>
      <c r="J84" s="38">
        <v>285.85000000000002</v>
      </c>
      <c r="K84" s="38">
        <v>287.55000000000007</v>
      </c>
      <c r="L84" s="38">
        <v>289.8</v>
      </c>
      <c r="M84" s="28">
        <v>285.3</v>
      </c>
      <c r="N84" s="28">
        <v>281.35000000000002</v>
      </c>
      <c r="O84" s="39">
        <v>6750000</v>
      </c>
      <c r="P84" s="40">
        <v>-4.4247787610619468E-3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1607.65</v>
      </c>
      <c r="F85" s="37">
        <v>1604.7</v>
      </c>
      <c r="G85" s="38">
        <v>1595.9</v>
      </c>
      <c r="H85" s="38">
        <v>1584.15</v>
      </c>
      <c r="I85" s="38">
        <v>1575.3500000000001</v>
      </c>
      <c r="J85" s="38">
        <v>1616.45</v>
      </c>
      <c r="K85" s="38">
        <v>1625.2499999999998</v>
      </c>
      <c r="L85" s="38">
        <v>1637</v>
      </c>
      <c r="M85" s="28">
        <v>1613.5</v>
      </c>
      <c r="N85" s="28">
        <v>1592.95</v>
      </c>
      <c r="O85" s="39">
        <v>9452500</v>
      </c>
      <c r="P85" s="40">
        <v>1.9414988986219968E-2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513.29999999999995</v>
      </c>
      <c r="F86" s="37">
        <v>515.58333333333337</v>
      </c>
      <c r="G86" s="38">
        <v>510.16666666666674</v>
      </c>
      <c r="H86" s="38">
        <v>507.03333333333342</v>
      </c>
      <c r="I86" s="38">
        <v>501.61666666666679</v>
      </c>
      <c r="J86" s="38">
        <v>518.7166666666667</v>
      </c>
      <c r="K86" s="38">
        <v>524.13333333333344</v>
      </c>
      <c r="L86" s="38">
        <v>527.26666666666665</v>
      </c>
      <c r="M86" s="28">
        <v>521</v>
      </c>
      <c r="N86" s="28">
        <v>512.45000000000005</v>
      </c>
      <c r="O86" s="39">
        <v>4500000</v>
      </c>
      <c r="P86" s="40">
        <v>2.3017902813299233E-2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2703.05</v>
      </c>
      <c r="F87" s="37">
        <v>2692.1666666666665</v>
      </c>
      <c r="G87" s="38">
        <v>2660.3833333333332</v>
      </c>
      <c r="H87" s="38">
        <v>2617.7166666666667</v>
      </c>
      <c r="I87" s="38">
        <v>2585.9333333333334</v>
      </c>
      <c r="J87" s="38">
        <v>2734.833333333333</v>
      </c>
      <c r="K87" s="38">
        <v>2766.6166666666668</v>
      </c>
      <c r="L87" s="38">
        <v>2809.2833333333328</v>
      </c>
      <c r="M87" s="28">
        <v>2723.95</v>
      </c>
      <c r="N87" s="28">
        <v>2649.5</v>
      </c>
      <c r="O87" s="39">
        <v>3076200</v>
      </c>
      <c r="P87" s="40">
        <v>2.3557596326612099E-2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1205.5</v>
      </c>
      <c r="F88" s="37">
        <v>1212.1166666666666</v>
      </c>
      <c r="G88" s="38">
        <v>1195.3833333333332</v>
      </c>
      <c r="H88" s="38">
        <v>1185.2666666666667</v>
      </c>
      <c r="I88" s="38">
        <v>1168.5333333333333</v>
      </c>
      <c r="J88" s="38">
        <v>1222.2333333333331</v>
      </c>
      <c r="K88" s="38">
        <v>1238.9666666666662</v>
      </c>
      <c r="L88" s="38">
        <v>1249.083333333333</v>
      </c>
      <c r="M88" s="28">
        <v>1228.8499999999999</v>
      </c>
      <c r="N88" s="28">
        <v>1202</v>
      </c>
      <c r="O88" s="39">
        <v>4886500</v>
      </c>
      <c r="P88" s="40">
        <v>8.1493707447905916E-3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1111</v>
      </c>
      <c r="F89" s="37">
        <v>1109.1333333333334</v>
      </c>
      <c r="G89" s="38">
        <v>1097.3666666666668</v>
      </c>
      <c r="H89" s="38">
        <v>1083.7333333333333</v>
      </c>
      <c r="I89" s="38">
        <v>1071.9666666666667</v>
      </c>
      <c r="J89" s="38">
        <v>1122.7666666666669</v>
      </c>
      <c r="K89" s="38">
        <v>1134.5333333333338</v>
      </c>
      <c r="L89" s="38">
        <v>1148.166666666667</v>
      </c>
      <c r="M89" s="28">
        <v>1120.9000000000001</v>
      </c>
      <c r="N89" s="28">
        <v>1095.5</v>
      </c>
      <c r="O89" s="39">
        <v>14265300</v>
      </c>
      <c r="P89" s="40">
        <v>-1.9344593619171357E-2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2612.25</v>
      </c>
      <c r="F90" s="37">
        <v>2617.9333333333334</v>
      </c>
      <c r="G90" s="38">
        <v>2599.3666666666668</v>
      </c>
      <c r="H90" s="38">
        <v>2586.4833333333336</v>
      </c>
      <c r="I90" s="38">
        <v>2567.916666666667</v>
      </c>
      <c r="J90" s="38">
        <v>2630.8166666666666</v>
      </c>
      <c r="K90" s="38">
        <v>2649.3833333333332</v>
      </c>
      <c r="L90" s="38">
        <v>2662.2666666666664</v>
      </c>
      <c r="M90" s="28">
        <v>2636.5</v>
      </c>
      <c r="N90" s="28">
        <v>2605.0500000000002</v>
      </c>
      <c r="O90" s="39">
        <v>22301700</v>
      </c>
      <c r="P90" s="40">
        <v>-3.0061453753115093E-2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1803.35</v>
      </c>
      <c r="F91" s="37">
        <v>1810.95</v>
      </c>
      <c r="G91" s="38">
        <v>1790.4</v>
      </c>
      <c r="H91" s="38">
        <v>1777.45</v>
      </c>
      <c r="I91" s="38">
        <v>1756.9</v>
      </c>
      <c r="J91" s="38">
        <v>1823.9</v>
      </c>
      <c r="K91" s="38">
        <v>1844.4499999999998</v>
      </c>
      <c r="L91" s="38">
        <v>1857.4</v>
      </c>
      <c r="M91" s="28">
        <v>1831.5</v>
      </c>
      <c r="N91" s="28">
        <v>1798</v>
      </c>
      <c r="O91" s="39">
        <v>2867700</v>
      </c>
      <c r="P91" s="40">
        <v>8.865435356200527E-3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1595.35</v>
      </c>
      <c r="F92" s="37">
        <v>1600.5333333333331</v>
      </c>
      <c r="G92" s="38">
        <v>1587.2666666666662</v>
      </c>
      <c r="H92" s="38">
        <v>1579.1833333333332</v>
      </c>
      <c r="I92" s="38">
        <v>1565.9166666666663</v>
      </c>
      <c r="J92" s="38">
        <v>1608.6166666666661</v>
      </c>
      <c r="K92" s="38">
        <v>1621.883333333333</v>
      </c>
      <c r="L92" s="38">
        <v>1629.966666666666</v>
      </c>
      <c r="M92" s="28">
        <v>1613.8</v>
      </c>
      <c r="N92" s="28">
        <v>1592.45</v>
      </c>
      <c r="O92" s="39">
        <v>68934250</v>
      </c>
      <c r="P92" s="40">
        <v>2.5402928904524259E-2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485.45</v>
      </c>
      <c r="F93" s="37">
        <v>487.7833333333333</v>
      </c>
      <c r="G93" s="38">
        <v>482.51666666666659</v>
      </c>
      <c r="H93" s="38">
        <v>479.58333333333331</v>
      </c>
      <c r="I93" s="38">
        <v>474.31666666666661</v>
      </c>
      <c r="J93" s="38">
        <v>490.71666666666658</v>
      </c>
      <c r="K93" s="38">
        <v>495.98333333333323</v>
      </c>
      <c r="L93" s="38">
        <v>498.91666666666657</v>
      </c>
      <c r="M93" s="28">
        <v>493.05</v>
      </c>
      <c r="N93" s="28">
        <v>484.85</v>
      </c>
      <c r="O93" s="39">
        <v>23172600</v>
      </c>
      <c r="P93" s="40">
        <v>3.5729598399313993E-3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2471.6</v>
      </c>
      <c r="F94" s="37">
        <v>2472.2000000000003</v>
      </c>
      <c r="G94" s="38">
        <v>2450.4000000000005</v>
      </c>
      <c r="H94" s="38">
        <v>2429.2000000000003</v>
      </c>
      <c r="I94" s="38">
        <v>2407.4000000000005</v>
      </c>
      <c r="J94" s="38">
        <v>2493.4000000000005</v>
      </c>
      <c r="K94" s="38">
        <v>2515.2000000000007</v>
      </c>
      <c r="L94" s="38">
        <v>2536.4000000000005</v>
      </c>
      <c r="M94" s="28">
        <v>2494</v>
      </c>
      <c r="N94" s="28">
        <v>2451</v>
      </c>
      <c r="O94" s="39">
        <v>2978400</v>
      </c>
      <c r="P94" s="40">
        <v>-7.5969612155137945E-3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412.35</v>
      </c>
      <c r="F95" s="37">
        <v>413.88333333333338</v>
      </c>
      <c r="G95" s="38">
        <v>408.46666666666675</v>
      </c>
      <c r="H95" s="38">
        <v>404.58333333333337</v>
      </c>
      <c r="I95" s="38">
        <v>399.16666666666674</v>
      </c>
      <c r="J95" s="38">
        <v>417.76666666666677</v>
      </c>
      <c r="K95" s="38">
        <v>423.18333333333339</v>
      </c>
      <c r="L95" s="38">
        <v>427.06666666666678</v>
      </c>
      <c r="M95" s="28">
        <v>419.3</v>
      </c>
      <c r="N95" s="28">
        <v>410</v>
      </c>
      <c r="O95" s="39">
        <v>26434800</v>
      </c>
      <c r="P95" s="40">
        <v>5.8597911783507348E-3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102.2</v>
      </c>
      <c r="F96" s="37">
        <v>102.64999999999999</v>
      </c>
      <c r="G96" s="38">
        <v>101.34999999999998</v>
      </c>
      <c r="H96" s="38">
        <v>100.49999999999999</v>
      </c>
      <c r="I96" s="38">
        <v>99.199999999999974</v>
      </c>
      <c r="J96" s="38">
        <v>103.49999999999999</v>
      </c>
      <c r="K96" s="38">
        <v>104.8</v>
      </c>
      <c r="L96" s="38">
        <v>105.64999999999999</v>
      </c>
      <c r="M96" s="28">
        <v>103.95</v>
      </c>
      <c r="N96" s="28">
        <v>101.8</v>
      </c>
      <c r="O96" s="39">
        <v>20390400</v>
      </c>
      <c r="P96" s="40">
        <v>6.1582188536238747E-3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219.7</v>
      </c>
      <c r="F97" s="37">
        <v>218.58333333333334</v>
      </c>
      <c r="G97" s="38">
        <v>216.41666666666669</v>
      </c>
      <c r="H97" s="38">
        <v>213.13333333333335</v>
      </c>
      <c r="I97" s="38">
        <v>210.9666666666667</v>
      </c>
      <c r="J97" s="38">
        <v>221.86666666666667</v>
      </c>
      <c r="K97" s="38">
        <v>224.03333333333336</v>
      </c>
      <c r="L97" s="38">
        <v>227.31666666666666</v>
      </c>
      <c r="M97" s="28">
        <v>220.75</v>
      </c>
      <c r="N97" s="28">
        <v>215.3</v>
      </c>
      <c r="O97" s="39">
        <v>24480900</v>
      </c>
      <c r="P97" s="40">
        <v>-2.2053148086889404E-4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2468.6999999999998</v>
      </c>
      <c r="F98" s="37">
        <v>2468.2833333333333</v>
      </c>
      <c r="G98" s="38">
        <v>2456.4666666666667</v>
      </c>
      <c r="H98" s="38">
        <v>2444.2333333333336</v>
      </c>
      <c r="I98" s="38">
        <v>2432.416666666667</v>
      </c>
      <c r="J98" s="38">
        <v>2480.5166666666664</v>
      </c>
      <c r="K98" s="38">
        <v>2492.333333333333</v>
      </c>
      <c r="L98" s="38">
        <v>2504.5666666666662</v>
      </c>
      <c r="M98" s="28">
        <v>2480.1</v>
      </c>
      <c r="N98" s="28">
        <v>2456.0500000000002</v>
      </c>
      <c r="O98" s="39">
        <v>9507000</v>
      </c>
      <c r="P98" s="40">
        <v>9.0749880592262376E-3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35538.400000000001</v>
      </c>
      <c r="F99" s="37">
        <v>35590.450000000004</v>
      </c>
      <c r="G99" s="38">
        <v>35248.950000000012</v>
      </c>
      <c r="H99" s="38">
        <v>34959.500000000007</v>
      </c>
      <c r="I99" s="38">
        <v>34618.000000000015</v>
      </c>
      <c r="J99" s="38">
        <v>35879.900000000009</v>
      </c>
      <c r="K99" s="38">
        <v>36221.399999999994</v>
      </c>
      <c r="L99" s="38">
        <v>36510.850000000006</v>
      </c>
      <c r="M99" s="28">
        <v>35931.949999999997</v>
      </c>
      <c r="N99" s="28">
        <v>35301</v>
      </c>
      <c r="O99" s="39">
        <v>24105</v>
      </c>
      <c r="P99" s="40">
        <v>-4.2312276519666271E-2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105.5</v>
      </c>
      <c r="F100" s="37">
        <v>106.3</v>
      </c>
      <c r="G100" s="38">
        <v>103.89999999999999</v>
      </c>
      <c r="H100" s="38">
        <v>102.3</v>
      </c>
      <c r="I100" s="38">
        <v>99.899999999999991</v>
      </c>
      <c r="J100" s="38">
        <v>107.89999999999999</v>
      </c>
      <c r="K100" s="38">
        <v>110.3</v>
      </c>
      <c r="L100" s="38">
        <v>111.89999999999999</v>
      </c>
      <c r="M100" s="28">
        <v>108.7</v>
      </c>
      <c r="N100" s="28">
        <v>104.7</v>
      </c>
      <c r="O100" s="39">
        <v>47120000</v>
      </c>
      <c r="P100" s="40">
        <v>1.6656597911452489E-2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856.55</v>
      </c>
      <c r="F101" s="37">
        <v>858.5</v>
      </c>
      <c r="G101" s="38">
        <v>852.3</v>
      </c>
      <c r="H101" s="38">
        <v>848.05</v>
      </c>
      <c r="I101" s="38">
        <v>841.84999999999991</v>
      </c>
      <c r="J101" s="38">
        <v>862.75</v>
      </c>
      <c r="K101" s="38">
        <v>868.95</v>
      </c>
      <c r="L101" s="38">
        <v>873.2</v>
      </c>
      <c r="M101" s="28">
        <v>864.7</v>
      </c>
      <c r="N101" s="28">
        <v>854.25</v>
      </c>
      <c r="O101" s="39">
        <v>73072300</v>
      </c>
      <c r="P101" s="40">
        <v>-2.7682305492683561E-2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1090.7</v>
      </c>
      <c r="F102" s="37">
        <v>1096.5999999999999</v>
      </c>
      <c r="G102" s="38">
        <v>1083.1999999999998</v>
      </c>
      <c r="H102" s="38">
        <v>1075.6999999999998</v>
      </c>
      <c r="I102" s="38">
        <v>1062.2999999999997</v>
      </c>
      <c r="J102" s="38">
        <v>1104.0999999999999</v>
      </c>
      <c r="K102" s="38">
        <v>1117.5</v>
      </c>
      <c r="L102" s="38">
        <v>1125</v>
      </c>
      <c r="M102" s="28">
        <v>1110</v>
      </c>
      <c r="N102" s="28">
        <v>1089.0999999999999</v>
      </c>
      <c r="O102" s="39">
        <v>3222775</v>
      </c>
      <c r="P102" s="40">
        <v>-2.3815653964984553E-2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399.95</v>
      </c>
      <c r="F103" s="37">
        <v>402.5333333333333</v>
      </c>
      <c r="G103" s="38">
        <v>396.31666666666661</v>
      </c>
      <c r="H103" s="38">
        <v>392.68333333333328</v>
      </c>
      <c r="I103" s="38">
        <v>386.46666666666658</v>
      </c>
      <c r="J103" s="38">
        <v>406.16666666666663</v>
      </c>
      <c r="K103" s="38">
        <v>412.38333333333333</v>
      </c>
      <c r="L103" s="38">
        <v>416.01666666666665</v>
      </c>
      <c r="M103" s="28">
        <v>408.75</v>
      </c>
      <c r="N103" s="28">
        <v>398.9</v>
      </c>
      <c r="O103" s="39">
        <v>14781000</v>
      </c>
      <c r="P103" s="40">
        <v>2.1669258683255574E-2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7</v>
      </c>
      <c r="F104" s="37">
        <v>7</v>
      </c>
      <c r="G104" s="38">
        <v>6.95</v>
      </c>
      <c r="H104" s="38">
        <v>6.9</v>
      </c>
      <c r="I104" s="38">
        <v>6.8500000000000005</v>
      </c>
      <c r="J104" s="38">
        <v>7.05</v>
      </c>
      <c r="K104" s="38">
        <v>7.1000000000000005</v>
      </c>
      <c r="L104" s="38">
        <v>7.1499999999999995</v>
      </c>
      <c r="M104" s="28">
        <v>7.05</v>
      </c>
      <c r="N104" s="28">
        <v>6.95</v>
      </c>
      <c r="O104" s="39">
        <v>460320000</v>
      </c>
      <c r="P104" s="40">
        <v>4.1227668346312417E-3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78.5</v>
      </c>
      <c r="F105" s="37">
        <v>78.533333333333331</v>
      </c>
      <c r="G105" s="38">
        <v>77.61666666666666</v>
      </c>
      <c r="H105" s="38">
        <v>76.733333333333334</v>
      </c>
      <c r="I105" s="38">
        <v>75.816666666666663</v>
      </c>
      <c r="J105" s="38">
        <v>79.416666666666657</v>
      </c>
      <c r="K105" s="38">
        <v>80.333333333333343</v>
      </c>
      <c r="L105" s="38">
        <v>81.216666666666654</v>
      </c>
      <c r="M105" s="28">
        <v>79.45</v>
      </c>
      <c r="N105" s="28">
        <v>77.650000000000006</v>
      </c>
      <c r="O105" s="39">
        <v>172020000</v>
      </c>
      <c r="P105" s="40">
        <v>-4.0676390260909991E-4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55.3</v>
      </c>
      <c r="F106" s="37">
        <v>55.6</v>
      </c>
      <c r="G106" s="38">
        <v>54.900000000000006</v>
      </c>
      <c r="H106" s="38">
        <v>54.500000000000007</v>
      </c>
      <c r="I106" s="38">
        <v>53.800000000000011</v>
      </c>
      <c r="J106" s="38">
        <v>56</v>
      </c>
      <c r="K106" s="38">
        <v>56.7</v>
      </c>
      <c r="L106" s="38">
        <v>57.099999999999994</v>
      </c>
      <c r="M106" s="28">
        <v>56.3</v>
      </c>
      <c r="N106" s="28">
        <v>55.2</v>
      </c>
      <c r="O106" s="39">
        <v>198180000</v>
      </c>
      <c r="P106" s="40">
        <v>1.2491378649704957E-2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148.35</v>
      </c>
      <c r="F107" s="37">
        <v>148.41666666666666</v>
      </c>
      <c r="G107" s="38">
        <v>147.43333333333331</v>
      </c>
      <c r="H107" s="38">
        <v>146.51666666666665</v>
      </c>
      <c r="I107" s="38">
        <v>145.5333333333333</v>
      </c>
      <c r="J107" s="38">
        <v>149.33333333333331</v>
      </c>
      <c r="K107" s="38">
        <v>150.31666666666666</v>
      </c>
      <c r="L107" s="38">
        <v>151.23333333333332</v>
      </c>
      <c r="M107" s="28">
        <v>149.4</v>
      </c>
      <c r="N107" s="28">
        <v>147.5</v>
      </c>
      <c r="O107" s="39">
        <v>39397500</v>
      </c>
      <c r="P107" s="40">
        <v>-1.739618406285073E-2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433.7</v>
      </c>
      <c r="F108" s="37">
        <v>436.3</v>
      </c>
      <c r="G108" s="38">
        <v>430</v>
      </c>
      <c r="H108" s="38">
        <v>426.3</v>
      </c>
      <c r="I108" s="38">
        <v>420</v>
      </c>
      <c r="J108" s="38">
        <v>440</v>
      </c>
      <c r="K108" s="38">
        <v>446.30000000000007</v>
      </c>
      <c r="L108" s="38">
        <v>450</v>
      </c>
      <c r="M108" s="28">
        <v>442.6</v>
      </c>
      <c r="N108" s="28">
        <v>432.6</v>
      </c>
      <c r="O108" s="39">
        <v>8285750</v>
      </c>
      <c r="P108" s="40">
        <v>2.3286759813705921E-3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316.35000000000002</v>
      </c>
      <c r="F109" s="37">
        <v>316.93333333333334</v>
      </c>
      <c r="G109" s="38">
        <v>314.11666666666667</v>
      </c>
      <c r="H109" s="38">
        <v>311.88333333333333</v>
      </c>
      <c r="I109" s="38">
        <v>309.06666666666666</v>
      </c>
      <c r="J109" s="38">
        <v>319.16666666666669</v>
      </c>
      <c r="K109" s="38">
        <v>321.98333333333341</v>
      </c>
      <c r="L109" s="38">
        <v>324.2166666666667</v>
      </c>
      <c r="M109" s="28">
        <v>319.75</v>
      </c>
      <c r="N109" s="28">
        <v>314.7</v>
      </c>
      <c r="O109" s="39">
        <v>25704000</v>
      </c>
      <c r="P109" s="40">
        <v>-5.3401439517065247E-3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197.75</v>
      </c>
      <c r="F110" s="37">
        <v>196.79999999999998</v>
      </c>
      <c r="G110" s="38">
        <v>195.19999999999996</v>
      </c>
      <c r="H110" s="38">
        <v>192.64999999999998</v>
      </c>
      <c r="I110" s="38">
        <v>191.04999999999995</v>
      </c>
      <c r="J110" s="38">
        <v>199.34999999999997</v>
      </c>
      <c r="K110" s="38">
        <v>200.95</v>
      </c>
      <c r="L110" s="38">
        <v>203.49999999999997</v>
      </c>
      <c r="M110" s="28">
        <v>198.4</v>
      </c>
      <c r="N110" s="28">
        <v>194.25</v>
      </c>
      <c r="O110" s="39">
        <v>14656600</v>
      </c>
      <c r="P110" s="40">
        <v>-2.5656206828498125E-3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4875.5</v>
      </c>
      <c r="F111" s="37">
        <v>4899.2333333333336</v>
      </c>
      <c r="G111" s="38">
        <v>4816.9666666666672</v>
      </c>
      <c r="H111" s="38">
        <v>4758.4333333333334</v>
      </c>
      <c r="I111" s="38">
        <v>4676.166666666667</v>
      </c>
      <c r="J111" s="38">
        <v>4957.7666666666673</v>
      </c>
      <c r="K111" s="38">
        <v>5040.0333333333338</v>
      </c>
      <c r="L111" s="38">
        <v>5098.5666666666675</v>
      </c>
      <c r="M111" s="28">
        <v>4981.5</v>
      </c>
      <c r="N111" s="28">
        <v>4840.7</v>
      </c>
      <c r="O111" s="39">
        <v>323100</v>
      </c>
      <c r="P111" s="40">
        <v>-2.6660641662901038E-2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1865.9</v>
      </c>
      <c r="F112" s="37">
        <v>1866.7</v>
      </c>
      <c r="G112" s="38">
        <v>1845.4</v>
      </c>
      <c r="H112" s="38">
        <v>1824.9</v>
      </c>
      <c r="I112" s="38">
        <v>1803.6000000000001</v>
      </c>
      <c r="J112" s="38">
        <v>1887.2</v>
      </c>
      <c r="K112" s="38">
        <v>1908.4999999999998</v>
      </c>
      <c r="L112" s="38">
        <v>1929</v>
      </c>
      <c r="M112" s="28">
        <v>1888</v>
      </c>
      <c r="N112" s="28">
        <v>1846.2</v>
      </c>
      <c r="O112" s="39">
        <v>3560700</v>
      </c>
      <c r="P112" s="40">
        <v>2.8728348119983101E-3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1106.1500000000001</v>
      </c>
      <c r="F113" s="37">
        <v>1105.9833333333333</v>
      </c>
      <c r="G113" s="38">
        <v>1098.2666666666667</v>
      </c>
      <c r="H113" s="38">
        <v>1090.3833333333332</v>
      </c>
      <c r="I113" s="38">
        <v>1082.6666666666665</v>
      </c>
      <c r="J113" s="38">
        <v>1113.8666666666668</v>
      </c>
      <c r="K113" s="38">
        <v>1121.5833333333335</v>
      </c>
      <c r="L113" s="38">
        <v>1129.4666666666669</v>
      </c>
      <c r="M113" s="28">
        <v>1113.7</v>
      </c>
      <c r="N113" s="28">
        <v>1098.0999999999999</v>
      </c>
      <c r="O113" s="39">
        <v>27125550</v>
      </c>
      <c r="P113" s="40">
        <v>3.9639579620592592E-3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163.05000000000001</v>
      </c>
      <c r="F114" s="37">
        <v>163.04999999999998</v>
      </c>
      <c r="G114" s="38">
        <v>161.24999999999997</v>
      </c>
      <c r="H114" s="38">
        <v>159.44999999999999</v>
      </c>
      <c r="I114" s="38">
        <v>157.64999999999998</v>
      </c>
      <c r="J114" s="38">
        <v>164.84999999999997</v>
      </c>
      <c r="K114" s="38">
        <v>166.64999999999998</v>
      </c>
      <c r="L114" s="38">
        <v>168.44999999999996</v>
      </c>
      <c r="M114" s="28">
        <v>164.85</v>
      </c>
      <c r="N114" s="28">
        <v>161.25</v>
      </c>
      <c r="O114" s="39">
        <v>30990400</v>
      </c>
      <c r="P114" s="40">
        <v>-1.0460438086723291E-2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1477.65</v>
      </c>
      <c r="F115" s="37">
        <v>1483.4666666666665</v>
      </c>
      <c r="G115" s="38">
        <v>1467.383333333333</v>
      </c>
      <c r="H115" s="38">
        <v>1457.1166666666666</v>
      </c>
      <c r="I115" s="38">
        <v>1441.0333333333331</v>
      </c>
      <c r="J115" s="38">
        <v>1493.7333333333329</v>
      </c>
      <c r="K115" s="38">
        <v>1509.8166666666664</v>
      </c>
      <c r="L115" s="38">
        <v>1520.0833333333328</v>
      </c>
      <c r="M115" s="28">
        <v>1499.55</v>
      </c>
      <c r="N115" s="28">
        <v>1473.2</v>
      </c>
      <c r="O115" s="39">
        <v>35828400</v>
      </c>
      <c r="P115" s="40">
        <v>1.7031713049698537E-2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446.8</v>
      </c>
      <c r="F116" s="37">
        <v>450.31666666666666</v>
      </c>
      <c r="G116" s="38">
        <v>439.98333333333335</v>
      </c>
      <c r="H116" s="38">
        <v>433.16666666666669</v>
      </c>
      <c r="I116" s="38">
        <v>422.83333333333337</v>
      </c>
      <c r="J116" s="38">
        <v>457.13333333333333</v>
      </c>
      <c r="K116" s="38">
        <v>467.4666666666667</v>
      </c>
      <c r="L116" s="38">
        <v>474.2833333333333</v>
      </c>
      <c r="M116" s="28">
        <v>460.65</v>
      </c>
      <c r="N116" s="28">
        <v>443.5</v>
      </c>
      <c r="O116" s="39">
        <v>4124000</v>
      </c>
      <c r="P116" s="40">
        <v>3.1622476283142786E-3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78.25</v>
      </c>
      <c r="F117" s="37">
        <v>77.966666666666669</v>
      </c>
      <c r="G117" s="38">
        <v>77.38333333333334</v>
      </c>
      <c r="H117" s="38">
        <v>76.516666666666666</v>
      </c>
      <c r="I117" s="38">
        <v>75.933333333333337</v>
      </c>
      <c r="J117" s="38">
        <v>78.833333333333343</v>
      </c>
      <c r="K117" s="38">
        <v>79.416666666666657</v>
      </c>
      <c r="L117" s="38">
        <v>80.283333333333346</v>
      </c>
      <c r="M117" s="28">
        <v>78.55</v>
      </c>
      <c r="N117" s="28">
        <v>77.099999999999994</v>
      </c>
      <c r="O117" s="39">
        <v>71633250</v>
      </c>
      <c r="P117" s="40">
        <v>-8.1599347205222358E-4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808.6</v>
      </c>
      <c r="F118" s="37">
        <v>808.81666666666672</v>
      </c>
      <c r="G118" s="38">
        <v>805.18333333333339</v>
      </c>
      <c r="H118" s="38">
        <v>801.76666666666665</v>
      </c>
      <c r="I118" s="38">
        <v>798.13333333333333</v>
      </c>
      <c r="J118" s="38">
        <v>812.23333333333346</v>
      </c>
      <c r="K118" s="38">
        <v>815.8666666666669</v>
      </c>
      <c r="L118" s="38">
        <v>819.28333333333353</v>
      </c>
      <c r="M118" s="28">
        <v>812.45</v>
      </c>
      <c r="N118" s="28">
        <v>805.4</v>
      </c>
      <c r="O118" s="39">
        <v>1755650</v>
      </c>
      <c r="P118" s="40">
        <v>-3.6886757654002213E-3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613</v>
      </c>
      <c r="F119" s="37">
        <v>614.06666666666661</v>
      </c>
      <c r="G119" s="38">
        <v>610.58333333333326</v>
      </c>
      <c r="H119" s="38">
        <v>608.16666666666663</v>
      </c>
      <c r="I119" s="38">
        <v>604.68333333333328</v>
      </c>
      <c r="J119" s="38">
        <v>616.48333333333323</v>
      </c>
      <c r="K119" s="38">
        <v>619.96666666666658</v>
      </c>
      <c r="L119" s="38">
        <v>622.38333333333321</v>
      </c>
      <c r="M119" s="28">
        <v>617.54999999999995</v>
      </c>
      <c r="N119" s="28">
        <v>611.65</v>
      </c>
      <c r="O119" s="39">
        <v>13699875</v>
      </c>
      <c r="P119" s="40">
        <v>6.6220907805066218E-3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375.9</v>
      </c>
      <c r="F120" s="37">
        <v>376.7</v>
      </c>
      <c r="G120" s="38">
        <v>373.75</v>
      </c>
      <c r="H120" s="38">
        <v>371.6</v>
      </c>
      <c r="I120" s="38">
        <v>368.65000000000003</v>
      </c>
      <c r="J120" s="38">
        <v>378.84999999999997</v>
      </c>
      <c r="K120" s="38">
        <v>381.7999999999999</v>
      </c>
      <c r="L120" s="38">
        <v>383.94999999999993</v>
      </c>
      <c r="M120" s="28">
        <v>379.65</v>
      </c>
      <c r="N120" s="28">
        <v>374.55</v>
      </c>
      <c r="O120" s="39">
        <v>58968000</v>
      </c>
      <c r="P120" s="40">
        <v>-3.5260930888575458E-4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580.4</v>
      </c>
      <c r="F121" s="37">
        <v>579.81666666666672</v>
      </c>
      <c r="G121" s="38">
        <v>574.13333333333344</v>
      </c>
      <c r="H121" s="38">
        <v>567.86666666666667</v>
      </c>
      <c r="I121" s="38">
        <v>562.18333333333339</v>
      </c>
      <c r="J121" s="38">
        <v>586.08333333333348</v>
      </c>
      <c r="K121" s="38">
        <v>591.76666666666665</v>
      </c>
      <c r="L121" s="38">
        <v>598.03333333333353</v>
      </c>
      <c r="M121" s="28">
        <v>585.5</v>
      </c>
      <c r="N121" s="28">
        <v>573.54999999999995</v>
      </c>
      <c r="O121" s="39">
        <v>21790000</v>
      </c>
      <c r="P121" s="40">
        <v>-1.718016263887298E-3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2887.65</v>
      </c>
      <c r="F122" s="37">
        <v>2871.8666666666668</v>
      </c>
      <c r="G122" s="38">
        <v>2847.1833333333334</v>
      </c>
      <c r="H122" s="38">
        <v>2806.7166666666667</v>
      </c>
      <c r="I122" s="38">
        <v>2782.0333333333333</v>
      </c>
      <c r="J122" s="38">
        <v>2912.3333333333335</v>
      </c>
      <c r="K122" s="38">
        <v>2937.0166666666669</v>
      </c>
      <c r="L122" s="38">
        <v>2977.4833333333336</v>
      </c>
      <c r="M122" s="28">
        <v>2896.55</v>
      </c>
      <c r="N122" s="28">
        <v>2831.4</v>
      </c>
      <c r="O122" s="39">
        <v>491750</v>
      </c>
      <c r="P122" s="40">
        <v>-8.0685829551185081E-3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678.45</v>
      </c>
      <c r="F123" s="37">
        <v>680.61666666666667</v>
      </c>
      <c r="G123" s="38">
        <v>674.2833333333333</v>
      </c>
      <c r="H123" s="38">
        <v>670.11666666666667</v>
      </c>
      <c r="I123" s="38">
        <v>663.7833333333333</v>
      </c>
      <c r="J123" s="38">
        <v>684.7833333333333</v>
      </c>
      <c r="K123" s="38">
        <v>691.11666666666656</v>
      </c>
      <c r="L123" s="38">
        <v>695.2833333333333</v>
      </c>
      <c r="M123" s="28">
        <v>686.95</v>
      </c>
      <c r="N123" s="28">
        <v>676.45</v>
      </c>
      <c r="O123" s="39">
        <v>24031350</v>
      </c>
      <c r="P123" s="40">
        <v>-8.0245193647255509E-3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444.25</v>
      </c>
      <c r="F124" s="37">
        <v>445.45</v>
      </c>
      <c r="G124" s="38">
        <v>441.65</v>
      </c>
      <c r="H124" s="38">
        <v>439.05</v>
      </c>
      <c r="I124" s="38">
        <v>435.25</v>
      </c>
      <c r="J124" s="38">
        <v>448.04999999999995</v>
      </c>
      <c r="K124" s="38">
        <v>451.85</v>
      </c>
      <c r="L124" s="38">
        <v>454.44999999999993</v>
      </c>
      <c r="M124" s="28">
        <v>449.25</v>
      </c>
      <c r="N124" s="28">
        <v>442.85</v>
      </c>
      <c r="O124" s="39">
        <v>14847500</v>
      </c>
      <c r="P124" s="40">
        <v>-3.6906559302130517E-3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1732.4</v>
      </c>
      <c r="F125" s="37">
        <v>1739.1500000000003</v>
      </c>
      <c r="G125" s="38">
        <v>1721.8500000000006</v>
      </c>
      <c r="H125" s="38">
        <v>1711.3000000000002</v>
      </c>
      <c r="I125" s="38">
        <v>1694.0000000000005</v>
      </c>
      <c r="J125" s="38">
        <v>1749.7000000000007</v>
      </c>
      <c r="K125" s="38">
        <v>1767.0000000000005</v>
      </c>
      <c r="L125" s="38">
        <v>1777.5500000000009</v>
      </c>
      <c r="M125" s="28">
        <v>1756.45</v>
      </c>
      <c r="N125" s="28">
        <v>1728.6</v>
      </c>
      <c r="O125" s="39">
        <v>40803200</v>
      </c>
      <c r="P125" s="40">
        <v>4.707968088249778E-3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90.2</v>
      </c>
      <c r="F126" s="37">
        <v>90.483333333333334</v>
      </c>
      <c r="G126" s="38">
        <v>89.716666666666669</v>
      </c>
      <c r="H126" s="38">
        <v>89.233333333333334</v>
      </c>
      <c r="I126" s="38">
        <v>88.466666666666669</v>
      </c>
      <c r="J126" s="38">
        <v>90.966666666666669</v>
      </c>
      <c r="K126" s="38">
        <v>91.733333333333348</v>
      </c>
      <c r="L126" s="38">
        <v>92.216666666666669</v>
      </c>
      <c r="M126" s="28">
        <v>91.25</v>
      </c>
      <c r="N126" s="28">
        <v>90</v>
      </c>
      <c r="O126" s="39">
        <v>68045500</v>
      </c>
      <c r="P126" s="40">
        <v>1.3693166710981123E-2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1953.8</v>
      </c>
      <c r="F127" s="37">
        <v>1951.2833333333335</v>
      </c>
      <c r="G127" s="38">
        <v>1930.5666666666671</v>
      </c>
      <c r="H127" s="38">
        <v>1907.3333333333335</v>
      </c>
      <c r="I127" s="38">
        <v>1886.616666666667</v>
      </c>
      <c r="J127" s="38">
        <v>1974.5166666666671</v>
      </c>
      <c r="K127" s="38">
        <v>1995.2333333333338</v>
      </c>
      <c r="L127" s="38">
        <v>2018.4666666666672</v>
      </c>
      <c r="M127" s="28">
        <v>1972</v>
      </c>
      <c r="N127" s="28">
        <v>1928.05</v>
      </c>
      <c r="O127" s="39">
        <v>859000</v>
      </c>
      <c r="P127" s="40">
        <v>4.533008822634621E-2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308.45</v>
      </c>
      <c r="F128" s="37">
        <v>311</v>
      </c>
      <c r="G128" s="38">
        <v>305.2</v>
      </c>
      <c r="H128" s="38">
        <v>301.95</v>
      </c>
      <c r="I128" s="38">
        <v>296.14999999999998</v>
      </c>
      <c r="J128" s="38">
        <v>314.25</v>
      </c>
      <c r="K128" s="38">
        <v>320.04999999999995</v>
      </c>
      <c r="L128" s="38">
        <v>323.3</v>
      </c>
      <c r="M128" s="28">
        <v>316.8</v>
      </c>
      <c r="N128" s="28">
        <v>307.75</v>
      </c>
      <c r="O128" s="39">
        <v>10019900</v>
      </c>
      <c r="P128" s="40">
        <v>2.3368160880799911E-2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357.35</v>
      </c>
      <c r="F129" s="37">
        <v>358.2833333333333</v>
      </c>
      <c r="G129" s="38">
        <v>355.56666666666661</v>
      </c>
      <c r="H129" s="38">
        <v>353.7833333333333</v>
      </c>
      <c r="I129" s="38">
        <v>351.06666666666661</v>
      </c>
      <c r="J129" s="38">
        <v>360.06666666666661</v>
      </c>
      <c r="K129" s="38">
        <v>362.7833333333333</v>
      </c>
      <c r="L129" s="38">
        <v>364.56666666666661</v>
      </c>
      <c r="M129" s="28">
        <v>361</v>
      </c>
      <c r="N129" s="28">
        <v>356.5</v>
      </c>
      <c r="O129" s="39">
        <v>12134000</v>
      </c>
      <c r="P129" s="40">
        <v>2.7434377646062658E-2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2130.8000000000002</v>
      </c>
      <c r="F130" s="37">
        <v>2135.2166666666667</v>
      </c>
      <c r="G130" s="38">
        <v>2113.8833333333332</v>
      </c>
      <c r="H130" s="38">
        <v>2096.9666666666667</v>
      </c>
      <c r="I130" s="38">
        <v>2075.6333333333332</v>
      </c>
      <c r="J130" s="38">
        <v>2152.1333333333332</v>
      </c>
      <c r="K130" s="38">
        <v>2173.4666666666662</v>
      </c>
      <c r="L130" s="38">
        <v>2190.3833333333332</v>
      </c>
      <c r="M130" s="28">
        <v>2156.5500000000002</v>
      </c>
      <c r="N130" s="28">
        <v>2118.3000000000002</v>
      </c>
      <c r="O130" s="39">
        <v>8133000</v>
      </c>
      <c r="P130" s="40">
        <v>2.1438529068234052E-2</v>
      </c>
    </row>
    <row r="131" spans="1:16" ht="12.75" customHeight="1">
      <c r="A131" s="28">
        <v>121</v>
      </c>
      <c r="B131" s="29" t="s">
        <v>86</v>
      </c>
      <c r="C131" s="30" t="s">
        <v>869</v>
      </c>
      <c r="D131" s="31">
        <v>45014</v>
      </c>
      <c r="E131" s="37">
        <v>4722.05</v>
      </c>
      <c r="F131" s="37">
        <v>4707.333333333333</v>
      </c>
      <c r="G131" s="38">
        <v>4682.7166666666662</v>
      </c>
      <c r="H131" s="38">
        <v>4643.3833333333332</v>
      </c>
      <c r="I131" s="38">
        <v>4618.7666666666664</v>
      </c>
      <c r="J131" s="38">
        <v>4746.6666666666661</v>
      </c>
      <c r="K131" s="38">
        <v>4771.2833333333328</v>
      </c>
      <c r="L131" s="38">
        <v>4810.6166666666659</v>
      </c>
      <c r="M131" s="28">
        <v>4731.95</v>
      </c>
      <c r="N131" s="28">
        <v>4668</v>
      </c>
      <c r="O131" s="39">
        <v>1329300</v>
      </c>
      <c r="P131" s="40">
        <v>3.6240090600226501E-3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3637.5</v>
      </c>
      <c r="F132" s="37">
        <v>3640.0833333333335</v>
      </c>
      <c r="G132" s="38">
        <v>3605.9666666666672</v>
      </c>
      <c r="H132" s="38">
        <v>3574.4333333333338</v>
      </c>
      <c r="I132" s="38">
        <v>3540.3166666666675</v>
      </c>
      <c r="J132" s="38">
        <v>3671.6166666666668</v>
      </c>
      <c r="K132" s="38">
        <v>3705.7333333333327</v>
      </c>
      <c r="L132" s="38">
        <v>3737.2666666666664</v>
      </c>
      <c r="M132" s="28">
        <v>3674.2</v>
      </c>
      <c r="N132" s="28">
        <v>3608.55</v>
      </c>
      <c r="O132" s="39">
        <v>1176000</v>
      </c>
      <c r="P132" s="40">
        <v>8.2274986195472119E-2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663.05</v>
      </c>
      <c r="F133" s="37">
        <v>663.9</v>
      </c>
      <c r="G133" s="38">
        <v>658.94999999999993</v>
      </c>
      <c r="H133" s="38">
        <v>654.84999999999991</v>
      </c>
      <c r="I133" s="38">
        <v>649.89999999999986</v>
      </c>
      <c r="J133" s="38">
        <v>668</v>
      </c>
      <c r="K133" s="38">
        <v>672.95</v>
      </c>
      <c r="L133" s="38">
        <v>677.05000000000007</v>
      </c>
      <c r="M133" s="28">
        <v>668.85</v>
      </c>
      <c r="N133" s="28">
        <v>659.8</v>
      </c>
      <c r="O133" s="39">
        <v>7681450</v>
      </c>
      <c r="P133" s="40">
        <v>-7.7399380804953565E-4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1256.05</v>
      </c>
      <c r="F134" s="37">
        <v>1266.0166666666667</v>
      </c>
      <c r="G134" s="38">
        <v>1244.1833333333334</v>
      </c>
      <c r="H134" s="38">
        <v>1232.3166666666668</v>
      </c>
      <c r="I134" s="38">
        <v>1210.4833333333336</v>
      </c>
      <c r="J134" s="38">
        <v>1277.8833333333332</v>
      </c>
      <c r="K134" s="38">
        <v>1299.7166666666667</v>
      </c>
      <c r="L134" s="38">
        <v>1311.583333333333</v>
      </c>
      <c r="M134" s="28">
        <v>1287.8499999999999</v>
      </c>
      <c r="N134" s="28">
        <v>1254.1500000000001</v>
      </c>
      <c r="O134" s="39">
        <v>14018200</v>
      </c>
      <c r="P134" s="40">
        <v>2.9349781547160114E-2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253.6</v>
      </c>
      <c r="F135" s="37">
        <v>254.88333333333333</v>
      </c>
      <c r="G135" s="38">
        <v>251.71666666666664</v>
      </c>
      <c r="H135" s="38">
        <v>249.83333333333331</v>
      </c>
      <c r="I135" s="38">
        <v>246.66666666666663</v>
      </c>
      <c r="J135" s="38">
        <v>256.76666666666665</v>
      </c>
      <c r="K135" s="38">
        <v>259.93333333333339</v>
      </c>
      <c r="L135" s="38">
        <v>261.81666666666666</v>
      </c>
      <c r="M135" s="28">
        <v>258.05</v>
      </c>
      <c r="N135" s="28">
        <v>253</v>
      </c>
      <c r="O135" s="39">
        <v>22400000</v>
      </c>
      <c r="P135" s="40">
        <v>-1.0250972074938141E-2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104.55</v>
      </c>
      <c r="F136" s="37">
        <v>105.14999999999999</v>
      </c>
      <c r="G136" s="38">
        <v>103.59999999999998</v>
      </c>
      <c r="H136" s="38">
        <v>102.64999999999999</v>
      </c>
      <c r="I136" s="38">
        <v>101.09999999999998</v>
      </c>
      <c r="J136" s="38">
        <v>106.09999999999998</v>
      </c>
      <c r="K136" s="38">
        <v>107.64999999999999</v>
      </c>
      <c r="L136" s="38">
        <v>108.59999999999998</v>
      </c>
      <c r="M136" s="28">
        <v>106.7</v>
      </c>
      <c r="N136" s="28">
        <v>104.2</v>
      </c>
      <c r="O136" s="39">
        <v>40878000</v>
      </c>
      <c r="P136" s="40">
        <v>6.5002215984635838E-3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496.4</v>
      </c>
      <c r="F137" s="37">
        <v>495.18333333333334</v>
      </c>
      <c r="G137" s="38">
        <v>492.51666666666665</v>
      </c>
      <c r="H137" s="38">
        <v>488.63333333333333</v>
      </c>
      <c r="I137" s="38">
        <v>485.96666666666664</v>
      </c>
      <c r="J137" s="38">
        <v>499.06666666666666</v>
      </c>
      <c r="K137" s="38">
        <v>501.73333333333329</v>
      </c>
      <c r="L137" s="38">
        <v>505.61666666666667</v>
      </c>
      <c r="M137" s="28">
        <v>497.85</v>
      </c>
      <c r="N137" s="28">
        <v>491.3</v>
      </c>
      <c r="O137" s="39">
        <v>7942800</v>
      </c>
      <c r="P137" s="40">
        <v>-1.7077517077517076E-2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8577.2000000000007</v>
      </c>
      <c r="F138" s="37">
        <v>8646.5166666666682</v>
      </c>
      <c r="G138" s="38">
        <v>8488.0333333333365</v>
      </c>
      <c r="H138" s="38">
        <v>8398.8666666666686</v>
      </c>
      <c r="I138" s="38">
        <v>8240.3833333333369</v>
      </c>
      <c r="J138" s="38">
        <v>8735.6833333333361</v>
      </c>
      <c r="K138" s="38">
        <v>8894.1666666666697</v>
      </c>
      <c r="L138" s="38">
        <v>8983.3333333333358</v>
      </c>
      <c r="M138" s="28">
        <v>8805</v>
      </c>
      <c r="N138" s="28">
        <v>8557.35</v>
      </c>
      <c r="O138" s="39">
        <v>2291200</v>
      </c>
      <c r="P138" s="40">
        <v>1.5782940237630785E-2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740.5</v>
      </c>
      <c r="F139" s="37">
        <v>743.5</v>
      </c>
      <c r="G139" s="38">
        <v>735.6</v>
      </c>
      <c r="H139" s="38">
        <v>730.7</v>
      </c>
      <c r="I139" s="38">
        <v>722.80000000000007</v>
      </c>
      <c r="J139" s="38">
        <v>748.4</v>
      </c>
      <c r="K139" s="38">
        <v>756.30000000000007</v>
      </c>
      <c r="L139" s="38">
        <v>761.19999999999993</v>
      </c>
      <c r="M139" s="28">
        <v>751.4</v>
      </c>
      <c r="N139" s="28">
        <v>738.6</v>
      </c>
      <c r="O139" s="39">
        <v>13713750</v>
      </c>
      <c r="P139" s="40">
        <v>1.4940561543087099E-2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1408.15</v>
      </c>
      <c r="F140" s="37">
        <v>1397.7666666666667</v>
      </c>
      <c r="G140" s="38">
        <v>1375.5333333333333</v>
      </c>
      <c r="H140" s="38">
        <v>1342.9166666666667</v>
      </c>
      <c r="I140" s="38">
        <v>1320.6833333333334</v>
      </c>
      <c r="J140" s="38">
        <v>1430.3833333333332</v>
      </c>
      <c r="K140" s="38">
        <v>1452.6166666666663</v>
      </c>
      <c r="L140" s="38">
        <v>1485.2333333333331</v>
      </c>
      <c r="M140" s="28">
        <v>1420</v>
      </c>
      <c r="N140" s="28">
        <v>1365.15</v>
      </c>
      <c r="O140" s="39">
        <v>983600</v>
      </c>
      <c r="P140" s="40">
        <v>8.5651214128035322E-2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1326.75</v>
      </c>
      <c r="F141" s="37">
        <v>1336.1499999999999</v>
      </c>
      <c r="G141" s="38">
        <v>1310.6499999999996</v>
      </c>
      <c r="H141" s="38">
        <v>1294.5499999999997</v>
      </c>
      <c r="I141" s="38">
        <v>1269.0499999999995</v>
      </c>
      <c r="J141" s="38">
        <v>1352.2499999999998</v>
      </c>
      <c r="K141" s="38">
        <v>1377.7500000000002</v>
      </c>
      <c r="L141" s="38">
        <v>1393.85</v>
      </c>
      <c r="M141" s="28">
        <v>1361.65</v>
      </c>
      <c r="N141" s="28">
        <v>1320.05</v>
      </c>
      <c r="O141" s="39">
        <v>985600</v>
      </c>
      <c r="P141" s="40">
        <v>9.8360655737704927E-3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690.4</v>
      </c>
      <c r="F142" s="37">
        <v>694.76666666666677</v>
      </c>
      <c r="G142" s="38">
        <v>684.63333333333355</v>
      </c>
      <c r="H142" s="38">
        <v>678.86666666666679</v>
      </c>
      <c r="I142" s="38">
        <v>668.73333333333358</v>
      </c>
      <c r="J142" s="38">
        <v>700.53333333333353</v>
      </c>
      <c r="K142" s="38">
        <v>710.66666666666674</v>
      </c>
      <c r="L142" s="38">
        <v>716.43333333333351</v>
      </c>
      <c r="M142" s="28">
        <v>704.9</v>
      </c>
      <c r="N142" s="28">
        <v>689</v>
      </c>
      <c r="O142" s="39">
        <v>3532100</v>
      </c>
      <c r="P142" s="40">
        <v>6.9264069264069264E-2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901.8</v>
      </c>
      <c r="F143" s="37">
        <v>904.58333333333337</v>
      </c>
      <c r="G143" s="38">
        <v>897.2166666666667</v>
      </c>
      <c r="H143" s="38">
        <v>892.63333333333333</v>
      </c>
      <c r="I143" s="38">
        <v>885.26666666666665</v>
      </c>
      <c r="J143" s="38">
        <v>909.16666666666674</v>
      </c>
      <c r="K143" s="38">
        <v>916.5333333333333</v>
      </c>
      <c r="L143" s="38">
        <v>921.11666666666679</v>
      </c>
      <c r="M143" s="28">
        <v>911.95</v>
      </c>
      <c r="N143" s="28">
        <v>900</v>
      </c>
      <c r="O143" s="39">
        <v>2152800</v>
      </c>
      <c r="P143" s="40">
        <v>1.8546555639666919E-2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81.05</v>
      </c>
      <c r="F144" s="37">
        <v>81.166666666666671</v>
      </c>
      <c r="G144" s="38">
        <v>80.683333333333337</v>
      </c>
      <c r="H144" s="38">
        <v>80.316666666666663</v>
      </c>
      <c r="I144" s="38">
        <v>79.833333333333329</v>
      </c>
      <c r="J144" s="38">
        <v>81.533333333333346</v>
      </c>
      <c r="K144" s="38">
        <v>82.016666666666666</v>
      </c>
      <c r="L144" s="38">
        <v>82.383333333333354</v>
      </c>
      <c r="M144" s="28">
        <v>81.650000000000006</v>
      </c>
      <c r="N144" s="28">
        <v>80.8</v>
      </c>
      <c r="O144" s="39">
        <v>61229250</v>
      </c>
      <c r="P144" s="40">
        <v>-3.2963410614218216E-3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2054.5</v>
      </c>
      <c r="F145" s="37">
        <v>2053.7333333333336</v>
      </c>
      <c r="G145" s="38">
        <v>2026.166666666667</v>
      </c>
      <c r="H145" s="38">
        <v>1997.8333333333335</v>
      </c>
      <c r="I145" s="38">
        <v>1970.2666666666669</v>
      </c>
      <c r="J145" s="38">
        <v>2082.0666666666671</v>
      </c>
      <c r="K145" s="38">
        <v>2109.6333333333337</v>
      </c>
      <c r="L145" s="38">
        <v>2137.9666666666672</v>
      </c>
      <c r="M145" s="28">
        <v>2081.3000000000002</v>
      </c>
      <c r="N145" s="28">
        <v>2025.4</v>
      </c>
      <c r="O145" s="39">
        <v>2077625</v>
      </c>
      <c r="P145" s="40">
        <v>3.39400574791296E-2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86864.35</v>
      </c>
      <c r="F146" s="37">
        <v>86783.78333333334</v>
      </c>
      <c r="G146" s="38">
        <v>86180.56666666668</v>
      </c>
      <c r="H146" s="38">
        <v>85496.78333333334</v>
      </c>
      <c r="I146" s="38">
        <v>84893.56666666668</v>
      </c>
      <c r="J146" s="38">
        <v>87467.56666666668</v>
      </c>
      <c r="K146" s="38">
        <v>88070.783333333326</v>
      </c>
      <c r="L146" s="38">
        <v>88754.56666666668</v>
      </c>
      <c r="M146" s="28">
        <v>87387</v>
      </c>
      <c r="N146" s="28">
        <v>86100</v>
      </c>
      <c r="O146" s="39">
        <v>55570</v>
      </c>
      <c r="P146" s="40">
        <v>-5.5413904470508243E-2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952.3</v>
      </c>
      <c r="F147" s="37">
        <v>956.11666666666667</v>
      </c>
      <c r="G147" s="38">
        <v>947.2833333333333</v>
      </c>
      <c r="H147" s="38">
        <v>942.26666666666665</v>
      </c>
      <c r="I147" s="38">
        <v>933.43333333333328</v>
      </c>
      <c r="J147" s="38">
        <v>961.13333333333333</v>
      </c>
      <c r="K147" s="38">
        <v>969.96666666666658</v>
      </c>
      <c r="L147" s="38">
        <v>974.98333333333335</v>
      </c>
      <c r="M147" s="28">
        <v>964.95</v>
      </c>
      <c r="N147" s="28">
        <v>951.1</v>
      </c>
      <c r="O147" s="39">
        <v>6902500</v>
      </c>
      <c r="P147" s="40">
        <v>1.054835332957565E-2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82.75</v>
      </c>
      <c r="F148" s="37">
        <v>82.95</v>
      </c>
      <c r="G148" s="38">
        <v>82.2</v>
      </c>
      <c r="H148" s="38">
        <v>81.650000000000006</v>
      </c>
      <c r="I148" s="38">
        <v>80.900000000000006</v>
      </c>
      <c r="J148" s="38">
        <v>83.5</v>
      </c>
      <c r="K148" s="38">
        <v>84.25</v>
      </c>
      <c r="L148" s="38">
        <v>84.8</v>
      </c>
      <c r="M148" s="28">
        <v>83.7</v>
      </c>
      <c r="N148" s="28">
        <v>82.4</v>
      </c>
      <c r="O148" s="39">
        <v>50812500</v>
      </c>
      <c r="P148" s="40">
        <v>-3.0758226037195996E-2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3527.1</v>
      </c>
      <c r="F149" s="37">
        <v>3529.3666666666668</v>
      </c>
      <c r="G149" s="38">
        <v>3503.7333333333336</v>
      </c>
      <c r="H149" s="38">
        <v>3480.3666666666668</v>
      </c>
      <c r="I149" s="38">
        <v>3454.7333333333336</v>
      </c>
      <c r="J149" s="38">
        <v>3552.7333333333336</v>
      </c>
      <c r="K149" s="38">
        <v>3578.3666666666668</v>
      </c>
      <c r="L149" s="38">
        <v>3601.7333333333336</v>
      </c>
      <c r="M149" s="28">
        <v>3555</v>
      </c>
      <c r="N149" s="28">
        <v>3506</v>
      </c>
      <c r="O149" s="39">
        <v>1649875</v>
      </c>
      <c r="P149" s="40">
        <v>-1.4374338023906794E-3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4174.7</v>
      </c>
      <c r="F150" s="37">
        <v>4185.5666666666666</v>
      </c>
      <c r="G150" s="38">
        <v>4156.333333333333</v>
      </c>
      <c r="H150" s="38">
        <v>4137.9666666666662</v>
      </c>
      <c r="I150" s="38">
        <v>4108.7333333333327</v>
      </c>
      <c r="J150" s="38">
        <v>4203.9333333333334</v>
      </c>
      <c r="K150" s="38">
        <v>4233.166666666667</v>
      </c>
      <c r="L150" s="38">
        <v>4251.5333333333338</v>
      </c>
      <c r="M150" s="28">
        <v>4214.8</v>
      </c>
      <c r="N150" s="28">
        <v>4167.2</v>
      </c>
      <c r="O150" s="39">
        <v>402900</v>
      </c>
      <c r="P150" s="40">
        <v>1.7039000378644451E-2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18606.7</v>
      </c>
      <c r="F151" s="37">
        <v>18710.883333333335</v>
      </c>
      <c r="G151" s="38">
        <v>18481.616666666669</v>
      </c>
      <c r="H151" s="38">
        <v>18356.533333333333</v>
      </c>
      <c r="I151" s="38">
        <v>18127.266666666666</v>
      </c>
      <c r="J151" s="38">
        <v>18835.966666666671</v>
      </c>
      <c r="K151" s="38">
        <v>19065.233333333341</v>
      </c>
      <c r="L151" s="38">
        <v>19190.316666666673</v>
      </c>
      <c r="M151" s="28">
        <v>18940.150000000001</v>
      </c>
      <c r="N151" s="28">
        <v>18585.8</v>
      </c>
      <c r="O151" s="39">
        <v>257920</v>
      </c>
      <c r="P151" s="40">
        <v>1.5113350125944584E-2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114.7</v>
      </c>
      <c r="F152" s="37">
        <v>115.13333333333333</v>
      </c>
      <c r="G152" s="38">
        <v>113.96666666666665</v>
      </c>
      <c r="H152" s="38">
        <v>113.23333333333333</v>
      </c>
      <c r="I152" s="38">
        <v>112.06666666666666</v>
      </c>
      <c r="J152" s="38">
        <v>115.86666666666665</v>
      </c>
      <c r="K152" s="38">
        <v>117.03333333333333</v>
      </c>
      <c r="L152" s="38">
        <v>117.76666666666664</v>
      </c>
      <c r="M152" s="28">
        <v>116.3</v>
      </c>
      <c r="N152" s="28">
        <v>114.4</v>
      </c>
      <c r="O152" s="39">
        <v>50787000</v>
      </c>
      <c r="P152" s="40">
        <v>1.3196875841637489E-2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172</v>
      </c>
      <c r="F153" s="37">
        <v>172.15</v>
      </c>
      <c r="G153" s="38">
        <v>171.20000000000002</v>
      </c>
      <c r="H153" s="38">
        <v>170.4</v>
      </c>
      <c r="I153" s="38">
        <v>169.45000000000002</v>
      </c>
      <c r="J153" s="38">
        <v>172.95000000000002</v>
      </c>
      <c r="K153" s="38">
        <v>173.9</v>
      </c>
      <c r="L153" s="38">
        <v>174.70000000000002</v>
      </c>
      <c r="M153" s="28">
        <v>173.1</v>
      </c>
      <c r="N153" s="28">
        <v>171.35</v>
      </c>
      <c r="O153" s="39">
        <v>77531400</v>
      </c>
      <c r="P153" s="40">
        <v>4.4540009215174321E-2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875.2</v>
      </c>
      <c r="F154" s="37">
        <v>872.70000000000016</v>
      </c>
      <c r="G154" s="38">
        <v>867.95000000000027</v>
      </c>
      <c r="H154" s="38">
        <v>860.70000000000016</v>
      </c>
      <c r="I154" s="38">
        <v>855.95000000000027</v>
      </c>
      <c r="J154" s="38">
        <v>879.95000000000027</v>
      </c>
      <c r="K154" s="38">
        <v>884.7</v>
      </c>
      <c r="L154" s="38">
        <v>891.95000000000027</v>
      </c>
      <c r="M154" s="28">
        <v>877.45</v>
      </c>
      <c r="N154" s="28">
        <v>865.45</v>
      </c>
      <c r="O154" s="39">
        <v>6018600</v>
      </c>
      <c r="P154" s="40">
        <v>-6.1264593688590916E-3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3159.1</v>
      </c>
      <c r="F155" s="37">
        <v>3157.75</v>
      </c>
      <c r="G155" s="38">
        <v>3137.35</v>
      </c>
      <c r="H155" s="38">
        <v>3115.6</v>
      </c>
      <c r="I155" s="38">
        <v>3095.2</v>
      </c>
      <c r="J155" s="38">
        <v>3179.5</v>
      </c>
      <c r="K155" s="38">
        <v>3199.8999999999996</v>
      </c>
      <c r="L155" s="38">
        <v>3221.65</v>
      </c>
      <c r="M155" s="28">
        <v>3178.15</v>
      </c>
      <c r="N155" s="28">
        <v>3136</v>
      </c>
      <c r="O155" s="39">
        <v>312600</v>
      </c>
      <c r="P155" s="40">
        <v>-1.8216080402010049E-2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155.05000000000001</v>
      </c>
      <c r="F156" s="37">
        <v>154.86666666666667</v>
      </c>
      <c r="G156" s="38">
        <v>153.83333333333334</v>
      </c>
      <c r="H156" s="38">
        <v>152.61666666666667</v>
      </c>
      <c r="I156" s="38">
        <v>151.58333333333334</v>
      </c>
      <c r="J156" s="38">
        <v>156.08333333333334</v>
      </c>
      <c r="K156" s="38">
        <v>157.11666666666665</v>
      </c>
      <c r="L156" s="38">
        <v>158.33333333333334</v>
      </c>
      <c r="M156" s="28">
        <v>155.9</v>
      </c>
      <c r="N156" s="28">
        <v>153.65</v>
      </c>
      <c r="O156" s="39">
        <v>37679950</v>
      </c>
      <c r="P156" s="40">
        <v>6.345756818428773E-2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37667</v>
      </c>
      <c r="F157" s="37">
        <v>37926.316666666666</v>
      </c>
      <c r="G157" s="38">
        <v>37320.683333333334</v>
      </c>
      <c r="H157" s="38">
        <v>36974.366666666669</v>
      </c>
      <c r="I157" s="38">
        <v>36368.733333333337</v>
      </c>
      <c r="J157" s="38">
        <v>38272.633333333331</v>
      </c>
      <c r="K157" s="38">
        <v>38878.266666666663</v>
      </c>
      <c r="L157" s="38">
        <v>39224.583333333328</v>
      </c>
      <c r="M157" s="28">
        <v>38531.949999999997</v>
      </c>
      <c r="N157" s="28">
        <v>37580</v>
      </c>
      <c r="O157" s="39">
        <v>131445</v>
      </c>
      <c r="P157" s="40">
        <v>2.3714953271028037E-2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768.05</v>
      </c>
      <c r="F158" s="37">
        <v>772.41666666666663</v>
      </c>
      <c r="G158" s="38">
        <v>759.73333333333323</v>
      </c>
      <c r="H158" s="38">
        <v>751.41666666666663</v>
      </c>
      <c r="I158" s="38">
        <v>738.73333333333323</v>
      </c>
      <c r="J158" s="38">
        <v>780.73333333333323</v>
      </c>
      <c r="K158" s="38">
        <v>793.41666666666663</v>
      </c>
      <c r="L158" s="38">
        <v>801.73333333333323</v>
      </c>
      <c r="M158" s="28">
        <v>785.1</v>
      </c>
      <c r="N158" s="28">
        <v>764.1</v>
      </c>
      <c r="O158" s="39">
        <v>7168700</v>
      </c>
      <c r="P158" s="40">
        <v>4.7664978699461458E-2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4851.1499999999996</v>
      </c>
      <c r="F159" s="37">
        <v>4856.0666666666666</v>
      </c>
      <c r="G159" s="38">
        <v>4823.1333333333332</v>
      </c>
      <c r="H159" s="38">
        <v>4795.1166666666668</v>
      </c>
      <c r="I159" s="38">
        <v>4762.1833333333334</v>
      </c>
      <c r="J159" s="38">
        <v>4884.083333333333</v>
      </c>
      <c r="K159" s="38">
        <v>4917.0166666666655</v>
      </c>
      <c r="L159" s="38">
        <v>4945.0333333333328</v>
      </c>
      <c r="M159" s="28">
        <v>4889</v>
      </c>
      <c r="N159" s="28">
        <v>4828.05</v>
      </c>
      <c r="O159" s="39">
        <v>907900</v>
      </c>
      <c r="P159" s="40">
        <v>2.0456333595594022E-2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222.65</v>
      </c>
      <c r="F160" s="37">
        <v>222.95000000000002</v>
      </c>
      <c r="G160" s="38">
        <v>221.55000000000004</v>
      </c>
      <c r="H160" s="38">
        <v>220.45000000000002</v>
      </c>
      <c r="I160" s="38">
        <v>219.05000000000004</v>
      </c>
      <c r="J160" s="38">
        <v>224.05000000000004</v>
      </c>
      <c r="K160" s="38">
        <v>225.45000000000002</v>
      </c>
      <c r="L160" s="38">
        <v>226.55000000000004</v>
      </c>
      <c r="M160" s="28">
        <v>224.35</v>
      </c>
      <c r="N160" s="28">
        <v>221.85</v>
      </c>
      <c r="O160" s="39">
        <v>13095000</v>
      </c>
      <c r="P160" s="40">
        <v>7.1165644171779147E-2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151</v>
      </c>
      <c r="F161" s="37">
        <v>150.95000000000002</v>
      </c>
      <c r="G161" s="38">
        <v>149.45000000000005</v>
      </c>
      <c r="H161" s="38">
        <v>147.90000000000003</v>
      </c>
      <c r="I161" s="38">
        <v>146.40000000000006</v>
      </c>
      <c r="J161" s="38">
        <v>152.50000000000003</v>
      </c>
      <c r="K161" s="38">
        <v>153.99999999999997</v>
      </c>
      <c r="L161" s="38">
        <v>155.55000000000001</v>
      </c>
      <c r="M161" s="28">
        <v>152.44999999999999</v>
      </c>
      <c r="N161" s="28">
        <v>149.4</v>
      </c>
      <c r="O161" s="39">
        <v>48229800</v>
      </c>
      <c r="P161" s="40">
        <v>-1.0053448714685671E-2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2318.4499999999998</v>
      </c>
      <c r="F162" s="37">
        <v>2315.4333333333334</v>
      </c>
      <c r="G162" s="38">
        <v>2305.3166666666666</v>
      </c>
      <c r="H162" s="38">
        <v>2292.1833333333334</v>
      </c>
      <c r="I162" s="38">
        <v>2282.0666666666666</v>
      </c>
      <c r="J162" s="38">
        <v>2328.5666666666666</v>
      </c>
      <c r="K162" s="38">
        <v>2338.6833333333334</v>
      </c>
      <c r="L162" s="38">
        <v>2351.8166666666666</v>
      </c>
      <c r="M162" s="28">
        <v>2325.5500000000002</v>
      </c>
      <c r="N162" s="28">
        <v>2302.3000000000002</v>
      </c>
      <c r="O162" s="39">
        <v>2893500</v>
      </c>
      <c r="P162" s="40">
        <v>-1.5648919884334072E-2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3108.45</v>
      </c>
      <c r="F163" s="37">
        <v>3126.6999999999994</v>
      </c>
      <c r="G163" s="38">
        <v>3084.4499999999989</v>
      </c>
      <c r="H163" s="38">
        <v>3060.4499999999994</v>
      </c>
      <c r="I163" s="38">
        <v>3018.1999999999989</v>
      </c>
      <c r="J163" s="38">
        <v>3150.6999999999989</v>
      </c>
      <c r="K163" s="38">
        <v>3192.95</v>
      </c>
      <c r="L163" s="38">
        <v>3216.9499999999989</v>
      </c>
      <c r="M163" s="28">
        <v>3168.95</v>
      </c>
      <c r="N163" s="28">
        <v>3102.7</v>
      </c>
      <c r="O163" s="39">
        <v>2059250</v>
      </c>
      <c r="P163" s="40">
        <v>1.2662896483894763E-2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50.1</v>
      </c>
      <c r="F164" s="37">
        <v>50.083333333333336</v>
      </c>
      <c r="G164" s="38">
        <v>49.616666666666674</v>
      </c>
      <c r="H164" s="38">
        <v>49.13333333333334</v>
      </c>
      <c r="I164" s="38">
        <v>48.666666666666679</v>
      </c>
      <c r="J164" s="38">
        <v>50.56666666666667</v>
      </c>
      <c r="K164" s="38">
        <v>51.033333333333324</v>
      </c>
      <c r="L164" s="38">
        <v>51.516666666666666</v>
      </c>
      <c r="M164" s="28">
        <v>50.55</v>
      </c>
      <c r="N164" s="28">
        <v>49.6</v>
      </c>
      <c r="O164" s="39">
        <v>205072000</v>
      </c>
      <c r="P164" s="40">
        <v>1.1043622308117063E-2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3049.05</v>
      </c>
      <c r="F165" s="37">
        <v>3056.9666666666667</v>
      </c>
      <c r="G165" s="38">
        <v>3030.5833333333335</v>
      </c>
      <c r="H165" s="38">
        <v>3012.1166666666668</v>
      </c>
      <c r="I165" s="38">
        <v>2985.7333333333336</v>
      </c>
      <c r="J165" s="38">
        <v>3075.4333333333334</v>
      </c>
      <c r="K165" s="38">
        <v>3101.8166666666666</v>
      </c>
      <c r="L165" s="38">
        <v>3120.2833333333333</v>
      </c>
      <c r="M165" s="28">
        <v>3083.35</v>
      </c>
      <c r="N165" s="28">
        <v>3038.5</v>
      </c>
      <c r="O165" s="39">
        <v>1079400</v>
      </c>
      <c r="P165" s="40">
        <v>-2.2185246810870773E-3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221.95</v>
      </c>
      <c r="F166" s="37">
        <v>220.54999999999998</v>
      </c>
      <c r="G166" s="38">
        <v>218.54999999999995</v>
      </c>
      <c r="H166" s="38">
        <v>215.14999999999998</v>
      </c>
      <c r="I166" s="38">
        <v>213.14999999999995</v>
      </c>
      <c r="J166" s="38">
        <v>223.94999999999996</v>
      </c>
      <c r="K166" s="38">
        <v>225.95000000000002</v>
      </c>
      <c r="L166" s="38">
        <v>229.34999999999997</v>
      </c>
      <c r="M166" s="28">
        <v>222.55</v>
      </c>
      <c r="N166" s="28">
        <v>217.15</v>
      </c>
      <c r="O166" s="39">
        <v>32073300</v>
      </c>
      <c r="P166" s="40">
        <v>0.13642016645938965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1544.55</v>
      </c>
      <c r="F167" s="37">
        <v>1550.2333333333336</v>
      </c>
      <c r="G167" s="38">
        <v>1532.9666666666672</v>
      </c>
      <c r="H167" s="38">
        <v>1521.3833333333337</v>
      </c>
      <c r="I167" s="38">
        <v>1504.1166666666672</v>
      </c>
      <c r="J167" s="38">
        <v>1561.8166666666671</v>
      </c>
      <c r="K167" s="38">
        <v>1579.0833333333335</v>
      </c>
      <c r="L167" s="38">
        <v>1590.666666666667</v>
      </c>
      <c r="M167" s="28">
        <v>1567.5</v>
      </c>
      <c r="N167" s="28">
        <v>1538.65</v>
      </c>
      <c r="O167" s="39">
        <v>2538052</v>
      </c>
      <c r="P167" s="40">
        <v>-5.7397959183673472E-3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165.5</v>
      </c>
      <c r="F168" s="37">
        <v>166.91666666666666</v>
      </c>
      <c r="G168" s="38">
        <v>163.33333333333331</v>
      </c>
      <c r="H168" s="38">
        <v>161.16666666666666</v>
      </c>
      <c r="I168" s="38">
        <v>157.58333333333331</v>
      </c>
      <c r="J168" s="38">
        <v>169.08333333333331</v>
      </c>
      <c r="K168" s="38">
        <v>172.66666666666663</v>
      </c>
      <c r="L168" s="38">
        <v>174.83333333333331</v>
      </c>
      <c r="M168" s="28">
        <v>170.5</v>
      </c>
      <c r="N168" s="28">
        <v>164.75</v>
      </c>
      <c r="O168" s="39">
        <v>11546500</v>
      </c>
      <c r="P168" s="40">
        <v>-2.4830032515518772E-2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728.65</v>
      </c>
      <c r="F169" s="37">
        <v>729.73333333333323</v>
      </c>
      <c r="G169" s="38">
        <v>720.46666666666647</v>
      </c>
      <c r="H169" s="38">
        <v>712.28333333333319</v>
      </c>
      <c r="I169" s="38">
        <v>703.01666666666642</v>
      </c>
      <c r="J169" s="38">
        <v>737.91666666666652</v>
      </c>
      <c r="K169" s="38">
        <v>747.18333333333317</v>
      </c>
      <c r="L169" s="38">
        <v>755.36666666666656</v>
      </c>
      <c r="M169" s="28">
        <v>739</v>
      </c>
      <c r="N169" s="28">
        <v>721.55</v>
      </c>
      <c r="O169" s="39">
        <v>2525350</v>
      </c>
      <c r="P169" s="40">
        <v>-2.6858827382902063E-2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161.9</v>
      </c>
      <c r="F170" s="37">
        <v>161.65</v>
      </c>
      <c r="G170" s="38">
        <v>160.30000000000001</v>
      </c>
      <c r="H170" s="38">
        <v>158.70000000000002</v>
      </c>
      <c r="I170" s="38">
        <v>157.35000000000002</v>
      </c>
      <c r="J170" s="38">
        <v>163.25</v>
      </c>
      <c r="K170" s="38">
        <v>164.59999999999997</v>
      </c>
      <c r="L170" s="38">
        <v>166.2</v>
      </c>
      <c r="M170" s="28">
        <v>163</v>
      </c>
      <c r="N170" s="28">
        <v>160.05000000000001</v>
      </c>
      <c r="O170" s="39">
        <v>25130000</v>
      </c>
      <c r="P170" s="40">
        <v>1.3510788465416415E-2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116.2</v>
      </c>
      <c r="F171" s="37">
        <v>116.11666666666667</v>
      </c>
      <c r="G171" s="38">
        <v>115.43333333333335</v>
      </c>
      <c r="H171" s="38">
        <v>114.66666666666667</v>
      </c>
      <c r="I171" s="38">
        <v>113.98333333333335</v>
      </c>
      <c r="J171" s="38">
        <v>116.88333333333335</v>
      </c>
      <c r="K171" s="38">
        <v>117.56666666666669</v>
      </c>
      <c r="L171" s="38">
        <v>118.33333333333336</v>
      </c>
      <c r="M171" s="28">
        <v>116.8</v>
      </c>
      <c r="N171" s="28">
        <v>115.35</v>
      </c>
      <c r="O171" s="39">
        <v>44400000</v>
      </c>
      <c r="P171" s="40">
        <v>9.2744135297326783E-3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2338.6999999999998</v>
      </c>
      <c r="F172" s="37">
        <v>2344.1833333333329</v>
      </c>
      <c r="G172" s="38">
        <v>2328.516666666666</v>
      </c>
      <c r="H172" s="38">
        <v>2318.333333333333</v>
      </c>
      <c r="I172" s="38">
        <v>2302.6666666666661</v>
      </c>
      <c r="J172" s="38">
        <v>2354.3666666666659</v>
      </c>
      <c r="K172" s="38">
        <v>2370.0333333333328</v>
      </c>
      <c r="L172" s="38">
        <v>2380.2166666666658</v>
      </c>
      <c r="M172" s="28">
        <v>2359.85</v>
      </c>
      <c r="N172" s="28">
        <v>2334</v>
      </c>
      <c r="O172" s="39">
        <v>39294750</v>
      </c>
      <c r="P172" s="40">
        <v>6.5382497214359816E-3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86.2</v>
      </c>
      <c r="F173" s="37">
        <v>85.983333333333334</v>
      </c>
      <c r="G173" s="38">
        <v>85.666666666666671</v>
      </c>
      <c r="H173" s="38">
        <v>85.13333333333334</v>
      </c>
      <c r="I173" s="38">
        <v>84.816666666666677</v>
      </c>
      <c r="J173" s="38">
        <v>86.516666666666666</v>
      </c>
      <c r="K173" s="38">
        <v>86.833333333333329</v>
      </c>
      <c r="L173" s="38">
        <v>87.36666666666666</v>
      </c>
      <c r="M173" s="28">
        <v>86.3</v>
      </c>
      <c r="N173" s="28">
        <v>85.45</v>
      </c>
      <c r="O173" s="39">
        <v>105672000</v>
      </c>
      <c r="P173" s="40">
        <v>-1.0339402112834345E-2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747.05</v>
      </c>
      <c r="F174" s="37">
        <v>749.59999999999991</v>
      </c>
      <c r="G174" s="38">
        <v>742.54999999999984</v>
      </c>
      <c r="H174" s="38">
        <v>738.05</v>
      </c>
      <c r="I174" s="38">
        <v>730.99999999999989</v>
      </c>
      <c r="J174" s="38">
        <v>754.0999999999998</v>
      </c>
      <c r="K174" s="38">
        <v>761.15</v>
      </c>
      <c r="L174" s="38">
        <v>765.64999999999975</v>
      </c>
      <c r="M174" s="28">
        <v>756.65</v>
      </c>
      <c r="N174" s="28">
        <v>745.1</v>
      </c>
      <c r="O174" s="39">
        <v>7862400</v>
      </c>
      <c r="P174" s="40">
        <v>-7.7738515901060075E-3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1106.75</v>
      </c>
      <c r="F175" s="37">
        <v>1113.0666666666666</v>
      </c>
      <c r="G175" s="38">
        <v>1098.9333333333332</v>
      </c>
      <c r="H175" s="38">
        <v>1091.1166666666666</v>
      </c>
      <c r="I175" s="38">
        <v>1076.9833333333331</v>
      </c>
      <c r="J175" s="38">
        <v>1120.8833333333332</v>
      </c>
      <c r="K175" s="38">
        <v>1135.0166666666664</v>
      </c>
      <c r="L175" s="38">
        <v>1142.8333333333333</v>
      </c>
      <c r="M175" s="28">
        <v>1127.2</v>
      </c>
      <c r="N175" s="28">
        <v>1105.25</v>
      </c>
      <c r="O175" s="39">
        <v>5863500</v>
      </c>
      <c r="P175" s="40">
        <v>5.2719557670052718E-3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537.25</v>
      </c>
      <c r="F176" s="37">
        <v>538.36666666666667</v>
      </c>
      <c r="G176" s="38">
        <v>533.68333333333339</v>
      </c>
      <c r="H176" s="38">
        <v>530.11666666666667</v>
      </c>
      <c r="I176" s="38">
        <v>525.43333333333339</v>
      </c>
      <c r="J176" s="38">
        <v>541.93333333333339</v>
      </c>
      <c r="K176" s="38">
        <v>546.61666666666656</v>
      </c>
      <c r="L176" s="38">
        <v>550.18333333333339</v>
      </c>
      <c r="M176" s="28">
        <v>543.04999999999995</v>
      </c>
      <c r="N176" s="28">
        <v>534.79999999999995</v>
      </c>
      <c r="O176" s="39">
        <v>81924000</v>
      </c>
      <c r="P176" s="40">
        <v>-2.2882189820198587E-2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26230.35</v>
      </c>
      <c r="F177" s="37">
        <v>26110.183333333331</v>
      </c>
      <c r="G177" s="38">
        <v>25870.566666666662</v>
      </c>
      <c r="H177" s="38">
        <v>25510.783333333333</v>
      </c>
      <c r="I177" s="38">
        <v>25271.166666666664</v>
      </c>
      <c r="J177" s="38">
        <v>26469.96666666666</v>
      </c>
      <c r="K177" s="38">
        <v>26709.583333333328</v>
      </c>
      <c r="L177" s="38">
        <v>27069.366666666658</v>
      </c>
      <c r="M177" s="28">
        <v>26349.8</v>
      </c>
      <c r="N177" s="28">
        <v>25750.400000000001</v>
      </c>
      <c r="O177" s="39">
        <v>370650</v>
      </c>
      <c r="P177" s="40">
        <v>1.3397129186602871E-2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3147.65</v>
      </c>
      <c r="F178" s="37">
        <v>3187.6166666666663</v>
      </c>
      <c r="G178" s="38">
        <v>3100.2333333333327</v>
      </c>
      <c r="H178" s="38">
        <v>3052.8166666666662</v>
      </c>
      <c r="I178" s="38">
        <v>2965.4333333333325</v>
      </c>
      <c r="J178" s="38">
        <v>3235.0333333333328</v>
      </c>
      <c r="K178" s="38">
        <v>3322.416666666667</v>
      </c>
      <c r="L178" s="38">
        <v>3369.833333333333</v>
      </c>
      <c r="M178" s="28">
        <v>3275</v>
      </c>
      <c r="N178" s="28">
        <v>3140.2</v>
      </c>
      <c r="O178" s="39">
        <v>2142250</v>
      </c>
      <c r="P178" s="40">
        <v>1.2838618564642445E-4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2258.25</v>
      </c>
      <c r="F179" s="37">
        <v>2252.6666666666665</v>
      </c>
      <c r="G179" s="38">
        <v>2241.4333333333329</v>
      </c>
      <c r="H179" s="38">
        <v>2224.6166666666663</v>
      </c>
      <c r="I179" s="38">
        <v>2213.3833333333328</v>
      </c>
      <c r="J179" s="38">
        <v>2269.4833333333331</v>
      </c>
      <c r="K179" s="38">
        <v>2280.7166666666667</v>
      </c>
      <c r="L179" s="38">
        <v>2297.5333333333333</v>
      </c>
      <c r="M179" s="28">
        <v>2263.9</v>
      </c>
      <c r="N179" s="28">
        <v>2235.85</v>
      </c>
      <c r="O179" s="39">
        <v>3825750</v>
      </c>
      <c r="P179" s="40">
        <v>-2.3545176110260337E-2</v>
      </c>
    </row>
    <row r="180" spans="1:16" ht="12.75" customHeight="1">
      <c r="A180" s="28">
        <v>170</v>
      </c>
      <c r="B180" s="29" t="s">
        <v>63</v>
      </c>
      <c r="C180" s="30" t="s">
        <v>870</v>
      </c>
      <c r="D180" s="31">
        <v>45014</v>
      </c>
      <c r="E180" s="37">
        <v>1217.3</v>
      </c>
      <c r="F180" s="37">
        <v>1213.4333333333334</v>
      </c>
      <c r="G180" s="38">
        <v>1202.8666666666668</v>
      </c>
      <c r="H180" s="38">
        <v>1188.4333333333334</v>
      </c>
      <c r="I180" s="38">
        <v>1177.8666666666668</v>
      </c>
      <c r="J180" s="38">
        <v>1227.8666666666668</v>
      </c>
      <c r="K180" s="38">
        <v>1238.4333333333334</v>
      </c>
      <c r="L180" s="38">
        <v>1252.8666666666668</v>
      </c>
      <c r="M180" s="28">
        <v>1224</v>
      </c>
      <c r="N180" s="28">
        <v>1199</v>
      </c>
      <c r="O180" s="39">
        <v>4072800</v>
      </c>
      <c r="P180" s="40">
        <v>-1.9783393501805056E-2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968.85</v>
      </c>
      <c r="F181" s="37">
        <v>965.1</v>
      </c>
      <c r="G181" s="38">
        <v>959.25</v>
      </c>
      <c r="H181" s="38">
        <v>949.65</v>
      </c>
      <c r="I181" s="38">
        <v>943.8</v>
      </c>
      <c r="J181" s="38">
        <v>974.7</v>
      </c>
      <c r="K181" s="38">
        <v>980.55000000000018</v>
      </c>
      <c r="L181" s="38">
        <v>990.15000000000009</v>
      </c>
      <c r="M181" s="28">
        <v>970.95</v>
      </c>
      <c r="N181" s="28">
        <v>955.5</v>
      </c>
      <c r="O181" s="39">
        <v>15927800</v>
      </c>
      <c r="P181" s="40">
        <v>-1.121154180427603E-2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440.95</v>
      </c>
      <c r="F182" s="37">
        <v>439.84999999999997</v>
      </c>
      <c r="G182" s="38">
        <v>436.49999999999994</v>
      </c>
      <c r="H182" s="38">
        <v>432.04999999999995</v>
      </c>
      <c r="I182" s="38">
        <v>428.69999999999993</v>
      </c>
      <c r="J182" s="38">
        <v>444.29999999999995</v>
      </c>
      <c r="K182" s="38">
        <v>447.65</v>
      </c>
      <c r="L182" s="38">
        <v>452.09999999999997</v>
      </c>
      <c r="M182" s="28">
        <v>443.2</v>
      </c>
      <c r="N182" s="28">
        <v>435.4</v>
      </c>
      <c r="O182" s="39">
        <v>8082000</v>
      </c>
      <c r="P182" s="40">
        <v>-2.1075581395348836E-2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578.75</v>
      </c>
      <c r="F183" s="37">
        <v>582.25</v>
      </c>
      <c r="G183" s="38">
        <v>573.5</v>
      </c>
      <c r="H183" s="38">
        <v>568.25</v>
      </c>
      <c r="I183" s="38">
        <v>559.5</v>
      </c>
      <c r="J183" s="38">
        <v>587.5</v>
      </c>
      <c r="K183" s="38">
        <v>596.25</v>
      </c>
      <c r="L183" s="38">
        <v>601.5</v>
      </c>
      <c r="M183" s="28">
        <v>591</v>
      </c>
      <c r="N183" s="28">
        <v>577</v>
      </c>
      <c r="O183" s="39">
        <v>2364000</v>
      </c>
      <c r="P183" s="40">
        <v>8.4674005080440302E-4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992.9</v>
      </c>
      <c r="F184" s="37">
        <v>994.83333333333337</v>
      </c>
      <c r="G184" s="38">
        <v>987.11666666666679</v>
      </c>
      <c r="H184" s="38">
        <v>981.33333333333337</v>
      </c>
      <c r="I184" s="38">
        <v>973.61666666666679</v>
      </c>
      <c r="J184" s="38">
        <v>1000.6166666666668</v>
      </c>
      <c r="K184" s="38">
        <v>1008.3333333333333</v>
      </c>
      <c r="L184" s="38">
        <v>1014.1166666666668</v>
      </c>
      <c r="M184" s="28">
        <v>1002.55</v>
      </c>
      <c r="N184" s="28">
        <v>989.05</v>
      </c>
      <c r="O184" s="39">
        <v>5600500</v>
      </c>
      <c r="P184" s="40">
        <v>-7.4435090828533449E-3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1209.9000000000001</v>
      </c>
      <c r="F185" s="37">
        <v>1210.5833333333333</v>
      </c>
      <c r="G185" s="38">
        <v>1201.3166666666666</v>
      </c>
      <c r="H185" s="38">
        <v>1192.7333333333333</v>
      </c>
      <c r="I185" s="38">
        <v>1183.4666666666667</v>
      </c>
      <c r="J185" s="38">
        <v>1219.1666666666665</v>
      </c>
      <c r="K185" s="38">
        <v>1228.4333333333334</v>
      </c>
      <c r="L185" s="38">
        <v>1237.0166666666664</v>
      </c>
      <c r="M185" s="28">
        <v>1219.8499999999999</v>
      </c>
      <c r="N185" s="28">
        <v>1202</v>
      </c>
      <c r="O185" s="39">
        <v>2209000</v>
      </c>
      <c r="P185" s="40">
        <v>2.1030737231338109E-2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711.95</v>
      </c>
      <c r="F186" s="37">
        <v>714.81666666666661</v>
      </c>
      <c r="G186" s="38">
        <v>708.23333333333323</v>
      </c>
      <c r="H186" s="38">
        <v>704.51666666666665</v>
      </c>
      <c r="I186" s="38">
        <v>697.93333333333328</v>
      </c>
      <c r="J186" s="38">
        <v>718.53333333333319</v>
      </c>
      <c r="K186" s="38">
        <v>725.11666666666667</v>
      </c>
      <c r="L186" s="38">
        <v>728.83333333333314</v>
      </c>
      <c r="M186" s="28">
        <v>721.4</v>
      </c>
      <c r="N186" s="28">
        <v>711.1</v>
      </c>
      <c r="O186" s="39">
        <v>10579500</v>
      </c>
      <c r="P186" s="40">
        <v>-1.1104568015479094E-2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422.3</v>
      </c>
      <c r="F187" s="37">
        <v>423.84999999999997</v>
      </c>
      <c r="G187" s="38">
        <v>419.69999999999993</v>
      </c>
      <c r="H187" s="38">
        <v>417.09999999999997</v>
      </c>
      <c r="I187" s="38">
        <v>412.94999999999993</v>
      </c>
      <c r="J187" s="38">
        <v>426.44999999999993</v>
      </c>
      <c r="K187" s="38">
        <v>430.59999999999991</v>
      </c>
      <c r="L187" s="38">
        <v>433.19999999999993</v>
      </c>
      <c r="M187" s="28">
        <v>428</v>
      </c>
      <c r="N187" s="28">
        <v>421.25</v>
      </c>
      <c r="O187" s="39">
        <v>58758450</v>
      </c>
      <c r="P187" s="40">
        <v>4.7270955165692012E-3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206.9</v>
      </c>
      <c r="F188" s="37">
        <v>206.48333333333335</v>
      </c>
      <c r="G188" s="38">
        <v>205.3666666666667</v>
      </c>
      <c r="H188" s="38">
        <v>203.83333333333334</v>
      </c>
      <c r="I188" s="38">
        <v>202.7166666666667</v>
      </c>
      <c r="J188" s="38">
        <v>208.01666666666671</v>
      </c>
      <c r="K188" s="38">
        <v>209.13333333333338</v>
      </c>
      <c r="L188" s="38">
        <v>210.66666666666671</v>
      </c>
      <c r="M188" s="28">
        <v>207.6</v>
      </c>
      <c r="N188" s="28">
        <v>204.95</v>
      </c>
      <c r="O188" s="39">
        <v>97321500</v>
      </c>
      <c r="P188" s="40">
        <v>-1.2601013559786331E-2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105.3</v>
      </c>
      <c r="F189" s="37">
        <v>105.86666666666667</v>
      </c>
      <c r="G189" s="38">
        <v>104.28333333333335</v>
      </c>
      <c r="H189" s="38">
        <v>103.26666666666667</v>
      </c>
      <c r="I189" s="38">
        <v>101.68333333333334</v>
      </c>
      <c r="J189" s="38">
        <v>106.88333333333335</v>
      </c>
      <c r="K189" s="38">
        <v>108.46666666666667</v>
      </c>
      <c r="L189" s="38">
        <v>109.48333333333336</v>
      </c>
      <c r="M189" s="28">
        <v>107.45</v>
      </c>
      <c r="N189" s="28">
        <v>104.85</v>
      </c>
      <c r="O189" s="39">
        <v>213097500</v>
      </c>
      <c r="P189" s="40">
        <v>3.4938697010978445E-2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3344.3</v>
      </c>
      <c r="F190" s="37">
        <v>3356.7833333333333</v>
      </c>
      <c r="G190" s="38">
        <v>3324.8166666666666</v>
      </c>
      <c r="H190" s="38">
        <v>3305.3333333333335</v>
      </c>
      <c r="I190" s="38">
        <v>3273.3666666666668</v>
      </c>
      <c r="J190" s="38">
        <v>3376.2666666666664</v>
      </c>
      <c r="K190" s="38">
        <v>3408.2333333333327</v>
      </c>
      <c r="L190" s="38">
        <v>3427.7166666666662</v>
      </c>
      <c r="M190" s="28">
        <v>3388.75</v>
      </c>
      <c r="N190" s="28">
        <v>3337.3</v>
      </c>
      <c r="O190" s="39">
        <v>9824675</v>
      </c>
      <c r="P190" s="40">
        <v>-3.1959659807176718E-3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1115.8</v>
      </c>
      <c r="F191" s="37">
        <v>1117.7166666666667</v>
      </c>
      <c r="G191" s="38">
        <v>1106.9333333333334</v>
      </c>
      <c r="H191" s="38">
        <v>1098.0666666666666</v>
      </c>
      <c r="I191" s="38">
        <v>1087.2833333333333</v>
      </c>
      <c r="J191" s="38">
        <v>1126.5833333333335</v>
      </c>
      <c r="K191" s="38">
        <v>1137.3666666666668</v>
      </c>
      <c r="L191" s="38">
        <v>1146.2333333333336</v>
      </c>
      <c r="M191" s="28">
        <v>1128.5</v>
      </c>
      <c r="N191" s="28">
        <v>1108.8499999999999</v>
      </c>
      <c r="O191" s="39">
        <v>10600800</v>
      </c>
      <c r="P191" s="40">
        <v>-3.6903788498228403E-2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2373.6</v>
      </c>
      <c r="F192" s="37">
        <v>2383.083333333333</v>
      </c>
      <c r="G192" s="38">
        <v>2357.2166666666662</v>
      </c>
      <c r="H192" s="38">
        <v>2340.833333333333</v>
      </c>
      <c r="I192" s="38">
        <v>2314.9666666666662</v>
      </c>
      <c r="J192" s="38">
        <v>2399.4666666666662</v>
      </c>
      <c r="K192" s="38">
        <v>2425.333333333333</v>
      </c>
      <c r="L192" s="38">
        <v>2441.7166666666662</v>
      </c>
      <c r="M192" s="28">
        <v>2408.9499999999998</v>
      </c>
      <c r="N192" s="28">
        <v>2366.6999999999998</v>
      </c>
      <c r="O192" s="39">
        <v>7222500</v>
      </c>
      <c r="P192" s="40">
        <v>-2.7442655206337701E-3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1506.1</v>
      </c>
      <c r="F193" s="37">
        <v>1500.1166666666668</v>
      </c>
      <c r="G193" s="38">
        <v>1487.7333333333336</v>
      </c>
      <c r="H193" s="38">
        <v>1469.3666666666668</v>
      </c>
      <c r="I193" s="38">
        <v>1456.9833333333336</v>
      </c>
      <c r="J193" s="38">
        <v>1518.4833333333336</v>
      </c>
      <c r="K193" s="38">
        <v>1530.8666666666668</v>
      </c>
      <c r="L193" s="38">
        <v>1549.2333333333336</v>
      </c>
      <c r="M193" s="28">
        <v>1512.5</v>
      </c>
      <c r="N193" s="28">
        <v>1481.75</v>
      </c>
      <c r="O193" s="39">
        <v>1886500</v>
      </c>
      <c r="P193" s="40">
        <v>-2.7827879412522547E-2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518.04999999999995</v>
      </c>
      <c r="F194" s="37">
        <v>515.58333333333337</v>
      </c>
      <c r="G194" s="38">
        <v>510.4666666666667</v>
      </c>
      <c r="H194" s="38">
        <v>502.88333333333333</v>
      </c>
      <c r="I194" s="38">
        <v>497.76666666666665</v>
      </c>
      <c r="J194" s="38">
        <v>523.16666666666674</v>
      </c>
      <c r="K194" s="38">
        <v>528.2833333333333</v>
      </c>
      <c r="L194" s="38">
        <v>535.86666666666679</v>
      </c>
      <c r="M194" s="28">
        <v>520.70000000000005</v>
      </c>
      <c r="N194" s="28">
        <v>508</v>
      </c>
      <c r="O194" s="39">
        <v>3646500</v>
      </c>
      <c r="P194" s="40">
        <v>0.11462631820265932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1287.8</v>
      </c>
      <c r="F195" s="37">
        <v>1293.6333333333332</v>
      </c>
      <c r="G195" s="38">
        <v>1277.9666666666665</v>
      </c>
      <c r="H195" s="38">
        <v>1268.1333333333332</v>
      </c>
      <c r="I195" s="38">
        <v>1252.4666666666665</v>
      </c>
      <c r="J195" s="38">
        <v>1303.4666666666665</v>
      </c>
      <c r="K195" s="38">
        <v>1319.1333333333334</v>
      </c>
      <c r="L195" s="38">
        <v>1328.9666666666665</v>
      </c>
      <c r="M195" s="28">
        <v>1309.3</v>
      </c>
      <c r="N195" s="28">
        <v>1283.8</v>
      </c>
      <c r="O195" s="39">
        <v>3862000</v>
      </c>
      <c r="P195" s="40">
        <v>-2.7886800247882669E-3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1068.2</v>
      </c>
      <c r="F196" s="37">
        <v>1063.0333333333333</v>
      </c>
      <c r="G196" s="38">
        <v>1052.3166666666666</v>
      </c>
      <c r="H196" s="38">
        <v>1036.4333333333334</v>
      </c>
      <c r="I196" s="38">
        <v>1025.7166666666667</v>
      </c>
      <c r="J196" s="38">
        <v>1078.9166666666665</v>
      </c>
      <c r="K196" s="38">
        <v>1089.6333333333332</v>
      </c>
      <c r="L196" s="38">
        <v>1105.5166666666664</v>
      </c>
      <c r="M196" s="28">
        <v>1073.75</v>
      </c>
      <c r="N196" s="28">
        <v>1047.1500000000001</v>
      </c>
      <c r="O196" s="39">
        <v>5933900</v>
      </c>
      <c r="P196" s="40">
        <v>-4.8133364639586758E-3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1461.55</v>
      </c>
      <c r="F197" s="37">
        <v>1461.5333333333335</v>
      </c>
      <c r="G197" s="38">
        <v>1450.8166666666671</v>
      </c>
      <c r="H197" s="38">
        <v>1440.0833333333335</v>
      </c>
      <c r="I197" s="38">
        <v>1429.366666666667</v>
      </c>
      <c r="J197" s="38">
        <v>1472.2666666666671</v>
      </c>
      <c r="K197" s="38">
        <v>1482.9833333333338</v>
      </c>
      <c r="L197" s="38">
        <v>1493.7166666666672</v>
      </c>
      <c r="M197" s="28">
        <v>1472.25</v>
      </c>
      <c r="N197" s="28">
        <v>1450.8</v>
      </c>
      <c r="O197" s="39">
        <v>1174000</v>
      </c>
      <c r="P197" s="40">
        <v>2.7661064425770307E-2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7333.35</v>
      </c>
      <c r="F198" s="37">
        <v>7329.8499999999995</v>
      </c>
      <c r="G198" s="38">
        <v>7294.6999999999989</v>
      </c>
      <c r="H198" s="38">
        <v>7256.0499999999993</v>
      </c>
      <c r="I198" s="38">
        <v>7220.8999999999987</v>
      </c>
      <c r="J198" s="38">
        <v>7368.4999999999991</v>
      </c>
      <c r="K198" s="38">
        <v>7403.6499999999987</v>
      </c>
      <c r="L198" s="38">
        <v>7442.2999999999993</v>
      </c>
      <c r="M198" s="28">
        <v>7365</v>
      </c>
      <c r="N198" s="28">
        <v>7291.2</v>
      </c>
      <c r="O198" s="39">
        <v>1942500</v>
      </c>
      <c r="P198" s="40">
        <v>-1.6754403725450496E-2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710.8</v>
      </c>
      <c r="F199" s="37">
        <v>713.13333333333333</v>
      </c>
      <c r="G199" s="38">
        <v>707.16666666666663</v>
      </c>
      <c r="H199" s="38">
        <v>703.5333333333333</v>
      </c>
      <c r="I199" s="38">
        <v>697.56666666666661</v>
      </c>
      <c r="J199" s="38">
        <v>716.76666666666665</v>
      </c>
      <c r="K199" s="38">
        <v>722.73333333333335</v>
      </c>
      <c r="L199" s="38">
        <v>726.36666666666667</v>
      </c>
      <c r="M199" s="28">
        <v>719.1</v>
      </c>
      <c r="N199" s="28">
        <v>709.5</v>
      </c>
      <c r="O199" s="39">
        <v>15581800</v>
      </c>
      <c r="P199" s="40">
        <v>-2.5796787883831237E-3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276.05</v>
      </c>
      <c r="F200" s="37">
        <v>278</v>
      </c>
      <c r="G200" s="38">
        <v>272.8</v>
      </c>
      <c r="H200" s="38">
        <v>269.55</v>
      </c>
      <c r="I200" s="38">
        <v>264.35000000000002</v>
      </c>
      <c r="J200" s="38">
        <v>281.25</v>
      </c>
      <c r="K200" s="38">
        <v>286.45000000000005</v>
      </c>
      <c r="L200" s="38">
        <v>289.7</v>
      </c>
      <c r="M200" s="28">
        <v>283.2</v>
      </c>
      <c r="N200" s="28">
        <v>274.75</v>
      </c>
      <c r="O200" s="39">
        <v>39542000</v>
      </c>
      <c r="P200" s="40">
        <v>2.9422208694769949E-3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914.65</v>
      </c>
      <c r="F201" s="37">
        <v>913.13333333333333</v>
      </c>
      <c r="G201" s="38">
        <v>905.51666666666665</v>
      </c>
      <c r="H201" s="38">
        <v>896.38333333333333</v>
      </c>
      <c r="I201" s="38">
        <v>888.76666666666665</v>
      </c>
      <c r="J201" s="38">
        <v>922.26666666666665</v>
      </c>
      <c r="K201" s="38">
        <v>929.88333333333321</v>
      </c>
      <c r="L201" s="38">
        <v>939.01666666666665</v>
      </c>
      <c r="M201" s="28">
        <v>920.75</v>
      </c>
      <c r="N201" s="28">
        <v>904</v>
      </c>
      <c r="O201" s="39">
        <v>5251800</v>
      </c>
      <c r="P201" s="40">
        <v>0.11745180645984936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1316.6</v>
      </c>
      <c r="F202" s="37">
        <v>1318.8</v>
      </c>
      <c r="G202" s="38">
        <v>1310</v>
      </c>
      <c r="H202" s="38">
        <v>1303.4000000000001</v>
      </c>
      <c r="I202" s="38">
        <v>1294.6000000000001</v>
      </c>
      <c r="J202" s="38">
        <v>1325.3999999999999</v>
      </c>
      <c r="K202" s="38">
        <v>1334.1999999999996</v>
      </c>
      <c r="L202" s="38">
        <v>1340.7999999999997</v>
      </c>
      <c r="M202" s="28">
        <v>1327.6</v>
      </c>
      <c r="N202" s="28">
        <v>1312.2</v>
      </c>
      <c r="O202" s="39">
        <v>896700</v>
      </c>
      <c r="P202" s="40">
        <v>-1.9517795637198621E-2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389.55</v>
      </c>
      <c r="F203" s="37">
        <v>390.05</v>
      </c>
      <c r="G203" s="38">
        <v>388.20000000000005</v>
      </c>
      <c r="H203" s="38">
        <v>386.85</v>
      </c>
      <c r="I203" s="38">
        <v>385.00000000000006</v>
      </c>
      <c r="J203" s="38">
        <v>391.40000000000003</v>
      </c>
      <c r="K203" s="38">
        <v>393.25000000000006</v>
      </c>
      <c r="L203" s="38">
        <v>394.6</v>
      </c>
      <c r="M203" s="28">
        <v>391.9</v>
      </c>
      <c r="N203" s="28">
        <v>388.7</v>
      </c>
      <c r="O203" s="39">
        <v>36982500</v>
      </c>
      <c r="P203" s="40">
        <v>-2.5083950317595178E-3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197.1</v>
      </c>
      <c r="F204" s="37">
        <v>197.76666666666665</v>
      </c>
      <c r="G204" s="38">
        <v>194.5333333333333</v>
      </c>
      <c r="H204" s="38">
        <v>191.96666666666664</v>
      </c>
      <c r="I204" s="38">
        <v>188.73333333333329</v>
      </c>
      <c r="J204" s="38">
        <v>200.33333333333331</v>
      </c>
      <c r="K204" s="38">
        <v>203.56666666666666</v>
      </c>
      <c r="L204" s="38">
        <v>206.13333333333333</v>
      </c>
      <c r="M204" s="28">
        <v>201</v>
      </c>
      <c r="N204" s="28">
        <v>195.2</v>
      </c>
      <c r="O204" s="39">
        <v>69267000</v>
      </c>
      <c r="P204" s="40">
        <v>6.1004836812061525E-3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470.25</v>
      </c>
      <c r="F205" s="37">
        <v>471.81666666666666</v>
      </c>
      <c r="G205" s="38">
        <v>467.0333333333333</v>
      </c>
      <c r="H205" s="38">
        <v>463.81666666666666</v>
      </c>
      <c r="I205" s="38">
        <v>459.0333333333333</v>
      </c>
      <c r="J205" s="38">
        <v>475.0333333333333</v>
      </c>
      <c r="K205" s="38">
        <v>479.81666666666672</v>
      </c>
      <c r="L205" s="38">
        <v>483.0333333333333</v>
      </c>
      <c r="M205" s="28">
        <v>476.6</v>
      </c>
      <c r="N205" s="28">
        <v>468.6</v>
      </c>
      <c r="O205" s="39">
        <v>7196400</v>
      </c>
      <c r="P205" s="40">
        <v>3.2622333751568381E-3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18" sqref="G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41" t="s">
        <v>16</v>
      </c>
      <c r="B8" s="343"/>
      <c r="C8" s="347" t="s">
        <v>20</v>
      </c>
      <c r="D8" s="347" t="s">
        <v>21</v>
      </c>
      <c r="E8" s="338" t="s">
        <v>22</v>
      </c>
      <c r="F8" s="339"/>
      <c r="G8" s="340"/>
      <c r="H8" s="338" t="s">
        <v>23</v>
      </c>
      <c r="I8" s="339"/>
      <c r="J8" s="340"/>
      <c r="K8" s="23"/>
      <c r="L8" s="50"/>
      <c r="M8" s="50"/>
      <c r="N8" s="1"/>
      <c r="O8" s="1"/>
    </row>
    <row r="9" spans="1:15" ht="36" customHeight="1">
      <c r="A9" s="345"/>
      <c r="B9" s="346"/>
      <c r="C9" s="346"/>
      <c r="D9" s="34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17321.900000000001</v>
      </c>
      <c r="D10" s="259">
        <v>17357.899999999998</v>
      </c>
      <c r="E10" s="259">
        <v>17269.999999999996</v>
      </c>
      <c r="F10" s="259">
        <v>17218.099999999999</v>
      </c>
      <c r="G10" s="259">
        <v>17130.199999999997</v>
      </c>
      <c r="H10" s="259">
        <v>17409.799999999996</v>
      </c>
      <c r="I10" s="259">
        <v>17497.699999999997</v>
      </c>
      <c r="J10" s="259">
        <v>17549.599999999995</v>
      </c>
      <c r="K10" s="259">
        <v>17445.8</v>
      </c>
      <c r="L10" s="259">
        <v>17306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40389.800000000003</v>
      </c>
      <c r="D11" s="259">
        <v>40491.983333333337</v>
      </c>
      <c r="E11" s="259">
        <v>40210.716666666674</v>
      </c>
      <c r="F11" s="259">
        <v>40031.633333333339</v>
      </c>
      <c r="G11" s="259">
        <v>39750.366666666676</v>
      </c>
      <c r="H11" s="259">
        <v>40671.066666666673</v>
      </c>
      <c r="I11" s="259">
        <v>40952.333333333336</v>
      </c>
      <c r="J11" s="259">
        <v>41131.416666666672</v>
      </c>
      <c r="K11" s="259">
        <v>40773.25</v>
      </c>
      <c r="L11" s="259">
        <v>40312.9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2917.95</v>
      </c>
      <c r="D12" s="232">
        <v>2911.6833333333329</v>
      </c>
      <c r="E12" s="232">
        <v>2902.4666666666658</v>
      </c>
      <c r="F12" s="232">
        <v>2886.9833333333327</v>
      </c>
      <c r="G12" s="232">
        <v>2877.7666666666655</v>
      </c>
      <c r="H12" s="232">
        <v>2927.1666666666661</v>
      </c>
      <c r="I12" s="232">
        <v>2936.3833333333332</v>
      </c>
      <c r="J12" s="232">
        <v>2951.8666666666663</v>
      </c>
      <c r="K12" s="232">
        <v>2920.9</v>
      </c>
      <c r="L12" s="232">
        <v>2896.2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5049.5</v>
      </c>
      <c r="D13" s="232">
        <v>5047.7833333333338</v>
      </c>
      <c r="E13" s="232">
        <v>5034.7166666666672</v>
      </c>
      <c r="F13" s="232">
        <v>5019.9333333333334</v>
      </c>
      <c r="G13" s="232">
        <v>5006.8666666666668</v>
      </c>
      <c r="H13" s="232">
        <v>5062.5666666666675</v>
      </c>
      <c r="I13" s="232">
        <v>5075.633333333335</v>
      </c>
      <c r="J13" s="232">
        <v>5090.4166666666679</v>
      </c>
      <c r="K13" s="232">
        <v>5060.8500000000004</v>
      </c>
      <c r="L13" s="232">
        <v>5033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29717.45</v>
      </c>
      <c r="D14" s="232">
        <v>29757.483333333337</v>
      </c>
      <c r="E14" s="232">
        <v>29578.566666666673</v>
      </c>
      <c r="F14" s="232">
        <v>29439.683333333334</v>
      </c>
      <c r="G14" s="232">
        <v>29260.76666666667</v>
      </c>
      <c r="H14" s="232">
        <v>29896.366666666676</v>
      </c>
      <c r="I14" s="232">
        <v>30075.28333333334</v>
      </c>
      <c r="J14" s="232">
        <v>30214.166666666679</v>
      </c>
      <c r="K14" s="232">
        <v>29936.400000000001</v>
      </c>
      <c r="L14" s="232">
        <v>29618.6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4459.1499999999996</v>
      </c>
      <c r="D15" s="232">
        <v>4451.916666666667</v>
      </c>
      <c r="E15" s="232">
        <v>4438.9333333333343</v>
      </c>
      <c r="F15" s="232">
        <v>4418.7166666666672</v>
      </c>
      <c r="G15" s="232">
        <v>4405.7333333333345</v>
      </c>
      <c r="H15" s="232">
        <v>4472.1333333333341</v>
      </c>
      <c r="I15" s="232">
        <v>4485.1166666666659</v>
      </c>
      <c r="J15" s="232">
        <v>4505.3333333333339</v>
      </c>
      <c r="K15" s="232">
        <v>4464.8999999999996</v>
      </c>
      <c r="L15" s="232">
        <v>4431.7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8549</v>
      </c>
      <c r="D16" s="232">
        <v>8554.7833333333328</v>
      </c>
      <c r="E16" s="232">
        <v>8528.0666666666657</v>
      </c>
      <c r="F16" s="232">
        <v>8507.1333333333332</v>
      </c>
      <c r="G16" s="232">
        <v>8480.4166666666661</v>
      </c>
      <c r="H16" s="232">
        <v>8575.7166666666653</v>
      </c>
      <c r="I16" s="232">
        <v>8602.4333333333325</v>
      </c>
      <c r="J16" s="232">
        <v>8623.366666666665</v>
      </c>
      <c r="K16" s="232">
        <v>8581.5</v>
      </c>
      <c r="L16" s="232">
        <v>8533.85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3323.4</v>
      </c>
      <c r="D17" s="232">
        <v>3316.4166666666665</v>
      </c>
      <c r="E17" s="232">
        <v>3292.9833333333331</v>
      </c>
      <c r="F17" s="232">
        <v>3262.5666666666666</v>
      </c>
      <c r="G17" s="232">
        <v>3239.1333333333332</v>
      </c>
      <c r="H17" s="232">
        <v>3346.833333333333</v>
      </c>
      <c r="I17" s="232">
        <v>3370.2666666666664</v>
      </c>
      <c r="J17" s="232">
        <v>3400.6833333333329</v>
      </c>
      <c r="K17" s="231">
        <v>3339.85</v>
      </c>
      <c r="L17" s="231">
        <v>3286</v>
      </c>
      <c r="M17" s="231">
        <v>3.5150899999999998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1801.35</v>
      </c>
      <c r="D18" s="232">
        <v>1780.3833333333332</v>
      </c>
      <c r="E18" s="232">
        <v>1754.0666666666664</v>
      </c>
      <c r="F18" s="232">
        <v>1706.7833333333331</v>
      </c>
      <c r="G18" s="232">
        <v>1680.4666666666662</v>
      </c>
      <c r="H18" s="232">
        <v>1827.6666666666665</v>
      </c>
      <c r="I18" s="232">
        <v>1853.9833333333331</v>
      </c>
      <c r="J18" s="232">
        <v>1901.2666666666667</v>
      </c>
      <c r="K18" s="231">
        <v>1806.7</v>
      </c>
      <c r="L18" s="231">
        <v>1733.1</v>
      </c>
      <c r="M18" s="231">
        <v>12.73916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611.35</v>
      </c>
      <c r="D19" s="232">
        <v>612.4</v>
      </c>
      <c r="E19" s="232">
        <v>604.79999999999995</v>
      </c>
      <c r="F19" s="232">
        <v>598.25</v>
      </c>
      <c r="G19" s="232">
        <v>590.65</v>
      </c>
      <c r="H19" s="232">
        <v>618.94999999999993</v>
      </c>
      <c r="I19" s="232">
        <v>626.55000000000007</v>
      </c>
      <c r="J19" s="232">
        <v>633.09999999999991</v>
      </c>
      <c r="K19" s="231">
        <v>620</v>
      </c>
      <c r="L19" s="231">
        <v>605.85</v>
      </c>
      <c r="M19" s="231">
        <v>17.742139999999999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20094.849999999999</v>
      </c>
      <c r="D20" s="232">
        <v>20201.966666666664</v>
      </c>
      <c r="E20" s="232">
        <v>19943.933333333327</v>
      </c>
      <c r="F20" s="232">
        <v>19793.016666666663</v>
      </c>
      <c r="G20" s="232">
        <v>19534.983333333326</v>
      </c>
      <c r="H20" s="232">
        <v>20352.883333333328</v>
      </c>
      <c r="I20" s="232">
        <v>20610.916666666661</v>
      </c>
      <c r="J20" s="232">
        <v>20761.833333333328</v>
      </c>
      <c r="K20" s="231">
        <v>20460</v>
      </c>
      <c r="L20" s="231">
        <v>20051.05</v>
      </c>
      <c r="M20" s="231">
        <v>6.7269999999999996E-2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1607.25</v>
      </c>
      <c r="D21" s="232">
        <v>1553.7166666666665</v>
      </c>
      <c r="E21" s="232">
        <v>1461.4333333333329</v>
      </c>
      <c r="F21" s="232">
        <v>1315.6166666666666</v>
      </c>
      <c r="G21" s="232">
        <v>1223.333333333333</v>
      </c>
      <c r="H21" s="232">
        <v>1699.5333333333328</v>
      </c>
      <c r="I21" s="232">
        <v>1791.8166666666662</v>
      </c>
      <c r="J21" s="232">
        <v>1937.6333333333328</v>
      </c>
      <c r="K21" s="231">
        <v>1646</v>
      </c>
      <c r="L21" s="231">
        <v>1407.9</v>
      </c>
      <c r="M21" s="231">
        <v>269.70925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535</v>
      </c>
      <c r="D22" s="232">
        <v>535</v>
      </c>
      <c r="E22" s="232">
        <v>535</v>
      </c>
      <c r="F22" s="232">
        <v>535</v>
      </c>
      <c r="G22" s="232">
        <v>535</v>
      </c>
      <c r="H22" s="232">
        <v>535</v>
      </c>
      <c r="I22" s="232">
        <v>535</v>
      </c>
      <c r="J22" s="232">
        <v>535</v>
      </c>
      <c r="K22" s="231">
        <v>535</v>
      </c>
      <c r="L22" s="231">
        <v>535</v>
      </c>
      <c r="M22" s="231">
        <v>2.06751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622.9</v>
      </c>
      <c r="D23" s="232">
        <v>611.16666666666663</v>
      </c>
      <c r="E23" s="232">
        <v>597.33333333333326</v>
      </c>
      <c r="F23" s="232">
        <v>571.76666666666665</v>
      </c>
      <c r="G23" s="232">
        <v>557.93333333333328</v>
      </c>
      <c r="H23" s="232">
        <v>636.73333333333323</v>
      </c>
      <c r="I23" s="232">
        <v>650.56666666666649</v>
      </c>
      <c r="J23" s="232">
        <v>676.13333333333321</v>
      </c>
      <c r="K23" s="231">
        <v>625</v>
      </c>
      <c r="L23" s="231">
        <v>585.6</v>
      </c>
      <c r="M23" s="231">
        <v>210.80489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744.1</v>
      </c>
      <c r="D24" s="232">
        <v>724.15000000000009</v>
      </c>
      <c r="E24" s="232">
        <v>701.10000000000014</v>
      </c>
      <c r="F24" s="232">
        <v>658.1</v>
      </c>
      <c r="G24" s="232">
        <v>635.05000000000007</v>
      </c>
      <c r="H24" s="232">
        <v>767.1500000000002</v>
      </c>
      <c r="I24" s="232">
        <v>790.20000000000016</v>
      </c>
      <c r="J24" s="232">
        <v>833.20000000000027</v>
      </c>
      <c r="K24" s="231">
        <v>747.2</v>
      </c>
      <c r="L24" s="231">
        <v>681.15</v>
      </c>
      <c r="M24" s="231">
        <v>41.535550000000001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708.75</v>
      </c>
      <c r="D25" s="232">
        <v>700.83333333333337</v>
      </c>
      <c r="E25" s="232">
        <v>692.91666666666674</v>
      </c>
      <c r="F25" s="232">
        <v>677.08333333333337</v>
      </c>
      <c r="G25" s="232">
        <v>669.16666666666674</v>
      </c>
      <c r="H25" s="232">
        <v>716.66666666666674</v>
      </c>
      <c r="I25" s="232">
        <v>724.58333333333348</v>
      </c>
      <c r="J25" s="232">
        <v>740.41666666666674</v>
      </c>
      <c r="K25" s="231">
        <v>708.75</v>
      </c>
      <c r="L25" s="231">
        <v>685</v>
      </c>
      <c r="M25" s="231">
        <v>13.00464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398.65</v>
      </c>
      <c r="D26" s="232">
        <v>392.43333333333334</v>
      </c>
      <c r="E26" s="232">
        <v>386.2166666666667</v>
      </c>
      <c r="F26" s="232">
        <v>373.78333333333336</v>
      </c>
      <c r="G26" s="232">
        <v>367.56666666666672</v>
      </c>
      <c r="H26" s="232">
        <v>404.86666666666667</v>
      </c>
      <c r="I26" s="232">
        <v>411.08333333333326</v>
      </c>
      <c r="J26" s="232">
        <v>423.51666666666665</v>
      </c>
      <c r="K26" s="231">
        <v>398.65</v>
      </c>
      <c r="L26" s="231">
        <v>380</v>
      </c>
      <c r="M26" s="231">
        <v>72.688689999999994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152.30000000000001</v>
      </c>
      <c r="D27" s="232">
        <v>152.31666666666669</v>
      </c>
      <c r="E27" s="232">
        <v>150.63333333333338</v>
      </c>
      <c r="F27" s="232">
        <v>148.9666666666667</v>
      </c>
      <c r="G27" s="232">
        <v>147.28333333333339</v>
      </c>
      <c r="H27" s="232">
        <v>153.98333333333338</v>
      </c>
      <c r="I27" s="232">
        <v>155.66666666666671</v>
      </c>
      <c r="J27" s="232">
        <v>157.33333333333337</v>
      </c>
      <c r="K27" s="231">
        <v>154</v>
      </c>
      <c r="L27" s="231">
        <v>150.65</v>
      </c>
      <c r="M27" s="231">
        <v>37.488619999999997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236.6</v>
      </c>
      <c r="D28" s="232">
        <v>235.85</v>
      </c>
      <c r="E28" s="232">
        <v>233.7</v>
      </c>
      <c r="F28" s="232">
        <v>230.79999999999998</v>
      </c>
      <c r="G28" s="232">
        <v>228.64999999999998</v>
      </c>
      <c r="H28" s="232">
        <v>238.75</v>
      </c>
      <c r="I28" s="232">
        <v>240.90000000000003</v>
      </c>
      <c r="J28" s="232">
        <v>243.8</v>
      </c>
      <c r="K28" s="231">
        <v>238</v>
      </c>
      <c r="L28" s="231">
        <v>232.95</v>
      </c>
      <c r="M28" s="231">
        <v>22.484110000000001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3126.5</v>
      </c>
      <c r="D29" s="232">
        <v>3109.85</v>
      </c>
      <c r="E29" s="232">
        <v>3087.7</v>
      </c>
      <c r="F29" s="232">
        <v>3048.9</v>
      </c>
      <c r="G29" s="232">
        <v>3026.75</v>
      </c>
      <c r="H29" s="232">
        <v>3148.6499999999996</v>
      </c>
      <c r="I29" s="232">
        <v>3170.8</v>
      </c>
      <c r="J29" s="232">
        <v>3209.5999999999995</v>
      </c>
      <c r="K29" s="231">
        <v>3132</v>
      </c>
      <c r="L29" s="231">
        <v>3071.05</v>
      </c>
      <c r="M29" s="231">
        <v>0.61019000000000001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370.7</v>
      </c>
      <c r="D30" s="232">
        <v>363.33333333333331</v>
      </c>
      <c r="E30" s="232">
        <v>354.66666666666663</v>
      </c>
      <c r="F30" s="232">
        <v>338.63333333333333</v>
      </c>
      <c r="G30" s="232">
        <v>329.96666666666664</v>
      </c>
      <c r="H30" s="232">
        <v>379.36666666666662</v>
      </c>
      <c r="I30" s="232">
        <v>388.03333333333325</v>
      </c>
      <c r="J30" s="232">
        <v>404.06666666666661</v>
      </c>
      <c r="K30" s="231">
        <v>372</v>
      </c>
      <c r="L30" s="231">
        <v>347.3</v>
      </c>
      <c r="M30" s="231">
        <v>245.2604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4402.2</v>
      </c>
      <c r="D31" s="232">
        <v>4411.25</v>
      </c>
      <c r="E31" s="232">
        <v>4372.3</v>
      </c>
      <c r="F31" s="232">
        <v>4342.4000000000005</v>
      </c>
      <c r="G31" s="232">
        <v>4303.4500000000007</v>
      </c>
      <c r="H31" s="232">
        <v>4441.1499999999996</v>
      </c>
      <c r="I31" s="232">
        <v>4480.1000000000004</v>
      </c>
      <c r="J31" s="232">
        <v>4509.9999999999991</v>
      </c>
      <c r="K31" s="231">
        <v>4450.2</v>
      </c>
      <c r="L31" s="231">
        <v>4381.3500000000004</v>
      </c>
      <c r="M31" s="231">
        <v>3.1324999999999998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145.15</v>
      </c>
      <c r="D32" s="232">
        <v>144.48333333333332</v>
      </c>
      <c r="E32" s="232">
        <v>143.36666666666665</v>
      </c>
      <c r="F32" s="232">
        <v>141.58333333333331</v>
      </c>
      <c r="G32" s="232">
        <v>140.46666666666664</v>
      </c>
      <c r="H32" s="232">
        <v>146.26666666666665</v>
      </c>
      <c r="I32" s="232">
        <v>147.38333333333333</v>
      </c>
      <c r="J32" s="232">
        <v>149.16666666666666</v>
      </c>
      <c r="K32" s="231">
        <v>145.6</v>
      </c>
      <c r="L32" s="231">
        <v>142.69999999999999</v>
      </c>
      <c r="M32" s="231">
        <v>71.398089999999996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2833.9</v>
      </c>
      <c r="D33" s="232">
        <v>2831.2999999999997</v>
      </c>
      <c r="E33" s="232">
        <v>2813.5999999999995</v>
      </c>
      <c r="F33" s="232">
        <v>2793.2999999999997</v>
      </c>
      <c r="G33" s="232">
        <v>2775.5999999999995</v>
      </c>
      <c r="H33" s="232">
        <v>2851.5999999999995</v>
      </c>
      <c r="I33" s="232">
        <v>2869.2999999999993</v>
      </c>
      <c r="J33" s="232">
        <v>2889.5999999999995</v>
      </c>
      <c r="K33" s="231">
        <v>2849</v>
      </c>
      <c r="L33" s="231">
        <v>2811</v>
      </c>
      <c r="M33" s="231">
        <v>6.0452300000000001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1906.8</v>
      </c>
      <c r="D34" s="232">
        <v>1909.3500000000001</v>
      </c>
      <c r="E34" s="232">
        <v>1894.7500000000002</v>
      </c>
      <c r="F34" s="232">
        <v>1882.7</v>
      </c>
      <c r="G34" s="232">
        <v>1868.1000000000001</v>
      </c>
      <c r="H34" s="232">
        <v>1921.4000000000003</v>
      </c>
      <c r="I34" s="232">
        <v>1936.0000000000002</v>
      </c>
      <c r="J34" s="232">
        <v>1948.0500000000004</v>
      </c>
      <c r="K34" s="231">
        <v>1923.95</v>
      </c>
      <c r="L34" s="231">
        <v>1897.3</v>
      </c>
      <c r="M34" s="231">
        <v>2.0920999999999998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462.9</v>
      </c>
      <c r="D35" s="232">
        <v>463.90000000000003</v>
      </c>
      <c r="E35" s="232">
        <v>459.30000000000007</v>
      </c>
      <c r="F35" s="232">
        <v>455.70000000000005</v>
      </c>
      <c r="G35" s="232">
        <v>451.10000000000008</v>
      </c>
      <c r="H35" s="232">
        <v>467.50000000000006</v>
      </c>
      <c r="I35" s="232">
        <v>472.10000000000008</v>
      </c>
      <c r="J35" s="232">
        <v>475.70000000000005</v>
      </c>
      <c r="K35" s="231">
        <v>468.5</v>
      </c>
      <c r="L35" s="231">
        <v>460.3</v>
      </c>
      <c r="M35" s="231">
        <v>8.6065699999999996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3443.2</v>
      </c>
      <c r="D36" s="232">
        <v>3439.5666666666671</v>
      </c>
      <c r="E36" s="232">
        <v>3429.1333333333341</v>
      </c>
      <c r="F36" s="232">
        <v>3415.0666666666671</v>
      </c>
      <c r="G36" s="232">
        <v>3404.6333333333341</v>
      </c>
      <c r="H36" s="232">
        <v>3453.6333333333341</v>
      </c>
      <c r="I36" s="232">
        <v>3464.0666666666675</v>
      </c>
      <c r="J36" s="232">
        <v>3478.1333333333341</v>
      </c>
      <c r="K36" s="231">
        <v>3450</v>
      </c>
      <c r="L36" s="231">
        <v>3425.5</v>
      </c>
      <c r="M36" s="231">
        <v>1.91133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845.45</v>
      </c>
      <c r="D37" s="232">
        <v>851.91666666666663</v>
      </c>
      <c r="E37" s="232">
        <v>837.0333333333333</v>
      </c>
      <c r="F37" s="232">
        <v>828.61666666666667</v>
      </c>
      <c r="G37" s="232">
        <v>813.73333333333335</v>
      </c>
      <c r="H37" s="232">
        <v>860.33333333333326</v>
      </c>
      <c r="I37" s="232">
        <v>875.2166666666667</v>
      </c>
      <c r="J37" s="232">
        <v>883.63333333333321</v>
      </c>
      <c r="K37" s="231">
        <v>866.8</v>
      </c>
      <c r="L37" s="231">
        <v>843.5</v>
      </c>
      <c r="M37" s="231">
        <v>139.00507999999999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3715.25</v>
      </c>
      <c r="D38" s="232">
        <v>3717.5333333333333</v>
      </c>
      <c r="E38" s="232">
        <v>3677.7166666666667</v>
      </c>
      <c r="F38" s="232">
        <v>3640.1833333333334</v>
      </c>
      <c r="G38" s="232">
        <v>3600.3666666666668</v>
      </c>
      <c r="H38" s="232">
        <v>3755.0666666666666</v>
      </c>
      <c r="I38" s="232">
        <v>3794.8833333333332</v>
      </c>
      <c r="J38" s="232">
        <v>3832.4166666666665</v>
      </c>
      <c r="K38" s="231">
        <v>3757.35</v>
      </c>
      <c r="L38" s="231">
        <v>3680</v>
      </c>
      <c r="M38" s="231">
        <v>2.76614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6083</v>
      </c>
      <c r="D39" s="232">
        <v>6120.8833333333341</v>
      </c>
      <c r="E39" s="232">
        <v>6032.1666666666679</v>
      </c>
      <c r="F39" s="232">
        <v>5981.3333333333339</v>
      </c>
      <c r="G39" s="232">
        <v>5892.6166666666677</v>
      </c>
      <c r="H39" s="232">
        <v>6171.7166666666681</v>
      </c>
      <c r="I39" s="232">
        <v>6260.4333333333334</v>
      </c>
      <c r="J39" s="232">
        <v>6311.2666666666682</v>
      </c>
      <c r="K39" s="231">
        <v>6209.6</v>
      </c>
      <c r="L39" s="231">
        <v>6070.05</v>
      </c>
      <c r="M39" s="231">
        <v>5.8229800000000003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1343.55</v>
      </c>
      <c r="D40" s="232">
        <v>1355.5666666666666</v>
      </c>
      <c r="E40" s="232">
        <v>1325.1833333333332</v>
      </c>
      <c r="F40" s="232">
        <v>1306.8166666666666</v>
      </c>
      <c r="G40" s="232">
        <v>1276.4333333333332</v>
      </c>
      <c r="H40" s="232">
        <v>1373.9333333333332</v>
      </c>
      <c r="I40" s="232">
        <v>1404.3166666666664</v>
      </c>
      <c r="J40" s="232">
        <v>1422.6833333333332</v>
      </c>
      <c r="K40" s="231">
        <v>1385.95</v>
      </c>
      <c r="L40" s="231">
        <v>1337.2</v>
      </c>
      <c r="M40" s="231">
        <v>32.678510000000003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6233.1</v>
      </c>
      <c r="D41" s="232">
        <v>6260.0333333333328</v>
      </c>
      <c r="E41" s="232">
        <v>6190.0666666666657</v>
      </c>
      <c r="F41" s="232">
        <v>6147.0333333333328</v>
      </c>
      <c r="G41" s="232">
        <v>6077.0666666666657</v>
      </c>
      <c r="H41" s="232">
        <v>6303.0666666666657</v>
      </c>
      <c r="I41" s="232">
        <v>6373.0333333333328</v>
      </c>
      <c r="J41" s="232">
        <v>6416.0666666666657</v>
      </c>
      <c r="K41" s="231">
        <v>6330</v>
      </c>
      <c r="L41" s="231">
        <v>6217</v>
      </c>
      <c r="M41" s="231">
        <v>0.10564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2054.85</v>
      </c>
      <c r="D42" s="232">
        <v>2056.0333333333333</v>
      </c>
      <c r="E42" s="232">
        <v>2036.0666666666666</v>
      </c>
      <c r="F42" s="232">
        <v>2017.2833333333333</v>
      </c>
      <c r="G42" s="232">
        <v>1997.3166666666666</v>
      </c>
      <c r="H42" s="232">
        <v>2074.8166666666666</v>
      </c>
      <c r="I42" s="232">
        <v>2094.7833333333328</v>
      </c>
      <c r="J42" s="232">
        <v>2113.5666666666666</v>
      </c>
      <c r="K42" s="231">
        <v>2076</v>
      </c>
      <c r="L42" s="231">
        <v>2037.25</v>
      </c>
      <c r="M42" s="231">
        <v>1.3997900000000001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234.3</v>
      </c>
      <c r="D43" s="232">
        <v>234.60000000000002</v>
      </c>
      <c r="E43" s="232">
        <v>232.30000000000004</v>
      </c>
      <c r="F43" s="232">
        <v>230.3</v>
      </c>
      <c r="G43" s="232">
        <v>228.00000000000003</v>
      </c>
      <c r="H43" s="232">
        <v>236.60000000000005</v>
      </c>
      <c r="I43" s="232">
        <v>238.9</v>
      </c>
      <c r="J43" s="232">
        <v>240.90000000000006</v>
      </c>
      <c r="K43" s="231">
        <v>236.9</v>
      </c>
      <c r="L43" s="231">
        <v>232.6</v>
      </c>
      <c r="M43" s="231">
        <v>25.973410000000001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164.65</v>
      </c>
      <c r="D44" s="232">
        <v>164.6</v>
      </c>
      <c r="E44" s="232">
        <v>162.85</v>
      </c>
      <c r="F44" s="232">
        <v>161.05000000000001</v>
      </c>
      <c r="G44" s="232">
        <v>159.30000000000001</v>
      </c>
      <c r="H44" s="232">
        <v>166.39999999999998</v>
      </c>
      <c r="I44" s="232">
        <v>168.14999999999998</v>
      </c>
      <c r="J44" s="232">
        <v>169.94999999999996</v>
      </c>
      <c r="K44" s="231">
        <v>166.35</v>
      </c>
      <c r="L44" s="231">
        <v>162.80000000000001</v>
      </c>
      <c r="M44" s="231">
        <v>162.66105999999999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75.650000000000006</v>
      </c>
      <c r="D45" s="232">
        <v>74.733333333333334</v>
      </c>
      <c r="E45" s="232">
        <v>73.516666666666666</v>
      </c>
      <c r="F45" s="232">
        <v>71.383333333333326</v>
      </c>
      <c r="G45" s="232">
        <v>70.166666666666657</v>
      </c>
      <c r="H45" s="232">
        <v>76.866666666666674</v>
      </c>
      <c r="I45" s="232">
        <v>78.083333333333343</v>
      </c>
      <c r="J45" s="232">
        <v>80.216666666666683</v>
      </c>
      <c r="K45" s="231">
        <v>75.95</v>
      </c>
      <c r="L45" s="231">
        <v>72.599999999999994</v>
      </c>
      <c r="M45" s="231">
        <v>172.36985000000001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1387</v>
      </c>
      <c r="D46" s="232">
        <v>1396.9833333333333</v>
      </c>
      <c r="E46" s="232">
        <v>1375.0166666666667</v>
      </c>
      <c r="F46" s="232">
        <v>1363.0333333333333</v>
      </c>
      <c r="G46" s="232">
        <v>1341.0666666666666</v>
      </c>
      <c r="H46" s="232">
        <v>1408.9666666666667</v>
      </c>
      <c r="I46" s="232">
        <v>1430.9333333333334</v>
      </c>
      <c r="J46" s="232">
        <v>1442.9166666666667</v>
      </c>
      <c r="K46" s="231">
        <v>1418.95</v>
      </c>
      <c r="L46" s="231">
        <v>1385</v>
      </c>
      <c r="M46" s="231">
        <v>4.0042799999999996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582.75</v>
      </c>
      <c r="D47" s="232">
        <v>581.16666666666663</v>
      </c>
      <c r="E47" s="232">
        <v>578.0333333333333</v>
      </c>
      <c r="F47" s="232">
        <v>573.31666666666672</v>
      </c>
      <c r="G47" s="232">
        <v>570.18333333333339</v>
      </c>
      <c r="H47" s="232">
        <v>585.88333333333321</v>
      </c>
      <c r="I47" s="232">
        <v>589.01666666666665</v>
      </c>
      <c r="J47" s="232">
        <v>593.73333333333312</v>
      </c>
      <c r="K47" s="231">
        <v>584.29999999999995</v>
      </c>
      <c r="L47" s="231">
        <v>576.45000000000005</v>
      </c>
      <c r="M47" s="231">
        <v>9.0453200000000002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96.7</v>
      </c>
      <c r="D48" s="232">
        <v>96.816666666666663</v>
      </c>
      <c r="E48" s="232">
        <v>96.083333333333329</v>
      </c>
      <c r="F48" s="232">
        <v>95.466666666666669</v>
      </c>
      <c r="G48" s="232">
        <v>94.733333333333334</v>
      </c>
      <c r="H48" s="232">
        <v>97.433333333333323</v>
      </c>
      <c r="I48" s="232">
        <v>98.166666666666671</v>
      </c>
      <c r="J48" s="232">
        <v>98.783333333333317</v>
      </c>
      <c r="K48" s="231">
        <v>97.55</v>
      </c>
      <c r="L48" s="231">
        <v>96.2</v>
      </c>
      <c r="M48" s="231">
        <v>100.4898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833.3</v>
      </c>
      <c r="D49" s="232">
        <v>830.54999999999984</v>
      </c>
      <c r="E49" s="232">
        <v>824.1999999999997</v>
      </c>
      <c r="F49" s="232">
        <v>815.09999999999991</v>
      </c>
      <c r="G49" s="232">
        <v>808.74999999999977</v>
      </c>
      <c r="H49" s="232">
        <v>839.64999999999964</v>
      </c>
      <c r="I49" s="232">
        <v>845.99999999999977</v>
      </c>
      <c r="J49" s="232">
        <v>855.09999999999957</v>
      </c>
      <c r="K49" s="231">
        <v>836.9</v>
      </c>
      <c r="L49" s="231">
        <v>821.45</v>
      </c>
      <c r="M49" s="231">
        <v>12.62632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74.8</v>
      </c>
      <c r="D50" s="232">
        <v>74.350000000000009</v>
      </c>
      <c r="E50" s="232">
        <v>72.950000000000017</v>
      </c>
      <c r="F50" s="232">
        <v>71.100000000000009</v>
      </c>
      <c r="G50" s="232">
        <v>69.700000000000017</v>
      </c>
      <c r="H50" s="232">
        <v>76.200000000000017</v>
      </c>
      <c r="I50" s="232">
        <v>77.600000000000023</v>
      </c>
      <c r="J50" s="232">
        <v>79.450000000000017</v>
      </c>
      <c r="K50" s="231">
        <v>75.75</v>
      </c>
      <c r="L50" s="231">
        <v>72.5</v>
      </c>
      <c r="M50" s="231">
        <v>338.46021999999999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321.05</v>
      </c>
      <c r="D51" s="232">
        <v>319.13333333333338</v>
      </c>
      <c r="E51" s="232">
        <v>316.41666666666674</v>
      </c>
      <c r="F51" s="232">
        <v>311.78333333333336</v>
      </c>
      <c r="G51" s="232">
        <v>309.06666666666672</v>
      </c>
      <c r="H51" s="232">
        <v>323.76666666666677</v>
      </c>
      <c r="I51" s="232">
        <v>326.48333333333335</v>
      </c>
      <c r="J51" s="232">
        <v>331.11666666666679</v>
      </c>
      <c r="K51" s="231">
        <v>321.85000000000002</v>
      </c>
      <c r="L51" s="231">
        <v>314.5</v>
      </c>
      <c r="M51" s="231">
        <v>33.843600000000002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740.1</v>
      </c>
      <c r="D52" s="232">
        <v>742.56666666666661</v>
      </c>
      <c r="E52" s="232">
        <v>733.33333333333326</v>
      </c>
      <c r="F52" s="232">
        <v>726.56666666666661</v>
      </c>
      <c r="G52" s="232">
        <v>717.33333333333326</v>
      </c>
      <c r="H52" s="232">
        <v>749.33333333333326</v>
      </c>
      <c r="I52" s="232">
        <v>758.56666666666661</v>
      </c>
      <c r="J52" s="232">
        <v>765.33333333333326</v>
      </c>
      <c r="K52" s="231">
        <v>751.8</v>
      </c>
      <c r="L52" s="231">
        <v>735.8</v>
      </c>
      <c r="M52" s="231">
        <v>49.105409999999999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223.5</v>
      </c>
      <c r="D53" s="232">
        <v>224</v>
      </c>
      <c r="E53" s="232">
        <v>220.85</v>
      </c>
      <c r="F53" s="232">
        <v>218.2</v>
      </c>
      <c r="G53" s="232">
        <v>215.04999999999998</v>
      </c>
      <c r="H53" s="232">
        <v>226.65</v>
      </c>
      <c r="I53" s="232">
        <v>229.79999999999998</v>
      </c>
      <c r="J53" s="232">
        <v>232.45000000000002</v>
      </c>
      <c r="K53" s="231">
        <v>227.15</v>
      </c>
      <c r="L53" s="231">
        <v>221.35</v>
      </c>
      <c r="M53" s="231">
        <v>58.078659999999999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18180.25</v>
      </c>
      <c r="D54" s="232">
        <v>18250.616666666669</v>
      </c>
      <c r="E54" s="232">
        <v>18060.683333333338</v>
      </c>
      <c r="F54" s="232">
        <v>17941.116666666669</v>
      </c>
      <c r="G54" s="232">
        <v>17751.183333333338</v>
      </c>
      <c r="H54" s="232">
        <v>18370.183333333338</v>
      </c>
      <c r="I54" s="232">
        <v>18560.116666666672</v>
      </c>
      <c r="J54" s="232">
        <v>18679.683333333338</v>
      </c>
      <c r="K54" s="231">
        <v>18440.55</v>
      </c>
      <c r="L54" s="231">
        <v>18131.05</v>
      </c>
      <c r="M54" s="231">
        <v>0.18731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4394.2</v>
      </c>
      <c r="D55" s="232">
        <v>4380.75</v>
      </c>
      <c r="E55" s="232">
        <v>4356.5</v>
      </c>
      <c r="F55" s="232">
        <v>4318.8</v>
      </c>
      <c r="G55" s="232">
        <v>4294.55</v>
      </c>
      <c r="H55" s="232">
        <v>4418.45</v>
      </c>
      <c r="I55" s="232">
        <v>4442.7</v>
      </c>
      <c r="J55" s="232">
        <v>4480.3999999999996</v>
      </c>
      <c r="K55" s="231">
        <v>4405</v>
      </c>
      <c r="L55" s="231">
        <v>4343.05</v>
      </c>
      <c r="M55" s="231">
        <v>1.4703200000000001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290.39999999999998</v>
      </c>
      <c r="D56" s="232">
        <v>289.86666666666662</v>
      </c>
      <c r="E56" s="232">
        <v>286.83333333333326</v>
      </c>
      <c r="F56" s="232">
        <v>283.26666666666665</v>
      </c>
      <c r="G56" s="232">
        <v>280.23333333333329</v>
      </c>
      <c r="H56" s="232">
        <v>293.43333333333322</v>
      </c>
      <c r="I56" s="232">
        <v>296.46666666666664</v>
      </c>
      <c r="J56" s="232">
        <v>300.03333333333319</v>
      </c>
      <c r="K56" s="231">
        <v>292.89999999999998</v>
      </c>
      <c r="L56" s="231">
        <v>286.3</v>
      </c>
      <c r="M56" s="231">
        <v>71.266660000000002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750</v>
      </c>
      <c r="D57" s="232">
        <v>756.45000000000016</v>
      </c>
      <c r="E57" s="232">
        <v>741.50000000000034</v>
      </c>
      <c r="F57" s="232">
        <v>733.00000000000023</v>
      </c>
      <c r="G57" s="232">
        <v>718.05000000000041</v>
      </c>
      <c r="H57" s="232">
        <v>764.95000000000027</v>
      </c>
      <c r="I57" s="232">
        <v>779.90000000000009</v>
      </c>
      <c r="J57" s="232">
        <v>788.4000000000002</v>
      </c>
      <c r="K57" s="231">
        <v>771.4</v>
      </c>
      <c r="L57" s="231">
        <v>747.95</v>
      </c>
      <c r="M57" s="231">
        <v>6.5812600000000003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886.45</v>
      </c>
      <c r="D58" s="232">
        <v>891.31666666666661</v>
      </c>
      <c r="E58" s="232">
        <v>879.63333333333321</v>
      </c>
      <c r="F58" s="232">
        <v>872.81666666666661</v>
      </c>
      <c r="G58" s="232">
        <v>861.13333333333321</v>
      </c>
      <c r="H58" s="232">
        <v>898.13333333333321</v>
      </c>
      <c r="I58" s="232">
        <v>909.81666666666661</v>
      </c>
      <c r="J58" s="232">
        <v>916.63333333333321</v>
      </c>
      <c r="K58" s="231">
        <v>903</v>
      </c>
      <c r="L58" s="231">
        <v>884.5</v>
      </c>
      <c r="M58" s="231">
        <v>18.873670000000001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1399.4</v>
      </c>
      <c r="D59" s="232">
        <v>1404.8000000000002</v>
      </c>
      <c r="E59" s="232">
        <v>1385.6500000000003</v>
      </c>
      <c r="F59" s="232">
        <v>1371.9</v>
      </c>
      <c r="G59" s="232">
        <v>1352.7500000000002</v>
      </c>
      <c r="H59" s="232">
        <v>1418.5500000000004</v>
      </c>
      <c r="I59" s="232">
        <v>1437.7</v>
      </c>
      <c r="J59" s="232">
        <v>1451.4500000000005</v>
      </c>
      <c r="K59" s="231">
        <v>1423.95</v>
      </c>
      <c r="L59" s="231">
        <v>1391.05</v>
      </c>
      <c r="M59" s="231">
        <v>0.30896000000000001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222.85</v>
      </c>
      <c r="D60" s="232">
        <v>221.54999999999998</v>
      </c>
      <c r="E60" s="232">
        <v>218.64999999999998</v>
      </c>
      <c r="F60" s="232">
        <v>214.45</v>
      </c>
      <c r="G60" s="232">
        <v>211.54999999999998</v>
      </c>
      <c r="H60" s="232">
        <v>225.74999999999997</v>
      </c>
      <c r="I60" s="232">
        <v>228.65</v>
      </c>
      <c r="J60" s="232">
        <v>232.84999999999997</v>
      </c>
      <c r="K60" s="231">
        <v>224.45</v>
      </c>
      <c r="L60" s="231">
        <v>217.35</v>
      </c>
      <c r="M60" s="231">
        <v>113.54939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4249.7</v>
      </c>
      <c r="D61" s="232">
        <v>4258.45</v>
      </c>
      <c r="E61" s="232">
        <v>4216.7999999999993</v>
      </c>
      <c r="F61" s="232">
        <v>4183.8999999999996</v>
      </c>
      <c r="G61" s="232">
        <v>4142.2499999999991</v>
      </c>
      <c r="H61" s="232">
        <v>4291.3499999999995</v>
      </c>
      <c r="I61" s="232">
        <v>4332.9999999999991</v>
      </c>
      <c r="J61" s="232">
        <v>4365.8999999999996</v>
      </c>
      <c r="K61" s="231">
        <v>4300.1000000000004</v>
      </c>
      <c r="L61" s="231">
        <v>4225.55</v>
      </c>
      <c r="M61" s="231">
        <v>1.8958600000000001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1497.65</v>
      </c>
      <c r="D62" s="232">
        <v>1491.3500000000001</v>
      </c>
      <c r="E62" s="232">
        <v>1482.8000000000002</v>
      </c>
      <c r="F62" s="232">
        <v>1467.95</v>
      </c>
      <c r="G62" s="232">
        <v>1459.4</v>
      </c>
      <c r="H62" s="232">
        <v>1506.2000000000003</v>
      </c>
      <c r="I62" s="232">
        <v>1514.75</v>
      </c>
      <c r="J62" s="232">
        <v>1529.6000000000004</v>
      </c>
      <c r="K62" s="231">
        <v>1499.9</v>
      </c>
      <c r="L62" s="231">
        <v>1476.5</v>
      </c>
      <c r="M62" s="231">
        <v>3.0412699999999999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594.29999999999995</v>
      </c>
      <c r="D63" s="232">
        <v>596.66666666666663</v>
      </c>
      <c r="E63" s="232">
        <v>590.63333333333321</v>
      </c>
      <c r="F63" s="232">
        <v>586.96666666666658</v>
      </c>
      <c r="G63" s="232">
        <v>580.93333333333317</v>
      </c>
      <c r="H63" s="232">
        <v>600.33333333333326</v>
      </c>
      <c r="I63" s="232">
        <v>606.36666666666679</v>
      </c>
      <c r="J63" s="232">
        <v>610.0333333333333</v>
      </c>
      <c r="K63" s="231">
        <v>602.70000000000005</v>
      </c>
      <c r="L63" s="231">
        <v>593</v>
      </c>
      <c r="M63" s="231">
        <v>14.48939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903.45</v>
      </c>
      <c r="D64" s="232">
        <v>907.69999999999993</v>
      </c>
      <c r="E64" s="232">
        <v>897.74999999999989</v>
      </c>
      <c r="F64" s="232">
        <v>892.05</v>
      </c>
      <c r="G64" s="232">
        <v>882.09999999999991</v>
      </c>
      <c r="H64" s="232">
        <v>913.39999999999986</v>
      </c>
      <c r="I64" s="232">
        <v>923.34999999999991</v>
      </c>
      <c r="J64" s="232">
        <v>929.04999999999984</v>
      </c>
      <c r="K64" s="231">
        <v>917.65</v>
      </c>
      <c r="L64" s="231">
        <v>902</v>
      </c>
      <c r="M64" s="231">
        <v>1.11049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308.75</v>
      </c>
      <c r="D65" s="232">
        <v>310.58333333333331</v>
      </c>
      <c r="E65" s="232">
        <v>305.41666666666663</v>
      </c>
      <c r="F65" s="232">
        <v>302.08333333333331</v>
      </c>
      <c r="G65" s="232">
        <v>296.91666666666663</v>
      </c>
      <c r="H65" s="232">
        <v>313.91666666666663</v>
      </c>
      <c r="I65" s="232">
        <v>319.08333333333326</v>
      </c>
      <c r="J65" s="232">
        <v>322.41666666666663</v>
      </c>
      <c r="K65" s="231">
        <v>315.75</v>
      </c>
      <c r="L65" s="231">
        <v>307.25</v>
      </c>
      <c r="M65" s="231">
        <v>16.230910000000002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1595.95</v>
      </c>
      <c r="D66" s="232">
        <v>1598.1166666666668</v>
      </c>
      <c r="E66" s="232">
        <v>1585.8333333333335</v>
      </c>
      <c r="F66" s="232">
        <v>1575.7166666666667</v>
      </c>
      <c r="G66" s="232">
        <v>1563.4333333333334</v>
      </c>
      <c r="H66" s="232">
        <v>1608.2333333333336</v>
      </c>
      <c r="I66" s="232">
        <v>1620.5166666666669</v>
      </c>
      <c r="J66" s="232">
        <v>1630.6333333333337</v>
      </c>
      <c r="K66" s="231">
        <v>1610.4</v>
      </c>
      <c r="L66" s="231">
        <v>1588</v>
      </c>
      <c r="M66" s="231">
        <v>4.6638500000000001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355.3</v>
      </c>
      <c r="D67" s="232">
        <v>355.40000000000003</v>
      </c>
      <c r="E67" s="232">
        <v>353.00000000000006</v>
      </c>
      <c r="F67" s="232">
        <v>350.70000000000005</v>
      </c>
      <c r="G67" s="232">
        <v>348.30000000000007</v>
      </c>
      <c r="H67" s="232">
        <v>357.70000000000005</v>
      </c>
      <c r="I67" s="232">
        <v>360.1</v>
      </c>
      <c r="J67" s="232">
        <v>362.40000000000003</v>
      </c>
      <c r="K67" s="231">
        <v>357.8</v>
      </c>
      <c r="L67" s="231">
        <v>353.1</v>
      </c>
      <c r="M67" s="231">
        <v>16.750150000000001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530.1</v>
      </c>
      <c r="D68" s="232">
        <v>528.78333333333342</v>
      </c>
      <c r="E68" s="232">
        <v>526.76666666666688</v>
      </c>
      <c r="F68" s="232">
        <v>523.43333333333351</v>
      </c>
      <c r="G68" s="232">
        <v>521.41666666666697</v>
      </c>
      <c r="H68" s="232">
        <v>532.11666666666679</v>
      </c>
      <c r="I68" s="232">
        <v>534.13333333333344</v>
      </c>
      <c r="J68" s="232">
        <v>537.4666666666667</v>
      </c>
      <c r="K68" s="231">
        <v>530.79999999999995</v>
      </c>
      <c r="L68" s="231">
        <v>525.45000000000005</v>
      </c>
      <c r="M68" s="231">
        <v>12.15381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1845.75</v>
      </c>
      <c r="D69" s="232">
        <v>1857.9666666666665</v>
      </c>
      <c r="E69" s="232">
        <v>1825.9333333333329</v>
      </c>
      <c r="F69" s="232">
        <v>1806.1166666666666</v>
      </c>
      <c r="G69" s="232">
        <v>1774.083333333333</v>
      </c>
      <c r="H69" s="232">
        <v>1877.7833333333328</v>
      </c>
      <c r="I69" s="232">
        <v>1909.8166666666662</v>
      </c>
      <c r="J69" s="232">
        <v>1929.6333333333328</v>
      </c>
      <c r="K69" s="231">
        <v>1890</v>
      </c>
      <c r="L69" s="231">
        <v>1838.15</v>
      </c>
      <c r="M69" s="231">
        <v>4.5624900000000004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1829</v>
      </c>
      <c r="D70" s="232">
        <v>1838.6499999999999</v>
      </c>
      <c r="E70" s="232">
        <v>1812.3999999999996</v>
      </c>
      <c r="F70" s="232">
        <v>1795.7999999999997</v>
      </c>
      <c r="G70" s="232">
        <v>1769.5499999999995</v>
      </c>
      <c r="H70" s="232">
        <v>1855.2499999999998</v>
      </c>
      <c r="I70" s="232">
        <v>1881.5000000000002</v>
      </c>
      <c r="J70" s="232">
        <v>1898.1</v>
      </c>
      <c r="K70" s="231">
        <v>1864.9</v>
      </c>
      <c r="L70" s="231">
        <v>1822.05</v>
      </c>
      <c r="M70" s="231">
        <v>2.6652399999999998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340.8</v>
      </c>
      <c r="D71" s="232">
        <v>342.76666666666665</v>
      </c>
      <c r="E71" s="232">
        <v>336.0333333333333</v>
      </c>
      <c r="F71" s="232">
        <v>331.26666666666665</v>
      </c>
      <c r="G71" s="232">
        <v>324.5333333333333</v>
      </c>
      <c r="H71" s="232">
        <v>347.5333333333333</v>
      </c>
      <c r="I71" s="232">
        <v>354.26666666666665</v>
      </c>
      <c r="J71" s="232">
        <v>359.0333333333333</v>
      </c>
      <c r="K71" s="231">
        <v>349.5</v>
      </c>
      <c r="L71" s="231">
        <v>338</v>
      </c>
      <c r="M71" s="231">
        <v>19.527000000000001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2861.15</v>
      </c>
      <c r="D72" s="232">
        <v>2853.2666666666669</v>
      </c>
      <c r="E72" s="232">
        <v>2835.2333333333336</v>
      </c>
      <c r="F72" s="232">
        <v>2809.3166666666666</v>
      </c>
      <c r="G72" s="232">
        <v>2791.2833333333333</v>
      </c>
      <c r="H72" s="232">
        <v>2879.1833333333338</v>
      </c>
      <c r="I72" s="232">
        <v>2897.2166666666676</v>
      </c>
      <c r="J72" s="232">
        <v>2923.1333333333341</v>
      </c>
      <c r="K72" s="231">
        <v>2871.3</v>
      </c>
      <c r="L72" s="231">
        <v>2827.35</v>
      </c>
      <c r="M72" s="231">
        <v>2.3617499999999998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2949.55</v>
      </c>
      <c r="D73" s="232">
        <v>2952.8833333333337</v>
      </c>
      <c r="E73" s="232">
        <v>2915.9666666666672</v>
      </c>
      <c r="F73" s="232">
        <v>2882.3833333333337</v>
      </c>
      <c r="G73" s="232">
        <v>2845.4666666666672</v>
      </c>
      <c r="H73" s="232">
        <v>2986.4666666666672</v>
      </c>
      <c r="I73" s="232">
        <v>3023.3833333333341</v>
      </c>
      <c r="J73" s="232">
        <v>3056.9666666666672</v>
      </c>
      <c r="K73" s="231">
        <v>2989.8</v>
      </c>
      <c r="L73" s="231">
        <v>2919.3</v>
      </c>
      <c r="M73" s="231">
        <v>5.0574500000000002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1981</v>
      </c>
      <c r="D74" s="232">
        <v>1978.3500000000001</v>
      </c>
      <c r="E74" s="232">
        <v>1957.7000000000003</v>
      </c>
      <c r="F74" s="232">
        <v>1934.4</v>
      </c>
      <c r="G74" s="232">
        <v>1913.7500000000002</v>
      </c>
      <c r="H74" s="232">
        <v>2001.6500000000003</v>
      </c>
      <c r="I74" s="232">
        <v>2022.3000000000004</v>
      </c>
      <c r="J74" s="232">
        <v>2045.6000000000004</v>
      </c>
      <c r="K74" s="231">
        <v>1999</v>
      </c>
      <c r="L74" s="231">
        <v>1955.05</v>
      </c>
      <c r="M74" s="231">
        <v>1.8034600000000001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4390.6000000000004</v>
      </c>
      <c r="D75" s="232">
        <v>4370.6833333333334</v>
      </c>
      <c r="E75" s="232">
        <v>4339.916666666667</v>
      </c>
      <c r="F75" s="232">
        <v>4289.2333333333336</v>
      </c>
      <c r="G75" s="232">
        <v>4258.4666666666672</v>
      </c>
      <c r="H75" s="232">
        <v>4421.3666666666668</v>
      </c>
      <c r="I75" s="232">
        <v>4452.1333333333332</v>
      </c>
      <c r="J75" s="232">
        <v>4502.8166666666666</v>
      </c>
      <c r="K75" s="231">
        <v>4401.45</v>
      </c>
      <c r="L75" s="231">
        <v>4320</v>
      </c>
      <c r="M75" s="231">
        <v>2.8265199999999999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3125.5</v>
      </c>
      <c r="D76" s="232">
        <v>3127.25</v>
      </c>
      <c r="E76" s="232">
        <v>3095.55</v>
      </c>
      <c r="F76" s="232">
        <v>3065.6000000000004</v>
      </c>
      <c r="G76" s="232">
        <v>3033.9000000000005</v>
      </c>
      <c r="H76" s="232">
        <v>3157.2</v>
      </c>
      <c r="I76" s="232">
        <v>3188.8999999999996</v>
      </c>
      <c r="J76" s="232">
        <v>3218.8499999999995</v>
      </c>
      <c r="K76" s="231">
        <v>3158.95</v>
      </c>
      <c r="L76" s="231">
        <v>3097.3</v>
      </c>
      <c r="M76" s="231">
        <v>9.7056500000000003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386.6</v>
      </c>
      <c r="D77" s="232">
        <v>389.61666666666662</v>
      </c>
      <c r="E77" s="232">
        <v>382.53333333333325</v>
      </c>
      <c r="F77" s="232">
        <v>378.46666666666664</v>
      </c>
      <c r="G77" s="232">
        <v>371.38333333333327</v>
      </c>
      <c r="H77" s="232">
        <v>393.68333333333322</v>
      </c>
      <c r="I77" s="232">
        <v>400.76666666666659</v>
      </c>
      <c r="J77" s="232">
        <v>404.8333333333332</v>
      </c>
      <c r="K77" s="231">
        <v>396.7</v>
      </c>
      <c r="L77" s="231">
        <v>385.55</v>
      </c>
      <c r="M77" s="231">
        <v>3.1524000000000001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2013.25</v>
      </c>
      <c r="D78" s="232">
        <v>2034.3833333333332</v>
      </c>
      <c r="E78" s="232">
        <v>1979.8666666666663</v>
      </c>
      <c r="F78" s="232">
        <v>1946.4833333333331</v>
      </c>
      <c r="G78" s="232">
        <v>1891.9666666666662</v>
      </c>
      <c r="H78" s="232">
        <v>2067.7666666666664</v>
      </c>
      <c r="I78" s="232">
        <v>2122.2833333333328</v>
      </c>
      <c r="J78" s="232">
        <v>2155.6666666666665</v>
      </c>
      <c r="K78" s="231">
        <v>2088.9</v>
      </c>
      <c r="L78" s="231">
        <v>2001</v>
      </c>
      <c r="M78" s="231">
        <v>2.9466899999999998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147.5</v>
      </c>
      <c r="D79" s="232">
        <v>146.45000000000002</v>
      </c>
      <c r="E79" s="232">
        <v>143.90000000000003</v>
      </c>
      <c r="F79" s="232">
        <v>140.30000000000001</v>
      </c>
      <c r="G79" s="232">
        <v>137.75000000000003</v>
      </c>
      <c r="H79" s="232">
        <v>150.05000000000004</v>
      </c>
      <c r="I79" s="232">
        <v>152.60000000000005</v>
      </c>
      <c r="J79" s="232">
        <v>156.20000000000005</v>
      </c>
      <c r="K79" s="231">
        <v>149</v>
      </c>
      <c r="L79" s="231">
        <v>142.85</v>
      </c>
      <c r="M79" s="231">
        <v>81.505780000000001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133.35</v>
      </c>
      <c r="D80" s="232">
        <v>133.73333333333332</v>
      </c>
      <c r="E80" s="232">
        <v>132.06666666666663</v>
      </c>
      <c r="F80" s="232">
        <v>130.7833333333333</v>
      </c>
      <c r="G80" s="232">
        <v>129.11666666666662</v>
      </c>
      <c r="H80" s="232">
        <v>135.01666666666665</v>
      </c>
      <c r="I80" s="232">
        <v>136.68333333333334</v>
      </c>
      <c r="J80" s="232">
        <v>137.96666666666667</v>
      </c>
      <c r="K80" s="231">
        <v>135.4</v>
      </c>
      <c r="L80" s="231">
        <v>132.44999999999999</v>
      </c>
      <c r="M80" s="231">
        <v>103.31343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274.05</v>
      </c>
      <c r="D81" s="232">
        <v>272.15000000000003</v>
      </c>
      <c r="E81" s="232">
        <v>266.90000000000009</v>
      </c>
      <c r="F81" s="232">
        <v>259.75000000000006</v>
      </c>
      <c r="G81" s="232">
        <v>254.50000000000011</v>
      </c>
      <c r="H81" s="232">
        <v>279.30000000000007</v>
      </c>
      <c r="I81" s="232">
        <v>284.54999999999995</v>
      </c>
      <c r="J81" s="232">
        <v>291.70000000000005</v>
      </c>
      <c r="K81" s="231">
        <v>277.39999999999998</v>
      </c>
      <c r="L81" s="231">
        <v>265</v>
      </c>
      <c r="M81" s="231">
        <v>6.8060099999999997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103.05</v>
      </c>
      <c r="D82" s="232">
        <v>103.14999999999999</v>
      </c>
      <c r="E82" s="232">
        <v>102.34999999999998</v>
      </c>
      <c r="F82" s="232">
        <v>101.64999999999999</v>
      </c>
      <c r="G82" s="232">
        <v>100.84999999999998</v>
      </c>
      <c r="H82" s="232">
        <v>103.84999999999998</v>
      </c>
      <c r="I82" s="232">
        <v>104.64999999999999</v>
      </c>
      <c r="J82" s="232">
        <v>105.34999999999998</v>
      </c>
      <c r="K82" s="231">
        <v>103.95</v>
      </c>
      <c r="L82" s="231">
        <v>102.45</v>
      </c>
      <c r="M82" s="231">
        <v>95.867710000000002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1285.45</v>
      </c>
      <c r="D83" s="232">
        <v>1293.1000000000001</v>
      </c>
      <c r="E83" s="232">
        <v>1267.3000000000002</v>
      </c>
      <c r="F83" s="232">
        <v>1249.1500000000001</v>
      </c>
      <c r="G83" s="232">
        <v>1223.3500000000001</v>
      </c>
      <c r="H83" s="232">
        <v>1311.2500000000002</v>
      </c>
      <c r="I83" s="232">
        <v>1337.05</v>
      </c>
      <c r="J83" s="232">
        <v>1355.2000000000003</v>
      </c>
      <c r="K83" s="231">
        <v>1318.9</v>
      </c>
      <c r="L83" s="231">
        <v>1274.95</v>
      </c>
      <c r="M83" s="231">
        <v>2.1615099999999998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912.45</v>
      </c>
      <c r="D84" s="232">
        <v>910.86666666666667</v>
      </c>
      <c r="E84" s="232">
        <v>905.58333333333337</v>
      </c>
      <c r="F84" s="232">
        <v>898.7166666666667</v>
      </c>
      <c r="G84" s="232">
        <v>893.43333333333339</v>
      </c>
      <c r="H84" s="232">
        <v>917.73333333333335</v>
      </c>
      <c r="I84" s="232">
        <v>923.01666666666665</v>
      </c>
      <c r="J84" s="232">
        <v>929.88333333333333</v>
      </c>
      <c r="K84" s="231">
        <v>916.15</v>
      </c>
      <c r="L84" s="231">
        <v>904</v>
      </c>
      <c r="M84" s="231">
        <v>5.7350099999999999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1125.1500000000001</v>
      </c>
      <c r="D85" s="232">
        <v>1121.2166666666667</v>
      </c>
      <c r="E85" s="232">
        <v>1113.5833333333335</v>
      </c>
      <c r="F85" s="232">
        <v>1102.0166666666669</v>
      </c>
      <c r="G85" s="232">
        <v>1094.3833333333337</v>
      </c>
      <c r="H85" s="232">
        <v>1132.7833333333333</v>
      </c>
      <c r="I85" s="232">
        <v>1140.4166666666665</v>
      </c>
      <c r="J85" s="232">
        <v>1151.9833333333331</v>
      </c>
      <c r="K85" s="231">
        <v>1128.8499999999999</v>
      </c>
      <c r="L85" s="231">
        <v>1109.6500000000001</v>
      </c>
      <c r="M85" s="231">
        <v>3.33066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1598.5</v>
      </c>
      <c r="D86" s="232">
        <v>1596.1666666666667</v>
      </c>
      <c r="E86" s="232">
        <v>1590.3333333333335</v>
      </c>
      <c r="F86" s="232">
        <v>1582.1666666666667</v>
      </c>
      <c r="G86" s="232">
        <v>1576.3333333333335</v>
      </c>
      <c r="H86" s="232">
        <v>1604.3333333333335</v>
      </c>
      <c r="I86" s="232">
        <v>1610.166666666667</v>
      </c>
      <c r="J86" s="232">
        <v>1618.3333333333335</v>
      </c>
      <c r="K86" s="231">
        <v>1602</v>
      </c>
      <c r="L86" s="231">
        <v>1588</v>
      </c>
      <c r="M86" s="231">
        <v>2.8498600000000001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511.2</v>
      </c>
      <c r="D87" s="232">
        <v>513.06666666666672</v>
      </c>
      <c r="E87" s="232">
        <v>508.13333333333344</v>
      </c>
      <c r="F87" s="232">
        <v>505.06666666666672</v>
      </c>
      <c r="G87" s="232">
        <v>500.13333333333344</v>
      </c>
      <c r="H87" s="232">
        <v>516.13333333333344</v>
      </c>
      <c r="I87" s="232">
        <v>521.06666666666661</v>
      </c>
      <c r="J87" s="232">
        <v>524.13333333333344</v>
      </c>
      <c r="K87" s="231">
        <v>518</v>
      </c>
      <c r="L87" s="231">
        <v>510</v>
      </c>
      <c r="M87" s="231">
        <v>6.6367900000000004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282.89999999999998</v>
      </c>
      <c r="D88" s="232">
        <v>284.76666666666665</v>
      </c>
      <c r="E88" s="232">
        <v>279.18333333333328</v>
      </c>
      <c r="F88" s="232">
        <v>275.46666666666664</v>
      </c>
      <c r="G88" s="232">
        <v>269.88333333333327</v>
      </c>
      <c r="H88" s="232">
        <v>288.48333333333329</v>
      </c>
      <c r="I88" s="232">
        <v>294.06666666666666</v>
      </c>
      <c r="J88" s="232">
        <v>297.7833333333333</v>
      </c>
      <c r="K88" s="231">
        <v>290.35000000000002</v>
      </c>
      <c r="L88" s="231">
        <v>281.05</v>
      </c>
      <c r="M88" s="231">
        <v>8.0831999999999997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1105.95</v>
      </c>
      <c r="D89" s="232">
        <v>1104.4166666666667</v>
      </c>
      <c r="E89" s="232">
        <v>1091.8333333333335</v>
      </c>
      <c r="F89" s="232">
        <v>1077.7166666666667</v>
      </c>
      <c r="G89" s="232">
        <v>1065.1333333333334</v>
      </c>
      <c r="H89" s="232">
        <v>1118.5333333333335</v>
      </c>
      <c r="I89" s="232">
        <v>1131.116666666667</v>
      </c>
      <c r="J89" s="232">
        <v>1145.2333333333336</v>
      </c>
      <c r="K89" s="231">
        <v>1117</v>
      </c>
      <c r="L89" s="231">
        <v>1090.3</v>
      </c>
      <c r="M89" s="231">
        <v>40.741619999999998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1791.1</v>
      </c>
      <c r="D90" s="232">
        <v>1799.9666666666665</v>
      </c>
      <c r="E90" s="232">
        <v>1777.133333333333</v>
      </c>
      <c r="F90" s="232">
        <v>1763.1666666666665</v>
      </c>
      <c r="G90" s="232">
        <v>1740.333333333333</v>
      </c>
      <c r="H90" s="232">
        <v>1813.9333333333329</v>
      </c>
      <c r="I90" s="232">
        <v>1836.7666666666664</v>
      </c>
      <c r="J90" s="232">
        <v>1850.7333333333329</v>
      </c>
      <c r="K90" s="231">
        <v>1822.8</v>
      </c>
      <c r="L90" s="231">
        <v>1786</v>
      </c>
      <c r="M90" s="231">
        <v>3.5306999999999999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1584.45</v>
      </c>
      <c r="D91" s="232">
        <v>1590.8</v>
      </c>
      <c r="E91" s="232">
        <v>1575.6499999999999</v>
      </c>
      <c r="F91" s="232">
        <v>1566.85</v>
      </c>
      <c r="G91" s="232">
        <v>1551.6999999999998</v>
      </c>
      <c r="H91" s="232">
        <v>1599.6</v>
      </c>
      <c r="I91" s="232">
        <v>1614.75</v>
      </c>
      <c r="J91" s="232">
        <v>1623.55</v>
      </c>
      <c r="K91" s="231">
        <v>1605.95</v>
      </c>
      <c r="L91" s="231">
        <v>1582</v>
      </c>
      <c r="M91" s="231">
        <v>86.959069999999997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482.8</v>
      </c>
      <c r="D92" s="232">
        <v>485.23333333333329</v>
      </c>
      <c r="E92" s="232">
        <v>479.21666666666658</v>
      </c>
      <c r="F92" s="232">
        <v>475.63333333333327</v>
      </c>
      <c r="G92" s="232">
        <v>469.61666666666656</v>
      </c>
      <c r="H92" s="232">
        <v>488.81666666666661</v>
      </c>
      <c r="I92" s="232">
        <v>494.83333333333337</v>
      </c>
      <c r="J92" s="232">
        <v>498.41666666666663</v>
      </c>
      <c r="K92" s="231">
        <v>491.25</v>
      </c>
      <c r="L92" s="231">
        <v>481.65</v>
      </c>
      <c r="M92" s="231">
        <v>26.186509999999998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1198.05</v>
      </c>
      <c r="D93" s="232">
        <v>1202.9666666666665</v>
      </c>
      <c r="E93" s="232">
        <v>1188.383333333333</v>
      </c>
      <c r="F93" s="232">
        <v>1178.7166666666665</v>
      </c>
      <c r="G93" s="232">
        <v>1164.133333333333</v>
      </c>
      <c r="H93" s="232">
        <v>1212.633333333333</v>
      </c>
      <c r="I93" s="232">
        <v>1227.2166666666665</v>
      </c>
      <c r="J93" s="232">
        <v>1236.883333333333</v>
      </c>
      <c r="K93" s="231">
        <v>1217.55</v>
      </c>
      <c r="L93" s="231">
        <v>1193.3</v>
      </c>
      <c r="M93" s="231">
        <v>6.7393099999999997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2463.35</v>
      </c>
      <c r="D94" s="232">
        <v>2462.5166666666664</v>
      </c>
      <c r="E94" s="232">
        <v>2441.7333333333327</v>
      </c>
      <c r="F94" s="232">
        <v>2420.1166666666663</v>
      </c>
      <c r="G94" s="232">
        <v>2399.3333333333326</v>
      </c>
      <c r="H94" s="232">
        <v>2484.1333333333328</v>
      </c>
      <c r="I94" s="232">
        <v>2504.9166666666665</v>
      </c>
      <c r="J94" s="232">
        <v>2526.5333333333328</v>
      </c>
      <c r="K94" s="231">
        <v>2483.3000000000002</v>
      </c>
      <c r="L94" s="231">
        <v>2440.9</v>
      </c>
      <c r="M94" s="231">
        <v>5.2544599999999999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410.8</v>
      </c>
      <c r="D95" s="232">
        <v>411.86666666666662</v>
      </c>
      <c r="E95" s="232">
        <v>406.93333333333322</v>
      </c>
      <c r="F95" s="232">
        <v>403.06666666666661</v>
      </c>
      <c r="G95" s="232">
        <v>398.13333333333321</v>
      </c>
      <c r="H95" s="232">
        <v>415.73333333333323</v>
      </c>
      <c r="I95" s="232">
        <v>420.66666666666663</v>
      </c>
      <c r="J95" s="232">
        <v>424.53333333333325</v>
      </c>
      <c r="K95" s="231">
        <v>416.8</v>
      </c>
      <c r="L95" s="231">
        <v>408</v>
      </c>
      <c r="M95" s="231">
        <v>48.040129999999998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2710.55</v>
      </c>
      <c r="D96" s="232">
        <v>2699.0833333333335</v>
      </c>
      <c r="E96" s="232">
        <v>2669.4666666666672</v>
      </c>
      <c r="F96" s="232">
        <v>2628.3833333333337</v>
      </c>
      <c r="G96" s="232">
        <v>2598.7666666666673</v>
      </c>
      <c r="H96" s="232">
        <v>2740.166666666667</v>
      </c>
      <c r="I96" s="232">
        <v>2769.7833333333328</v>
      </c>
      <c r="J96" s="232">
        <v>2810.8666666666668</v>
      </c>
      <c r="K96" s="231">
        <v>2728.7</v>
      </c>
      <c r="L96" s="231">
        <v>2658</v>
      </c>
      <c r="M96" s="231">
        <v>17.833919999999999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218.05</v>
      </c>
      <c r="D97" s="232">
        <v>217.13333333333335</v>
      </c>
      <c r="E97" s="232">
        <v>214.9666666666667</v>
      </c>
      <c r="F97" s="232">
        <v>211.88333333333335</v>
      </c>
      <c r="G97" s="232">
        <v>209.7166666666667</v>
      </c>
      <c r="H97" s="232">
        <v>220.2166666666667</v>
      </c>
      <c r="I97" s="232">
        <v>222.38333333333338</v>
      </c>
      <c r="J97" s="232">
        <v>225.4666666666667</v>
      </c>
      <c r="K97" s="231">
        <v>219.3</v>
      </c>
      <c r="L97" s="231">
        <v>214.05</v>
      </c>
      <c r="M97" s="231">
        <v>32.716230000000003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2455.35</v>
      </c>
      <c r="D98" s="232">
        <v>2456.4500000000003</v>
      </c>
      <c r="E98" s="232">
        <v>2442.9000000000005</v>
      </c>
      <c r="F98" s="232">
        <v>2430.4500000000003</v>
      </c>
      <c r="G98" s="232">
        <v>2416.9000000000005</v>
      </c>
      <c r="H98" s="232">
        <v>2468.9000000000005</v>
      </c>
      <c r="I98" s="232">
        <v>2482.4500000000007</v>
      </c>
      <c r="J98" s="232">
        <v>2494.9000000000005</v>
      </c>
      <c r="K98" s="231">
        <v>2470</v>
      </c>
      <c r="L98" s="231">
        <v>2444</v>
      </c>
      <c r="M98" s="231">
        <v>8.2717399999999994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312.5</v>
      </c>
      <c r="D99" s="232">
        <v>312.8</v>
      </c>
      <c r="E99" s="232">
        <v>309.60000000000002</v>
      </c>
      <c r="F99" s="232">
        <v>306.7</v>
      </c>
      <c r="G99" s="232">
        <v>303.5</v>
      </c>
      <c r="H99" s="232">
        <v>315.70000000000005</v>
      </c>
      <c r="I99" s="232">
        <v>318.89999999999998</v>
      </c>
      <c r="J99" s="232">
        <v>321.80000000000007</v>
      </c>
      <c r="K99" s="231">
        <v>316</v>
      </c>
      <c r="L99" s="231">
        <v>309.89999999999998</v>
      </c>
      <c r="M99" s="231">
        <v>2.4404300000000001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35400.449999999997</v>
      </c>
      <c r="D100" s="232">
        <v>35362.516666666663</v>
      </c>
      <c r="E100" s="232">
        <v>35039.033333333326</v>
      </c>
      <c r="F100" s="232">
        <v>34677.616666666661</v>
      </c>
      <c r="G100" s="232">
        <v>34354.133333333324</v>
      </c>
      <c r="H100" s="232">
        <v>35723.933333333327</v>
      </c>
      <c r="I100" s="232">
        <v>36047.416666666664</v>
      </c>
      <c r="J100" s="232">
        <v>36408.833333333328</v>
      </c>
      <c r="K100" s="231">
        <v>35686</v>
      </c>
      <c r="L100" s="231">
        <v>35001.1</v>
      </c>
      <c r="M100" s="231">
        <v>0.14265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2603.1</v>
      </c>
      <c r="D101" s="232">
        <v>2608.4166666666665</v>
      </c>
      <c r="E101" s="232">
        <v>2589.8833333333332</v>
      </c>
      <c r="F101" s="232">
        <v>2576.6666666666665</v>
      </c>
      <c r="G101" s="232">
        <v>2558.1333333333332</v>
      </c>
      <c r="H101" s="232">
        <v>2621.6333333333332</v>
      </c>
      <c r="I101" s="232">
        <v>2640.166666666667</v>
      </c>
      <c r="J101" s="232">
        <v>2653.3833333333332</v>
      </c>
      <c r="K101" s="231">
        <v>2626.95</v>
      </c>
      <c r="L101" s="231">
        <v>2595.1999999999998</v>
      </c>
      <c r="M101" s="231">
        <v>20.606439999999999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854</v>
      </c>
      <c r="D102" s="232">
        <v>855.65</v>
      </c>
      <c r="E102" s="232">
        <v>849.44999999999993</v>
      </c>
      <c r="F102" s="232">
        <v>844.9</v>
      </c>
      <c r="G102" s="232">
        <v>838.69999999999993</v>
      </c>
      <c r="H102" s="232">
        <v>860.19999999999993</v>
      </c>
      <c r="I102" s="232">
        <v>866.4</v>
      </c>
      <c r="J102" s="232">
        <v>870.94999999999993</v>
      </c>
      <c r="K102" s="231">
        <v>861.85</v>
      </c>
      <c r="L102" s="231">
        <v>851.1</v>
      </c>
      <c r="M102" s="231">
        <v>123.27141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1086.8499999999999</v>
      </c>
      <c r="D103" s="232">
        <v>1092.0333333333333</v>
      </c>
      <c r="E103" s="232">
        <v>1077.8166666666666</v>
      </c>
      <c r="F103" s="232">
        <v>1068.7833333333333</v>
      </c>
      <c r="G103" s="232">
        <v>1054.5666666666666</v>
      </c>
      <c r="H103" s="232">
        <v>1101.0666666666666</v>
      </c>
      <c r="I103" s="232">
        <v>1115.2833333333333</v>
      </c>
      <c r="J103" s="232">
        <v>1124.3166666666666</v>
      </c>
      <c r="K103" s="231">
        <v>1106.25</v>
      </c>
      <c r="L103" s="231">
        <v>1083</v>
      </c>
      <c r="M103" s="231">
        <v>9.5493900000000007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398.45</v>
      </c>
      <c r="D104" s="232">
        <v>400.65000000000003</v>
      </c>
      <c r="E104" s="232">
        <v>395.30000000000007</v>
      </c>
      <c r="F104" s="232">
        <v>392.15000000000003</v>
      </c>
      <c r="G104" s="232">
        <v>386.80000000000007</v>
      </c>
      <c r="H104" s="232">
        <v>403.80000000000007</v>
      </c>
      <c r="I104" s="232">
        <v>409.15000000000009</v>
      </c>
      <c r="J104" s="232">
        <v>412.30000000000007</v>
      </c>
      <c r="K104" s="231">
        <v>406</v>
      </c>
      <c r="L104" s="231">
        <v>397.5</v>
      </c>
      <c r="M104" s="231">
        <v>14.824120000000001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473.45</v>
      </c>
      <c r="D105" s="232">
        <v>471.25</v>
      </c>
      <c r="E105" s="232">
        <v>467.75</v>
      </c>
      <c r="F105" s="232">
        <v>462.05</v>
      </c>
      <c r="G105" s="232">
        <v>458.55</v>
      </c>
      <c r="H105" s="232">
        <v>476.95</v>
      </c>
      <c r="I105" s="232">
        <v>480.45</v>
      </c>
      <c r="J105" s="232">
        <v>486.15</v>
      </c>
      <c r="K105" s="231">
        <v>474.75</v>
      </c>
      <c r="L105" s="231">
        <v>465.55</v>
      </c>
      <c r="M105" s="231">
        <v>0.81306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55.15</v>
      </c>
      <c r="D106" s="232">
        <v>55.54999999999999</v>
      </c>
      <c r="E106" s="232">
        <v>54.649999999999977</v>
      </c>
      <c r="F106" s="232">
        <v>54.149999999999984</v>
      </c>
      <c r="G106" s="232">
        <v>53.249999999999972</v>
      </c>
      <c r="H106" s="232">
        <v>56.049999999999983</v>
      </c>
      <c r="I106" s="232">
        <v>56.95</v>
      </c>
      <c r="J106" s="232">
        <v>57.449999999999989</v>
      </c>
      <c r="K106" s="231">
        <v>56.45</v>
      </c>
      <c r="L106" s="231">
        <v>55.05</v>
      </c>
      <c r="M106" s="231">
        <v>253.02931000000001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375.55</v>
      </c>
      <c r="D107" s="232">
        <v>376.66666666666669</v>
      </c>
      <c r="E107" s="232">
        <v>373.58333333333337</v>
      </c>
      <c r="F107" s="232">
        <v>371.61666666666667</v>
      </c>
      <c r="G107" s="232">
        <v>368.53333333333336</v>
      </c>
      <c r="H107" s="232">
        <v>378.63333333333338</v>
      </c>
      <c r="I107" s="232">
        <v>381.71666666666675</v>
      </c>
      <c r="J107" s="232">
        <v>383.68333333333339</v>
      </c>
      <c r="K107" s="231">
        <v>379.75</v>
      </c>
      <c r="L107" s="231">
        <v>374.7</v>
      </c>
      <c r="M107" s="231">
        <v>50.19603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4906.8500000000004</v>
      </c>
      <c r="D108" s="232">
        <v>4916.5</v>
      </c>
      <c r="E108" s="232">
        <v>4839</v>
      </c>
      <c r="F108" s="232">
        <v>4771.1499999999996</v>
      </c>
      <c r="G108" s="232">
        <v>4693.6499999999996</v>
      </c>
      <c r="H108" s="232">
        <v>4984.3500000000004</v>
      </c>
      <c r="I108" s="232">
        <v>5061.8500000000004</v>
      </c>
      <c r="J108" s="232">
        <v>5129.7000000000007</v>
      </c>
      <c r="K108" s="231">
        <v>4994</v>
      </c>
      <c r="L108" s="231">
        <v>4848.6499999999996</v>
      </c>
      <c r="M108" s="231">
        <v>0.79769000000000001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274.5</v>
      </c>
      <c r="D109" s="232">
        <v>272.76666666666665</v>
      </c>
      <c r="E109" s="232">
        <v>268.73333333333329</v>
      </c>
      <c r="F109" s="232">
        <v>262.96666666666664</v>
      </c>
      <c r="G109" s="232">
        <v>258.93333333333328</v>
      </c>
      <c r="H109" s="232">
        <v>278.5333333333333</v>
      </c>
      <c r="I109" s="232">
        <v>282.56666666666661</v>
      </c>
      <c r="J109" s="232">
        <v>288.33333333333331</v>
      </c>
      <c r="K109" s="231">
        <v>276.8</v>
      </c>
      <c r="L109" s="231">
        <v>267</v>
      </c>
      <c r="M109" s="231">
        <v>12.38097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147.80000000000001</v>
      </c>
      <c r="D110" s="232">
        <v>147.86666666666667</v>
      </c>
      <c r="E110" s="232">
        <v>146.93333333333334</v>
      </c>
      <c r="F110" s="232">
        <v>146.06666666666666</v>
      </c>
      <c r="G110" s="232">
        <v>145.13333333333333</v>
      </c>
      <c r="H110" s="232">
        <v>148.73333333333335</v>
      </c>
      <c r="I110" s="232">
        <v>149.66666666666669</v>
      </c>
      <c r="J110" s="232">
        <v>150.53333333333336</v>
      </c>
      <c r="K110" s="231">
        <v>148.80000000000001</v>
      </c>
      <c r="L110" s="231">
        <v>147</v>
      </c>
      <c r="M110" s="231">
        <v>42.924759999999999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315.10000000000002</v>
      </c>
      <c r="D111" s="232">
        <v>315.75</v>
      </c>
      <c r="E111" s="232">
        <v>313</v>
      </c>
      <c r="F111" s="232">
        <v>310.89999999999998</v>
      </c>
      <c r="G111" s="232">
        <v>308.14999999999998</v>
      </c>
      <c r="H111" s="232">
        <v>317.85000000000002</v>
      </c>
      <c r="I111" s="232">
        <v>320.60000000000002</v>
      </c>
      <c r="J111" s="232">
        <v>322.70000000000005</v>
      </c>
      <c r="K111" s="231">
        <v>318.5</v>
      </c>
      <c r="L111" s="231">
        <v>313.64999999999998</v>
      </c>
      <c r="M111" s="231">
        <v>19.068460000000002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77.900000000000006</v>
      </c>
      <c r="D112" s="232">
        <v>77.616666666666674</v>
      </c>
      <c r="E112" s="232">
        <v>77.083333333333343</v>
      </c>
      <c r="F112" s="232">
        <v>76.266666666666666</v>
      </c>
      <c r="G112" s="232">
        <v>75.733333333333334</v>
      </c>
      <c r="H112" s="232">
        <v>78.433333333333351</v>
      </c>
      <c r="I112" s="232">
        <v>78.966666666666683</v>
      </c>
      <c r="J112" s="232">
        <v>79.78333333333336</v>
      </c>
      <c r="K112" s="231">
        <v>78.150000000000006</v>
      </c>
      <c r="L112" s="231">
        <v>76.8</v>
      </c>
      <c r="M112" s="231">
        <v>52.73986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609.20000000000005</v>
      </c>
      <c r="D113" s="232">
        <v>610.55000000000007</v>
      </c>
      <c r="E113" s="232">
        <v>606.65000000000009</v>
      </c>
      <c r="F113" s="232">
        <v>604.1</v>
      </c>
      <c r="G113" s="232">
        <v>600.20000000000005</v>
      </c>
      <c r="H113" s="232">
        <v>613.10000000000014</v>
      </c>
      <c r="I113" s="232">
        <v>617</v>
      </c>
      <c r="J113" s="232">
        <v>619.55000000000018</v>
      </c>
      <c r="K113" s="231">
        <v>614.45000000000005</v>
      </c>
      <c r="L113" s="231">
        <v>608</v>
      </c>
      <c r="M113" s="231">
        <v>6.7595400000000003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431.3</v>
      </c>
      <c r="D114" s="232">
        <v>434.01666666666665</v>
      </c>
      <c r="E114" s="232">
        <v>427.33333333333331</v>
      </c>
      <c r="F114" s="232">
        <v>423.36666666666667</v>
      </c>
      <c r="G114" s="232">
        <v>416.68333333333334</v>
      </c>
      <c r="H114" s="232">
        <v>437.98333333333329</v>
      </c>
      <c r="I114" s="232">
        <v>444.66666666666669</v>
      </c>
      <c r="J114" s="232">
        <v>448.63333333333327</v>
      </c>
      <c r="K114" s="231">
        <v>440.7</v>
      </c>
      <c r="L114" s="231">
        <v>430.05</v>
      </c>
      <c r="M114" s="231">
        <v>10.030250000000001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170.25</v>
      </c>
      <c r="D115" s="232">
        <v>170.4</v>
      </c>
      <c r="E115" s="232">
        <v>168.60000000000002</v>
      </c>
      <c r="F115" s="232">
        <v>166.95000000000002</v>
      </c>
      <c r="G115" s="232">
        <v>165.15000000000003</v>
      </c>
      <c r="H115" s="232">
        <v>172.05</v>
      </c>
      <c r="I115" s="232">
        <v>173.85000000000002</v>
      </c>
      <c r="J115" s="232">
        <v>175.5</v>
      </c>
      <c r="K115" s="231">
        <v>172.2</v>
      </c>
      <c r="L115" s="231">
        <v>168.75</v>
      </c>
      <c r="M115" s="231">
        <v>25.293099999999999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1102.05</v>
      </c>
      <c r="D116" s="232">
        <v>1101.9833333333333</v>
      </c>
      <c r="E116" s="232">
        <v>1093.4666666666667</v>
      </c>
      <c r="F116" s="232">
        <v>1084.8833333333334</v>
      </c>
      <c r="G116" s="232">
        <v>1076.3666666666668</v>
      </c>
      <c r="H116" s="232">
        <v>1110.5666666666666</v>
      </c>
      <c r="I116" s="232">
        <v>1119.0833333333335</v>
      </c>
      <c r="J116" s="232">
        <v>1127.6666666666665</v>
      </c>
      <c r="K116" s="231">
        <v>1110.5</v>
      </c>
      <c r="L116" s="231">
        <v>1093.4000000000001</v>
      </c>
      <c r="M116" s="231">
        <v>38.310940000000002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3504.1</v>
      </c>
      <c r="D117" s="232">
        <v>3504.85</v>
      </c>
      <c r="E117" s="232">
        <v>3481.7</v>
      </c>
      <c r="F117" s="232">
        <v>3459.2999999999997</v>
      </c>
      <c r="G117" s="232">
        <v>3436.1499999999996</v>
      </c>
      <c r="H117" s="232">
        <v>3527.25</v>
      </c>
      <c r="I117" s="232">
        <v>3550.4000000000005</v>
      </c>
      <c r="J117" s="232">
        <v>3572.8</v>
      </c>
      <c r="K117" s="231">
        <v>3528</v>
      </c>
      <c r="L117" s="231">
        <v>3482.45</v>
      </c>
      <c r="M117" s="231">
        <v>2.0824600000000002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1472.15</v>
      </c>
      <c r="D118" s="232">
        <v>1476.0166666666667</v>
      </c>
      <c r="E118" s="232">
        <v>1463.4333333333334</v>
      </c>
      <c r="F118" s="232">
        <v>1454.7166666666667</v>
      </c>
      <c r="G118" s="232">
        <v>1442.1333333333334</v>
      </c>
      <c r="H118" s="232">
        <v>1484.7333333333333</v>
      </c>
      <c r="I118" s="232">
        <v>1497.3166666666668</v>
      </c>
      <c r="J118" s="232">
        <v>1506.0333333333333</v>
      </c>
      <c r="K118" s="231">
        <v>1488.6</v>
      </c>
      <c r="L118" s="231">
        <v>1467.3</v>
      </c>
      <c r="M118" s="231">
        <v>46.444989999999997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1853.4</v>
      </c>
      <c r="D119" s="232">
        <v>1855.6833333333334</v>
      </c>
      <c r="E119" s="232">
        <v>1834.8666666666668</v>
      </c>
      <c r="F119" s="232">
        <v>1816.3333333333335</v>
      </c>
      <c r="G119" s="232">
        <v>1795.5166666666669</v>
      </c>
      <c r="H119" s="232">
        <v>1874.2166666666667</v>
      </c>
      <c r="I119" s="232">
        <v>1895.0333333333333</v>
      </c>
      <c r="J119" s="232">
        <v>1913.5666666666666</v>
      </c>
      <c r="K119" s="231">
        <v>1876.5</v>
      </c>
      <c r="L119" s="231">
        <v>1837.15</v>
      </c>
      <c r="M119" s="231">
        <v>3.9534699999999998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805.1</v>
      </c>
      <c r="D120" s="232">
        <v>806.35</v>
      </c>
      <c r="E120" s="232">
        <v>801.80000000000007</v>
      </c>
      <c r="F120" s="232">
        <v>798.5</v>
      </c>
      <c r="G120" s="232">
        <v>793.95</v>
      </c>
      <c r="H120" s="232">
        <v>809.65000000000009</v>
      </c>
      <c r="I120" s="232">
        <v>814.2</v>
      </c>
      <c r="J120" s="232">
        <v>817.50000000000011</v>
      </c>
      <c r="K120" s="231">
        <v>810.9</v>
      </c>
      <c r="L120" s="231">
        <v>803.05</v>
      </c>
      <c r="M120" s="231">
        <v>1.8198300000000001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228.85</v>
      </c>
      <c r="D121" s="232">
        <v>229.5</v>
      </c>
      <c r="E121" s="232">
        <v>226.15</v>
      </c>
      <c r="F121" s="232">
        <v>223.45000000000002</v>
      </c>
      <c r="G121" s="232">
        <v>220.10000000000002</v>
      </c>
      <c r="H121" s="232">
        <v>232.2</v>
      </c>
      <c r="I121" s="232">
        <v>235.55</v>
      </c>
      <c r="J121" s="232">
        <v>238.24999999999997</v>
      </c>
      <c r="K121" s="231">
        <v>232.85</v>
      </c>
      <c r="L121" s="231">
        <v>226.8</v>
      </c>
      <c r="M121" s="231">
        <v>11.52491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675.1</v>
      </c>
      <c r="D122" s="232">
        <v>677.4666666666667</v>
      </c>
      <c r="E122" s="232">
        <v>671.23333333333335</v>
      </c>
      <c r="F122" s="232">
        <v>667.36666666666667</v>
      </c>
      <c r="G122" s="232">
        <v>661.13333333333333</v>
      </c>
      <c r="H122" s="232">
        <v>681.33333333333337</v>
      </c>
      <c r="I122" s="232">
        <v>687.56666666666672</v>
      </c>
      <c r="J122" s="232">
        <v>691.43333333333339</v>
      </c>
      <c r="K122" s="231">
        <v>683.7</v>
      </c>
      <c r="L122" s="231">
        <v>673.6</v>
      </c>
      <c r="M122" s="231">
        <v>10.919829999999999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576.5</v>
      </c>
      <c r="D123" s="232">
        <v>575.1</v>
      </c>
      <c r="E123" s="232">
        <v>568.40000000000009</v>
      </c>
      <c r="F123" s="232">
        <v>560.30000000000007</v>
      </c>
      <c r="G123" s="232">
        <v>553.60000000000014</v>
      </c>
      <c r="H123" s="232">
        <v>583.20000000000005</v>
      </c>
      <c r="I123" s="232">
        <v>589.90000000000009</v>
      </c>
      <c r="J123" s="232">
        <v>598</v>
      </c>
      <c r="K123" s="231">
        <v>581.79999999999995</v>
      </c>
      <c r="L123" s="231">
        <v>567</v>
      </c>
      <c r="M123" s="231">
        <v>28.45459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441.3</v>
      </c>
      <c r="D124" s="232">
        <v>442.8</v>
      </c>
      <c r="E124" s="232">
        <v>438.6</v>
      </c>
      <c r="F124" s="232">
        <v>435.90000000000003</v>
      </c>
      <c r="G124" s="232">
        <v>431.70000000000005</v>
      </c>
      <c r="H124" s="232">
        <v>445.5</v>
      </c>
      <c r="I124" s="232">
        <v>449.69999999999993</v>
      </c>
      <c r="J124" s="232">
        <v>452.4</v>
      </c>
      <c r="K124" s="231">
        <v>447</v>
      </c>
      <c r="L124" s="231">
        <v>440.1</v>
      </c>
      <c r="M124" s="231">
        <v>9.8976799999999994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1721.7</v>
      </c>
      <c r="D125" s="232">
        <v>1728.6833333333334</v>
      </c>
      <c r="E125" s="232">
        <v>1711.0166666666669</v>
      </c>
      <c r="F125" s="232">
        <v>1700.3333333333335</v>
      </c>
      <c r="G125" s="232">
        <v>1682.666666666667</v>
      </c>
      <c r="H125" s="232">
        <v>1739.3666666666668</v>
      </c>
      <c r="I125" s="232">
        <v>1757.0333333333333</v>
      </c>
      <c r="J125" s="232">
        <v>1767.7166666666667</v>
      </c>
      <c r="K125" s="231">
        <v>1746.35</v>
      </c>
      <c r="L125" s="231">
        <v>1718</v>
      </c>
      <c r="M125" s="231">
        <v>41.199350000000003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89.6</v>
      </c>
      <c r="D126" s="232">
        <v>89.95</v>
      </c>
      <c r="E126" s="232">
        <v>89.15</v>
      </c>
      <c r="F126" s="232">
        <v>88.7</v>
      </c>
      <c r="G126" s="232">
        <v>87.9</v>
      </c>
      <c r="H126" s="232">
        <v>90.4</v>
      </c>
      <c r="I126" s="232">
        <v>91.199999999999989</v>
      </c>
      <c r="J126" s="232">
        <v>91.65</v>
      </c>
      <c r="K126" s="231">
        <v>90.75</v>
      </c>
      <c r="L126" s="231">
        <v>89.5</v>
      </c>
      <c r="M126" s="231">
        <v>26.191970000000001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3698.4</v>
      </c>
      <c r="D127" s="232">
        <v>3693.4666666666667</v>
      </c>
      <c r="E127" s="232">
        <v>3666.9333333333334</v>
      </c>
      <c r="F127" s="232">
        <v>3635.4666666666667</v>
      </c>
      <c r="G127" s="232">
        <v>3608.9333333333334</v>
      </c>
      <c r="H127" s="232">
        <v>3724.9333333333334</v>
      </c>
      <c r="I127" s="232">
        <v>3751.4666666666672</v>
      </c>
      <c r="J127" s="232">
        <v>3782.9333333333334</v>
      </c>
      <c r="K127" s="231">
        <v>3720</v>
      </c>
      <c r="L127" s="231">
        <v>3662</v>
      </c>
      <c r="M127" s="231">
        <v>2.6110199999999999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354.9</v>
      </c>
      <c r="D128" s="232">
        <v>355.95</v>
      </c>
      <c r="E128" s="232">
        <v>353.15</v>
      </c>
      <c r="F128" s="232">
        <v>351.4</v>
      </c>
      <c r="G128" s="232">
        <v>348.59999999999997</v>
      </c>
      <c r="H128" s="232">
        <v>357.7</v>
      </c>
      <c r="I128" s="232">
        <v>360.50000000000006</v>
      </c>
      <c r="J128" s="232">
        <v>362.25</v>
      </c>
      <c r="K128" s="231">
        <v>358.75</v>
      </c>
      <c r="L128" s="231">
        <v>354.2</v>
      </c>
      <c r="M128" s="231">
        <v>6.8772700000000002</v>
      </c>
      <c r="N128" s="1"/>
      <c r="O128" s="1"/>
    </row>
    <row r="129" spans="1:15" ht="12.75" customHeight="1">
      <c r="A129" s="214">
        <v>120</v>
      </c>
      <c r="B129" s="217" t="s">
        <v>869</v>
      </c>
      <c r="C129" s="231">
        <v>4705.55</v>
      </c>
      <c r="D129" s="232">
        <v>4695.1333333333341</v>
      </c>
      <c r="E129" s="232">
        <v>4660.4166666666679</v>
      </c>
      <c r="F129" s="232">
        <v>4615.2833333333338</v>
      </c>
      <c r="G129" s="232">
        <v>4580.5666666666675</v>
      </c>
      <c r="H129" s="232">
        <v>4740.2666666666682</v>
      </c>
      <c r="I129" s="232">
        <v>4774.9833333333336</v>
      </c>
      <c r="J129" s="232">
        <v>4820.1166666666686</v>
      </c>
      <c r="K129" s="231">
        <v>4729.8500000000004</v>
      </c>
      <c r="L129" s="231">
        <v>4650</v>
      </c>
      <c r="M129" s="231">
        <v>2.9289800000000001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2121.6</v>
      </c>
      <c r="D130" s="232">
        <v>2126.0500000000002</v>
      </c>
      <c r="E130" s="232">
        <v>2103.1000000000004</v>
      </c>
      <c r="F130" s="232">
        <v>2084.6000000000004</v>
      </c>
      <c r="G130" s="232">
        <v>2061.6500000000005</v>
      </c>
      <c r="H130" s="232">
        <v>2144.5500000000002</v>
      </c>
      <c r="I130" s="232">
        <v>2167.5</v>
      </c>
      <c r="J130" s="232">
        <v>2186</v>
      </c>
      <c r="K130" s="231">
        <v>2149</v>
      </c>
      <c r="L130" s="231">
        <v>2107.5500000000002</v>
      </c>
      <c r="M130" s="231">
        <v>17.276399999999999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306.39999999999998</v>
      </c>
      <c r="D131" s="232">
        <v>309.06666666666666</v>
      </c>
      <c r="E131" s="232">
        <v>303.23333333333335</v>
      </c>
      <c r="F131" s="232">
        <v>300.06666666666666</v>
      </c>
      <c r="G131" s="232">
        <v>294.23333333333335</v>
      </c>
      <c r="H131" s="232">
        <v>312.23333333333335</v>
      </c>
      <c r="I131" s="232">
        <v>318.06666666666672</v>
      </c>
      <c r="J131" s="232">
        <v>321.23333333333335</v>
      </c>
      <c r="K131" s="231">
        <v>314.89999999999998</v>
      </c>
      <c r="L131" s="231">
        <v>305.89999999999998</v>
      </c>
      <c r="M131" s="231">
        <v>15.245620000000001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601.1</v>
      </c>
      <c r="D132" s="232">
        <v>601.80000000000007</v>
      </c>
      <c r="E132" s="232">
        <v>596.30000000000018</v>
      </c>
      <c r="F132" s="232">
        <v>591.50000000000011</v>
      </c>
      <c r="G132" s="232">
        <v>586.00000000000023</v>
      </c>
      <c r="H132" s="232">
        <v>606.60000000000014</v>
      </c>
      <c r="I132" s="232">
        <v>612.09999999999991</v>
      </c>
      <c r="J132" s="232">
        <v>616.90000000000009</v>
      </c>
      <c r="K132" s="231">
        <v>607.29999999999995</v>
      </c>
      <c r="L132" s="231">
        <v>597</v>
      </c>
      <c r="M132" s="231">
        <v>13.83893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3732.8</v>
      </c>
      <c r="D133" s="232">
        <v>3742.6</v>
      </c>
      <c r="E133" s="232">
        <v>3705.2</v>
      </c>
      <c r="F133" s="232">
        <v>3677.6</v>
      </c>
      <c r="G133" s="232">
        <v>3640.2</v>
      </c>
      <c r="H133" s="232">
        <v>3770.2</v>
      </c>
      <c r="I133" s="232">
        <v>3807.6000000000004</v>
      </c>
      <c r="J133" s="232">
        <v>3835.2</v>
      </c>
      <c r="K133" s="231">
        <v>3780</v>
      </c>
      <c r="L133" s="231">
        <v>3715</v>
      </c>
      <c r="M133" s="231">
        <v>0.25712000000000002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659.75</v>
      </c>
      <c r="D134" s="232">
        <v>661.1</v>
      </c>
      <c r="E134" s="232">
        <v>655.65000000000009</v>
      </c>
      <c r="F134" s="232">
        <v>651.55000000000007</v>
      </c>
      <c r="G134" s="232">
        <v>646.10000000000014</v>
      </c>
      <c r="H134" s="232">
        <v>665.2</v>
      </c>
      <c r="I134" s="232">
        <v>670.65000000000009</v>
      </c>
      <c r="J134" s="232">
        <v>674.75</v>
      </c>
      <c r="K134" s="231">
        <v>666.55</v>
      </c>
      <c r="L134" s="231">
        <v>657</v>
      </c>
      <c r="M134" s="231">
        <v>4.0854100000000004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86802.7</v>
      </c>
      <c r="D135" s="232">
        <v>86650.900000000009</v>
      </c>
      <c r="E135" s="232">
        <v>86151.800000000017</v>
      </c>
      <c r="F135" s="232">
        <v>85500.900000000009</v>
      </c>
      <c r="G135" s="232">
        <v>85001.800000000017</v>
      </c>
      <c r="H135" s="232">
        <v>87301.800000000017</v>
      </c>
      <c r="I135" s="232">
        <v>87800.900000000023</v>
      </c>
      <c r="J135" s="232">
        <v>88451.800000000017</v>
      </c>
      <c r="K135" s="231">
        <v>87150</v>
      </c>
      <c r="L135" s="231">
        <v>86000</v>
      </c>
      <c r="M135" s="231">
        <v>4.7100000000000003E-2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252.55</v>
      </c>
      <c r="D136" s="232">
        <v>253.95000000000002</v>
      </c>
      <c r="E136" s="232">
        <v>250.55</v>
      </c>
      <c r="F136" s="232">
        <v>248.54999999999998</v>
      </c>
      <c r="G136" s="232">
        <v>245.14999999999998</v>
      </c>
      <c r="H136" s="232">
        <v>255.95000000000005</v>
      </c>
      <c r="I136" s="232">
        <v>259.35000000000008</v>
      </c>
      <c r="J136" s="232">
        <v>261.35000000000008</v>
      </c>
      <c r="K136" s="231">
        <v>257.35000000000002</v>
      </c>
      <c r="L136" s="231">
        <v>251.95</v>
      </c>
      <c r="M136" s="231">
        <v>9.7035199999999993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1251.55</v>
      </c>
      <c r="D137" s="232">
        <v>1260.0333333333333</v>
      </c>
      <c r="E137" s="232">
        <v>1241.5166666666667</v>
      </c>
      <c r="F137" s="232">
        <v>1231.4833333333333</v>
      </c>
      <c r="G137" s="232">
        <v>1212.9666666666667</v>
      </c>
      <c r="H137" s="232">
        <v>1270.0666666666666</v>
      </c>
      <c r="I137" s="232">
        <v>1288.583333333333</v>
      </c>
      <c r="J137" s="232">
        <v>1298.6166666666666</v>
      </c>
      <c r="K137" s="231">
        <v>1278.55</v>
      </c>
      <c r="L137" s="231">
        <v>1250</v>
      </c>
      <c r="M137" s="231">
        <v>15.637499999999999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499</v>
      </c>
      <c r="D138" s="232">
        <v>497.23333333333329</v>
      </c>
      <c r="E138" s="232">
        <v>494.41666666666657</v>
      </c>
      <c r="F138" s="232">
        <v>489.83333333333326</v>
      </c>
      <c r="G138" s="232">
        <v>487.01666666666654</v>
      </c>
      <c r="H138" s="232">
        <v>501.81666666666661</v>
      </c>
      <c r="I138" s="232">
        <v>504.63333333333333</v>
      </c>
      <c r="J138" s="232">
        <v>509.21666666666664</v>
      </c>
      <c r="K138" s="231">
        <v>500.05</v>
      </c>
      <c r="L138" s="231">
        <v>492.65</v>
      </c>
      <c r="M138" s="231">
        <v>10.473520000000001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8548.75</v>
      </c>
      <c r="D139" s="232">
        <v>8609.6166666666668</v>
      </c>
      <c r="E139" s="232">
        <v>8448.2333333333336</v>
      </c>
      <c r="F139" s="232">
        <v>8347.7166666666672</v>
      </c>
      <c r="G139" s="232">
        <v>8186.3333333333339</v>
      </c>
      <c r="H139" s="232">
        <v>8710.1333333333332</v>
      </c>
      <c r="I139" s="232">
        <v>8871.5166666666682</v>
      </c>
      <c r="J139" s="232">
        <v>8972.0333333333328</v>
      </c>
      <c r="K139" s="231">
        <v>8771</v>
      </c>
      <c r="L139" s="231">
        <v>8509.1</v>
      </c>
      <c r="M139" s="231">
        <v>6.0389299999999997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686.55</v>
      </c>
      <c r="D140" s="232">
        <v>690.80000000000007</v>
      </c>
      <c r="E140" s="232">
        <v>681.15000000000009</v>
      </c>
      <c r="F140" s="232">
        <v>675.75</v>
      </c>
      <c r="G140" s="232">
        <v>666.1</v>
      </c>
      <c r="H140" s="232">
        <v>696.20000000000016</v>
      </c>
      <c r="I140" s="232">
        <v>705.85</v>
      </c>
      <c r="J140" s="232">
        <v>711.25000000000023</v>
      </c>
      <c r="K140" s="231">
        <v>700.45</v>
      </c>
      <c r="L140" s="231">
        <v>685.4</v>
      </c>
      <c r="M140" s="231">
        <v>2.5445700000000002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429.4</v>
      </c>
      <c r="D141" s="232">
        <v>430.55</v>
      </c>
      <c r="E141" s="232">
        <v>427.35</v>
      </c>
      <c r="F141" s="232">
        <v>425.3</v>
      </c>
      <c r="G141" s="232">
        <v>422.1</v>
      </c>
      <c r="H141" s="232">
        <v>432.6</v>
      </c>
      <c r="I141" s="232">
        <v>435.79999999999995</v>
      </c>
      <c r="J141" s="232">
        <v>437.85</v>
      </c>
      <c r="K141" s="231">
        <v>433.75</v>
      </c>
      <c r="L141" s="231">
        <v>428.5</v>
      </c>
      <c r="M141" s="231">
        <v>7.09558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50.25</v>
      </c>
      <c r="D142" s="232">
        <v>50.20000000000001</v>
      </c>
      <c r="E142" s="232">
        <v>50.000000000000021</v>
      </c>
      <c r="F142" s="232">
        <v>49.750000000000014</v>
      </c>
      <c r="G142" s="232">
        <v>49.550000000000026</v>
      </c>
      <c r="H142" s="232">
        <v>50.450000000000017</v>
      </c>
      <c r="I142" s="232">
        <v>50.650000000000006</v>
      </c>
      <c r="J142" s="232">
        <v>50.900000000000013</v>
      </c>
      <c r="K142" s="231">
        <v>50.4</v>
      </c>
      <c r="L142" s="231">
        <v>49.95</v>
      </c>
      <c r="M142" s="231">
        <v>12.09803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2047.2</v>
      </c>
      <c r="D143" s="232">
        <v>2045.8500000000001</v>
      </c>
      <c r="E143" s="232">
        <v>2014.15</v>
      </c>
      <c r="F143" s="232">
        <v>1981.1</v>
      </c>
      <c r="G143" s="232">
        <v>1949.3999999999999</v>
      </c>
      <c r="H143" s="232">
        <v>2078.9000000000005</v>
      </c>
      <c r="I143" s="232">
        <v>2110.6000000000004</v>
      </c>
      <c r="J143" s="232">
        <v>2143.6500000000005</v>
      </c>
      <c r="K143" s="231">
        <v>2077.5500000000002</v>
      </c>
      <c r="L143" s="231">
        <v>2012.8</v>
      </c>
      <c r="M143" s="231">
        <v>5.2921100000000001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954.8</v>
      </c>
      <c r="D144" s="232">
        <v>958.16666666666663</v>
      </c>
      <c r="E144" s="232">
        <v>949.13333333333321</v>
      </c>
      <c r="F144" s="232">
        <v>943.46666666666658</v>
      </c>
      <c r="G144" s="232">
        <v>934.43333333333317</v>
      </c>
      <c r="H144" s="232">
        <v>963.83333333333326</v>
      </c>
      <c r="I144" s="232">
        <v>972.86666666666679</v>
      </c>
      <c r="J144" s="232">
        <v>978.5333333333333</v>
      </c>
      <c r="K144" s="231">
        <v>967.2</v>
      </c>
      <c r="L144" s="231">
        <v>952.5</v>
      </c>
      <c r="M144" s="231">
        <v>2.43628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170.8</v>
      </c>
      <c r="D145" s="232">
        <v>171.08333333333334</v>
      </c>
      <c r="E145" s="232">
        <v>169.9666666666667</v>
      </c>
      <c r="F145" s="232">
        <v>169.13333333333335</v>
      </c>
      <c r="G145" s="232">
        <v>168.01666666666671</v>
      </c>
      <c r="H145" s="232">
        <v>171.91666666666669</v>
      </c>
      <c r="I145" s="232">
        <v>173.0333333333333</v>
      </c>
      <c r="J145" s="232">
        <v>173.86666666666667</v>
      </c>
      <c r="K145" s="231">
        <v>172.2</v>
      </c>
      <c r="L145" s="231">
        <v>170.25</v>
      </c>
      <c r="M145" s="231">
        <v>77.259810000000002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82.15</v>
      </c>
      <c r="D146" s="232">
        <v>82.466666666666654</v>
      </c>
      <c r="E146" s="232">
        <v>81.633333333333312</v>
      </c>
      <c r="F146" s="232">
        <v>81.11666666666666</v>
      </c>
      <c r="G146" s="232">
        <v>80.283333333333317</v>
      </c>
      <c r="H146" s="232">
        <v>82.983333333333306</v>
      </c>
      <c r="I146" s="232">
        <v>83.816666666666649</v>
      </c>
      <c r="J146" s="232">
        <v>84.3333333333333</v>
      </c>
      <c r="K146" s="231">
        <v>83.3</v>
      </c>
      <c r="L146" s="231">
        <v>81.95</v>
      </c>
      <c r="M146" s="231">
        <v>55.142130000000002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4183.05</v>
      </c>
      <c r="D147" s="232">
        <v>4187.3666666666668</v>
      </c>
      <c r="E147" s="232">
        <v>4156.6833333333334</v>
      </c>
      <c r="F147" s="232">
        <v>4130.3166666666666</v>
      </c>
      <c r="G147" s="232">
        <v>4099.6333333333332</v>
      </c>
      <c r="H147" s="232">
        <v>4213.7333333333336</v>
      </c>
      <c r="I147" s="232">
        <v>4244.4166666666679</v>
      </c>
      <c r="J147" s="232">
        <v>4270.7833333333338</v>
      </c>
      <c r="K147" s="231">
        <v>4218.05</v>
      </c>
      <c r="L147" s="231">
        <v>4161</v>
      </c>
      <c r="M147" s="231">
        <v>0.54701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18481.75</v>
      </c>
      <c r="D148" s="232">
        <v>18579.516666666666</v>
      </c>
      <c r="E148" s="232">
        <v>18359.033333333333</v>
      </c>
      <c r="F148" s="232">
        <v>18236.316666666666</v>
      </c>
      <c r="G148" s="232">
        <v>18015.833333333332</v>
      </c>
      <c r="H148" s="232">
        <v>18702.233333333334</v>
      </c>
      <c r="I148" s="232">
        <v>18922.716666666664</v>
      </c>
      <c r="J148" s="232">
        <v>19045.433333333334</v>
      </c>
      <c r="K148" s="231">
        <v>18800</v>
      </c>
      <c r="L148" s="231">
        <v>18456.8</v>
      </c>
      <c r="M148" s="231">
        <v>0.39069999999999999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223.7</v>
      </c>
      <c r="D149" s="232">
        <v>224.06666666666669</v>
      </c>
      <c r="E149" s="232">
        <v>222.08333333333337</v>
      </c>
      <c r="F149" s="232">
        <v>220.46666666666667</v>
      </c>
      <c r="G149" s="232">
        <v>218.48333333333335</v>
      </c>
      <c r="H149" s="232">
        <v>225.68333333333339</v>
      </c>
      <c r="I149" s="232">
        <v>227.66666666666669</v>
      </c>
      <c r="J149" s="232">
        <v>229.28333333333342</v>
      </c>
      <c r="K149" s="231">
        <v>226.05</v>
      </c>
      <c r="L149" s="231">
        <v>222.45</v>
      </c>
      <c r="M149" s="231">
        <v>2.3652799999999998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871.9</v>
      </c>
      <c r="D150" s="232">
        <v>869.71666666666658</v>
      </c>
      <c r="E150" s="232">
        <v>864.98333333333312</v>
      </c>
      <c r="F150" s="232">
        <v>858.06666666666649</v>
      </c>
      <c r="G150" s="232">
        <v>853.33333333333303</v>
      </c>
      <c r="H150" s="232">
        <v>876.63333333333321</v>
      </c>
      <c r="I150" s="232">
        <v>881.36666666666656</v>
      </c>
      <c r="J150" s="232">
        <v>888.2833333333333</v>
      </c>
      <c r="K150" s="231">
        <v>874.45</v>
      </c>
      <c r="L150" s="231">
        <v>862.8</v>
      </c>
      <c r="M150" s="231">
        <v>2.2294900000000002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154.05000000000001</v>
      </c>
      <c r="D151" s="232">
        <v>153.91666666666666</v>
      </c>
      <c r="E151" s="232">
        <v>152.7833333333333</v>
      </c>
      <c r="F151" s="232">
        <v>151.51666666666665</v>
      </c>
      <c r="G151" s="232">
        <v>150.3833333333333</v>
      </c>
      <c r="H151" s="232">
        <v>155.18333333333331</v>
      </c>
      <c r="I151" s="232">
        <v>156.31666666666669</v>
      </c>
      <c r="J151" s="232">
        <v>157.58333333333331</v>
      </c>
      <c r="K151" s="231">
        <v>155.05000000000001</v>
      </c>
      <c r="L151" s="231">
        <v>152.65</v>
      </c>
      <c r="M151" s="231">
        <v>82.198920000000001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257.55</v>
      </c>
      <c r="D152" s="232">
        <v>256.66666666666669</v>
      </c>
      <c r="E152" s="232">
        <v>253.83333333333337</v>
      </c>
      <c r="F152" s="232">
        <v>250.11666666666667</v>
      </c>
      <c r="G152" s="232">
        <v>247.28333333333336</v>
      </c>
      <c r="H152" s="232">
        <v>260.38333333333338</v>
      </c>
      <c r="I152" s="232">
        <v>263.21666666666675</v>
      </c>
      <c r="J152" s="232">
        <v>266.93333333333339</v>
      </c>
      <c r="K152" s="231">
        <v>259.5</v>
      </c>
      <c r="L152" s="231">
        <v>252.95</v>
      </c>
      <c r="M152" s="231">
        <v>14.7972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604.4</v>
      </c>
      <c r="D153" s="232">
        <v>606.4</v>
      </c>
      <c r="E153" s="232">
        <v>599.09999999999991</v>
      </c>
      <c r="F153" s="232">
        <v>593.79999999999995</v>
      </c>
      <c r="G153" s="232">
        <v>586.49999999999989</v>
      </c>
      <c r="H153" s="232">
        <v>611.69999999999993</v>
      </c>
      <c r="I153" s="232">
        <v>618.99999999999989</v>
      </c>
      <c r="J153" s="232">
        <v>624.29999999999995</v>
      </c>
      <c r="K153" s="231">
        <v>613.70000000000005</v>
      </c>
      <c r="L153" s="231">
        <v>601.1</v>
      </c>
      <c r="M153" s="231">
        <v>18.447389999999999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3147.45</v>
      </c>
      <c r="D154" s="232">
        <v>3143.7999999999997</v>
      </c>
      <c r="E154" s="232">
        <v>3127.6499999999996</v>
      </c>
      <c r="F154" s="232">
        <v>3107.85</v>
      </c>
      <c r="G154" s="232">
        <v>3091.7</v>
      </c>
      <c r="H154" s="232">
        <v>3163.5999999999995</v>
      </c>
      <c r="I154" s="232">
        <v>3179.75</v>
      </c>
      <c r="J154" s="232">
        <v>3199.5499999999993</v>
      </c>
      <c r="K154" s="231">
        <v>3159.95</v>
      </c>
      <c r="L154" s="231">
        <v>3124</v>
      </c>
      <c r="M154" s="231">
        <v>0.36718000000000001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561.70000000000005</v>
      </c>
      <c r="D155" s="232">
        <v>561.91666666666663</v>
      </c>
      <c r="E155" s="232">
        <v>548.0333333333333</v>
      </c>
      <c r="F155" s="232">
        <v>534.36666666666667</v>
      </c>
      <c r="G155" s="232">
        <v>520.48333333333335</v>
      </c>
      <c r="H155" s="232">
        <v>575.58333333333326</v>
      </c>
      <c r="I155" s="232">
        <v>589.4666666666667</v>
      </c>
      <c r="J155" s="232">
        <v>603.13333333333321</v>
      </c>
      <c r="K155" s="231">
        <v>575.79999999999995</v>
      </c>
      <c r="L155" s="231">
        <v>548.25</v>
      </c>
      <c r="M155" s="231">
        <v>17.410599999999999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3087.9</v>
      </c>
      <c r="D156" s="232">
        <v>3109.9</v>
      </c>
      <c r="E156" s="232">
        <v>3058.9</v>
      </c>
      <c r="F156" s="232">
        <v>3029.9</v>
      </c>
      <c r="G156" s="232">
        <v>2978.9</v>
      </c>
      <c r="H156" s="232">
        <v>3138.9</v>
      </c>
      <c r="I156" s="232">
        <v>3189.9</v>
      </c>
      <c r="J156" s="232">
        <v>3218.9</v>
      </c>
      <c r="K156" s="231">
        <v>3160.9</v>
      </c>
      <c r="L156" s="231">
        <v>3080.9</v>
      </c>
      <c r="M156" s="231">
        <v>3.8774099999999998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37417.300000000003</v>
      </c>
      <c r="D157" s="232">
        <v>37680.066666666673</v>
      </c>
      <c r="E157" s="232">
        <v>36998.483333333344</v>
      </c>
      <c r="F157" s="232">
        <v>36579.666666666672</v>
      </c>
      <c r="G157" s="232">
        <v>35898.083333333343</v>
      </c>
      <c r="H157" s="232">
        <v>38098.883333333346</v>
      </c>
      <c r="I157" s="232">
        <v>38780.466666666674</v>
      </c>
      <c r="J157" s="232">
        <v>39199.283333333347</v>
      </c>
      <c r="K157" s="231">
        <v>38361.65</v>
      </c>
      <c r="L157" s="231">
        <v>37261.25</v>
      </c>
      <c r="M157" s="231">
        <v>0.14787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950.8</v>
      </c>
      <c r="D158" s="232">
        <v>951.4</v>
      </c>
      <c r="E158" s="232">
        <v>941.4</v>
      </c>
      <c r="F158" s="232">
        <v>932</v>
      </c>
      <c r="G158" s="232">
        <v>922</v>
      </c>
      <c r="H158" s="232">
        <v>960.8</v>
      </c>
      <c r="I158" s="232">
        <v>970.8</v>
      </c>
      <c r="J158" s="232">
        <v>980.19999999999993</v>
      </c>
      <c r="K158" s="231">
        <v>961.4</v>
      </c>
      <c r="L158" s="231">
        <v>942</v>
      </c>
      <c r="M158" s="231">
        <v>1.9150400000000001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4860.3500000000004</v>
      </c>
      <c r="D159" s="232">
        <v>4873.3166666666666</v>
      </c>
      <c r="E159" s="232">
        <v>4829.0333333333328</v>
      </c>
      <c r="F159" s="232">
        <v>4797.7166666666662</v>
      </c>
      <c r="G159" s="232">
        <v>4753.4333333333325</v>
      </c>
      <c r="H159" s="232">
        <v>4904.6333333333332</v>
      </c>
      <c r="I159" s="232">
        <v>4948.9166666666679</v>
      </c>
      <c r="J159" s="232">
        <v>4980.2333333333336</v>
      </c>
      <c r="K159" s="231">
        <v>4917.6000000000004</v>
      </c>
      <c r="L159" s="231">
        <v>4842</v>
      </c>
      <c r="M159" s="231">
        <v>1.72339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221.9</v>
      </c>
      <c r="D160" s="232">
        <v>221.5333333333333</v>
      </c>
      <c r="E160" s="232">
        <v>220.06666666666661</v>
      </c>
      <c r="F160" s="232">
        <v>218.23333333333329</v>
      </c>
      <c r="G160" s="232">
        <v>216.76666666666659</v>
      </c>
      <c r="H160" s="232">
        <v>223.36666666666662</v>
      </c>
      <c r="I160" s="232">
        <v>224.83333333333331</v>
      </c>
      <c r="J160" s="232">
        <v>226.66666666666663</v>
      </c>
      <c r="K160" s="231">
        <v>223</v>
      </c>
      <c r="L160" s="231">
        <v>219.7</v>
      </c>
      <c r="M160" s="231">
        <v>28.860389999999999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2309.9</v>
      </c>
      <c r="D161" s="232">
        <v>2305.2666666666669</v>
      </c>
      <c r="E161" s="232">
        <v>2294.6333333333337</v>
      </c>
      <c r="F161" s="232">
        <v>2279.3666666666668</v>
      </c>
      <c r="G161" s="232">
        <v>2268.7333333333336</v>
      </c>
      <c r="H161" s="232">
        <v>2320.5333333333338</v>
      </c>
      <c r="I161" s="232">
        <v>2331.166666666667</v>
      </c>
      <c r="J161" s="232">
        <v>2346.4333333333338</v>
      </c>
      <c r="K161" s="231">
        <v>2315.9</v>
      </c>
      <c r="L161" s="231">
        <v>2290</v>
      </c>
      <c r="M161" s="231">
        <v>2.33107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3065.95</v>
      </c>
      <c r="D162" s="232">
        <v>3081.8833333333332</v>
      </c>
      <c r="E162" s="232">
        <v>3035.0666666666666</v>
      </c>
      <c r="F162" s="232">
        <v>3004.1833333333334</v>
      </c>
      <c r="G162" s="232">
        <v>2957.3666666666668</v>
      </c>
      <c r="H162" s="232">
        <v>3112.7666666666664</v>
      </c>
      <c r="I162" s="232">
        <v>3159.583333333333</v>
      </c>
      <c r="J162" s="232">
        <v>3190.4666666666662</v>
      </c>
      <c r="K162" s="231">
        <v>3128.7</v>
      </c>
      <c r="L162" s="231">
        <v>3051</v>
      </c>
      <c r="M162" s="231">
        <v>2.1261000000000001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288.75</v>
      </c>
      <c r="D163" s="232">
        <v>289.71666666666664</v>
      </c>
      <c r="E163" s="232">
        <v>286.0333333333333</v>
      </c>
      <c r="F163" s="232">
        <v>283.31666666666666</v>
      </c>
      <c r="G163" s="232">
        <v>279.63333333333333</v>
      </c>
      <c r="H163" s="232">
        <v>292.43333333333328</v>
      </c>
      <c r="I163" s="232">
        <v>296.11666666666656</v>
      </c>
      <c r="J163" s="232">
        <v>298.83333333333326</v>
      </c>
      <c r="K163" s="231">
        <v>293.39999999999998</v>
      </c>
      <c r="L163" s="231">
        <v>287</v>
      </c>
      <c r="M163" s="231">
        <v>8.5243199999999995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150.35</v>
      </c>
      <c r="D164" s="232">
        <v>150.15</v>
      </c>
      <c r="E164" s="232">
        <v>148.70000000000002</v>
      </c>
      <c r="F164" s="232">
        <v>147.05000000000001</v>
      </c>
      <c r="G164" s="232">
        <v>145.60000000000002</v>
      </c>
      <c r="H164" s="232">
        <v>151.80000000000001</v>
      </c>
      <c r="I164" s="232">
        <v>153.25</v>
      </c>
      <c r="J164" s="232">
        <v>154.9</v>
      </c>
      <c r="K164" s="231">
        <v>151.6</v>
      </c>
      <c r="L164" s="231">
        <v>148.5</v>
      </c>
      <c r="M164" s="231">
        <v>42.88494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220.35</v>
      </c>
      <c r="D165" s="232">
        <v>219.05000000000004</v>
      </c>
      <c r="E165" s="232">
        <v>217.10000000000008</v>
      </c>
      <c r="F165" s="232">
        <v>213.85000000000005</v>
      </c>
      <c r="G165" s="232">
        <v>211.90000000000009</v>
      </c>
      <c r="H165" s="232">
        <v>222.30000000000007</v>
      </c>
      <c r="I165" s="232">
        <v>224.25000000000006</v>
      </c>
      <c r="J165" s="232">
        <v>227.50000000000006</v>
      </c>
      <c r="K165" s="231">
        <v>221</v>
      </c>
      <c r="L165" s="231">
        <v>215.8</v>
      </c>
      <c r="M165" s="231">
        <v>597.81419000000005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402.35</v>
      </c>
      <c r="D166" s="232">
        <v>403.93333333333334</v>
      </c>
      <c r="E166" s="232">
        <v>398.91666666666669</v>
      </c>
      <c r="F166" s="232">
        <v>395.48333333333335</v>
      </c>
      <c r="G166" s="232">
        <v>390.4666666666667</v>
      </c>
      <c r="H166" s="232">
        <v>407.36666666666667</v>
      </c>
      <c r="I166" s="232">
        <v>412.38333333333333</v>
      </c>
      <c r="J166" s="232">
        <v>415.81666666666666</v>
      </c>
      <c r="K166" s="231">
        <v>408.95</v>
      </c>
      <c r="L166" s="231">
        <v>400.5</v>
      </c>
      <c r="M166" s="231">
        <v>5.0516500000000004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13875.25</v>
      </c>
      <c r="D167" s="232">
        <v>13913.233333333332</v>
      </c>
      <c r="E167" s="232">
        <v>13763.016666666663</v>
      </c>
      <c r="F167" s="232">
        <v>13650.783333333331</v>
      </c>
      <c r="G167" s="232">
        <v>13500.566666666662</v>
      </c>
      <c r="H167" s="232">
        <v>14025.466666666664</v>
      </c>
      <c r="I167" s="232">
        <v>14175.683333333334</v>
      </c>
      <c r="J167" s="232">
        <v>14287.916666666664</v>
      </c>
      <c r="K167" s="231">
        <v>14063.45</v>
      </c>
      <c r="L167" s="231">
        <v>13801</v>
      </c>
      <c r="M167" s="231">
        <v>4.9630000000000001E-2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49.75</v>
      </c>
      <c r="D168" s="232">
        <v>49.800000000000004</v>
      </c>
      <c r="E168" s="232">
        <v>49.350000000000009</v>
      </c>
      <c r="F168" s="232">
        <v>48.95</v>
      </c>
      <c r="G168" s="232">
        <v>48.500000000000007</v>
      </c>
      <c r="H168" s="232">
        <v>50.20000000000001</v>
      </c>
      <c r="I168" s="232">
        <v>50.650000000000013</v>
      </c>
      <c r="J168" s="232">
        <v>51.050000000000011</v>
      </c>
      <c r="K168" s="231">
        <v>50.25</v>
      </c>
      <c r="L168" s="231">
        <v>49.4</v>
      </c>
      <c r="M168" s="231">
        <v>396.89767999999998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115.75</v>
      </c>
      <c r="D169" s="232">
        <v>115.56666666666666</v>
      </c>
      <c r="E169" s="232">
        <v>115.03333333333333</v>
      </c>
      <c r="F169" s="232">
        <v>114.31666666666666</v>
      </c>
      <c r="G169" s="232">
        <v>113.78333333333333</v>
      </c>
      <c r="H169" s="232">
        <v>116.28333333333333</v>
      </c>
      <c r="I169" s="232">
        <v>116.81666666666666</v>
      </c>
      <c r="J169" s="232">
        <v>117.53333333333333</v>
      </c>
      <c r="K169" s="231">
        <v>116.1</v>
      </c>
      <c r="L169" s="231">
        <v>114.85</v>
      </c>
      <c r="M169" s="231">
        <v>34.134099999999997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2326.0500000000002</v>
      </c>
      <c r="D170" s="232">
        <v>2333.1000000000004</v>
      </c>
      <c r="E170" s="232">
        <v>2314.5500000000006</v>
      </c>
      <c r="F170" s="232">
        <v>2303.0500000000002</v>
      </c>
      <c r="G170" s="232">
        <v>2284.5000000000005</v>
      </c>
      <c r="H170" s="232">
        <v>2344.6000000000008</v>
      </c>
      <c r="I170" s="232">
        <v>2363.15</v>
      </c>
      <c r="J170" s="232">
        <v>2374.650000000001</v>
      </c>
      <c r="K170" s="231">
        <v>2351.65</v>
      </c>
      <c r="L170" s="231">
        <v>2321.6</v>
      </c>
      <c r="M170" s="231">
        <v>43.074249999999999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747.3</v>
      </c>
      <c r="D171" s="232">
        <v>748.56666666666661</v>
      </c>
      <c r="E171" s="232">
        <v>741.83333333333326</v>
      </c>
      <c r="F171" s="232">
        <v>736.36666666666667</v>
      </c>
      <c r="G171" s="232">
        <v>729.63333333333333</v>
      </c>
      <c r="H171" s="232">
        <v>754.03333333333319</v>
      </c>
      <c r="I171" s="232">
        <v>760.76666666666654</v>
      </c>
      <c r="J171" s="232">
        <v>766.23333333333312</v>
      </c>
      <c r="K171" s="231">
        <v>755.3</v>
      </c>
      <c r="L171" s="231">
        <v>743.1</v>
      </c>
      <c r="M171" s="231">
        <v>3.3798699999999999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1100.1500000000001</v>
      </c>
      <c r="D172" s="232">
        <v>1107.0833333333333</v>
      </c>
      <c r="E172" s="232">
        <v>1091.1666666666665</v>
      </c>
      <c r="F172" s="232">
        <v>1082.1833333333332</v>
      </c>
      <c r="G172" s="232">
        <v>1066.2666666666664</v>
      </c>
      <c r="H172" s="232">
        <v>1116.0666666666666</v>
      </c>
      <c r="I172" s="232">
        <v>1131.9833333333331</v>
      </c>
      <c r="J172" s="232">
        <v>1140.9666666666667</v>
      </c>
      <c r="K172" s="231">
        <v>1123</v>
      </c>
      <c r="L172" s="231">
        <v>1098.0999999999999</v>
      </c>
      <c r="M172" s="231">
        <v>4.9188000000000001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2247</v>
      </c>
      <c r="D173" s="232">
        <v>2242.2333333333331</v>
      </c>
      <c r="E173" s="232">
        <v>2226.7666666666664</v>
      </c>
      <c r="F173" s="232">
        <v>2206.5333333333333</v>
      </c>
      <c r="G173" s="232">
        <v>2191.0666666666666</v>
      </c>
      <c r="H173" s="232">
        <v>2262.4666666666662</v>
      </c>
      <c r="I173" s="232">
        <v>2277.9333333333325</v>
      </c>
      <c r="J173" s="232">
        <v>2298.1666666666661</v>
      </c>
      <c r="K173" s="231">
        <v>2257.6999999999998</v>
      </c>
      <c r="L173" s="231">
        <v>2222</v>
      </c>
      <c r="M173" s="231">
        <v>3.4041700000000001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80.75</v>
      </c>
      <c r="D174" s="232">
        <v>80.88333333333334</v>
      </c>
      <c r="E174" s="232">
        <v>80.366666666666674</v>
      </c>
      <c r="F174" s="232">
        <v>79.983333333333334</v>
      </c>
      <c r="G174" s="232">
        <v>79.466666666666669</v>
      </c>
      <c r="H174" s="232">
        <v>81.26666666666668</v>
      </c>
      <c r="I174" s="232">
        <v>81.78333333333336</v>
      </c>
      <c r="J174" s="232">
        <v>82.166666666666686</v>
      </c>
      <c r="K174" s="231">
        <v>81.400000000000006</v>
      </c>
      <c r="L174" s="231">
        <v>80.5</v>
      </c>
      <c r="M174" s="231">
        <v>44.08437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26576.799999999999</v>
      </c>
      <c r="D175" s="232">
        <v>26508.266666666666</v>
      </c>
      <c r="E175" s="232">
        <v>26227.533333333333</v>
      </c>
      <c r="F175" s="232">
        <v>25878.266666666666</v>
      </c>
      <c r="G175" s="232">
        <v>25597.533333333333</v>
      </c>
      <c r="H175" s="232">
        <v>26857.533333333333</v>
      </c>
      <c r="I175" s="232">
        <v>27138.266666666663</v>
      </c>
      <c r="J175" s="232">
        <v>27487.533333333333</v>
      </c>
      <c r="K175" s="231">
        <v>26789</v>
      </c>
      <c r="L175" s="231">
        <v>26159</v>
      </c>
      <c r="M175" s="231">
        <v>0.45918999999999999</v>
      </c>
      <c r="N175" s="1"/>
      <c r="O175" s="1"/>
    </row>
    <row r="176" spans="1:15" ht="12.75" customHeight="1">
      <c r="A176" s="214">
        <v>167</v>
      </c>
      <c r="B176" t="s">
        <v>872</v>
      </c>
      <c r="C176" s="287" t="e">
        <v>#N/A</v>
      </c>
      <c r="D176" s="288" t="e">
        <v>#N/A</v>
      </c>
      <c r="E176" s="288" t="e">
        <v>#N/A</v>
      </c>
      <c r="F176" s="288" t="e">
        <v>#N/A</v>
      </c>
      <c r="G176" s="288" t="e">
        <v>#N/A</v>
      </c>
      <c r="H176" s="288" t="e">
        <v>#N/A</v>
      </c>
      <c r="I176" s="288" t="e">
        <v>#N/A</v>
      </c>
      <c r="J176" s="288" t="e">
        <v>#N/A</v>
      </c>
      <c r="K176" s="287" t="e">
        <v>#N/A</v>
      </c>
      <c r="L176" s="287" t="e">
        <v>#N/A</v>
      </c>
      <c r="M176" s="287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3132.05</v>
      </c>
      <c r="D177" s="232">
        <v>3170.6833333333329</v>
      </c>
      <c r="E177" s="232">
        <v>3081.3666666666659</v>
      </c>
      <c r="F177" s="232">
        <v>3030.6833333333329</v>
      </c>
      <c r="G177" s="232">
        <v>2941.3666666666659</v>
      </c>
      <c r="H177" s="232">
        <v>3221.3666666666659</v>
      </c>
      <c r="I177" s="232">
        <v>3310.6833333333325</v>
      </c>
      <c r="J177" s="232">
        <v>3361.3666666666659</v>
      </c>
      <c r="K177" s="231">
        <v>3260</v>
      </c>
      <c r="L177" s="231">
        <v>3120</v>
      </c>
      <c r="M177" s="231">
        <v>5.6578799999999996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453.2</v>
      </c>
      <c r="D178" s="232">
        <v>457.01666666666665</v>
      </c>
      <c r="E178" s="232">
        <v>447.48333333333329</v>
      </c>
      <c r="F178" s="232">
        <v>441.76666666666665</v>
      </c>
      <c r="G178" s="232">
        <v>432.23333333333329</v>
      </c>
      <c r="H178" s="232">
        <v>462.73333333333329</v>
      </c>
      <c r="I178" s="232">
        <v>472.26666666666659</v>
      </c>
      <c r="J178" s="232">
        <v>477.98333333333329</v>
      </c>
      <c r="K178" s="231">
        <v>466.55</v>
      </c>
      <c r="L178" s="231">
        <v>451.3</v>
      </c>
      <c r="M178" s="231">
        <v>7.4325700000000001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533.75</v>
      </c>
      <c r="D179" s="232">
        <v>535.38333333333333</v>
      </c>
      <c r="E179" s="232">
        <v>530.86666666666667</v>
      </c>
      <c r="F179" s="232">
        <v>527.98333333333335</v>
      </c>
      <c r="G179" s="232">
        <v>523.4666666666667</v>
      </c>
      <c r="H179" s="232">
        <v>538.26666666666665</v>
      </c>
      <c r="I179" s="232">
        <v>542.7833333333333</v>
      </c>
      <c r="J179" s="232">
        <v>545.66666666666663</v>
      </c>
      <c r="K179" s="231">
        <v>539.9</v>
      </c>
      <c r="L179" s="231">
        <v>532.5</v>
      </c>
      <c r="M179" s="231">
        <v>103.76913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86.3</v>
      </c>
      <c r="D180" s="232">
        <v>85.899999999999991</v>
      </c>
      <c r="E180" s="232">
        <v>85.34999999999998</v>
      </c>
      <c r="F180" s="232">
        <v>84.399999999999991</v>
      </c>
      <c r="G180" s="232">
        <v>83.84999999999998</v>
      </c>
      <c r="H180" s="232">
        <v>86.84999999999998</v>
      </c>
      <c r="I180" s="232">
        <v>87.399999999999991</v>
      </c>
      <c r="J180" s="232">
        <v>88.34999999999998</v>
      </c>
      <c r="K180" s="231">
        <v>86.45</v>
      </c>
      <c r="L180" s="231">
        <v>84.95</v>
      </c>
      <c r="M180" s="231">
        <v>131.07291000000001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965.3</v>
      </c>
      <c r="D181" s="232">
        <v>961.13333333333333</v>
      </c>
      <c r="E181" s="232">
        <v>955.26666666666665</v>
      </c>
      <c r="F181" s="232">
        <v>945.23333333333335</v>
      </c>
      <c r="G181" s="232">
        <v>939.36666666666667</v>
      </c>
      <c r="H181" s="232">
        <v>971.16666666666663</v>
      </c>
      <c r="I181" s="232">
        <v>977.03333333333319</v>
      </c>
      <c r="J181" s="232">
        <v>987.06666666666661</v>
      </c>
      <c r="K181" s="231">
        <v>967</v>
      </c>
      <c r="L181" s="231">
        <v>951.1</v>
      </c>
      <c r="M181" s="231">
        <v>15.10195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442</v>
      </c>
      <c r="D182" s="232">
        <v>440.16666666666669</v>
      </c>
      <c r="E182" s="232">
        <v>435.83333333333337</v>
      </c>
      <c r="F182" s="232">
        <v>429.66666666666669</v>
      </c>
      <c r="G182" s="232">
        <v>425.33333333333337</v>
      </c>
      <c r="H182" s="232">
        <v>446.33333333333337</v>
      </c>
      <c r="I182" s="232">
        <v>450.66666666666674</v>
      </c>
      <c r="J182" s="232">
        <v>456.83333333333337</v>
      </c>
      <c r="K182" s="231">
        <v>444.5</v>
      </c>
      <c r="L182" s="231">
        <v>434</v>
      </c>
      <c r="M182" s="231">
        <v>5.91242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576.54999999999995</v>
      </c>
      <c r="D183" s="232">
        <v>580.31666666666661</v>
      </c>
      <c r="E183" s="232">
        <v>571.23333333333323</v>
      </c>
      <c r="F183" s="232">
        <v>565.91666666666663</v>
      </c>
      <c r="G183" s="232">
        <v>556.83333333333326</v>
      </c>
      <c r="H183" s="232">
        <v>585.63333333333321</v>
      </c>
      <c r="I183" s="232">
        <v>594.7166666666667</v>
      </c>
      <c r="J183" s="232">
        <v>600.03333333333319</v>
      </c>
      <c r="K183" s="231">
        <v>589.4</v>
      </c>
      <c r="L183" s="231">
        <v>575</v>
      </c>
      <c r="M183" s="231">
        <v>3.1398700000000002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1066.8499999999999</v>
      </c>
      <c r="D184" s="232">
        <v>1063.2666666666667</v>
      </c>
      <c r="E184" s="232">
        <v>1053.6333333333332</v>
      </c>
      <c r="F184" s="232">
        <v>1040.4166666666665</v>
      </c>
      <c r="G184" s="232">
        <v>1030.7833333333331</v>
      </c>
      <c r="H184" s="232">
        <v>1076.4833333333333</v>
      </c>
      <c r="I184" s="232">
        <v>1086.116666666667</v>
      </c>
      <c r="J184" s="232">
        <v>1099.3333333333335</v>
      </c>
      <c r="K184" s="231">
        <v>1072.9000000000001</v>
      </c>
      <c r="L184" s="231">
        <v>1050.05</v>
      </c>
      <c r="M184" s="231">
        <v>10.685090000000001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989.1</v>
      </c>
      <c r="D185" s="232">
        <v>990.7166666666667</v>
      </c>
      <c r="E185" s="232">
        <v>983.28333333333342</v>
      </c>
      <c r="F185" s="232">
        <v>977.4666666666667</v>
      </c>
      <c r="G185" s="232">
        <v>970.03333333333342</v>
      </c>
      <c r="H185" s="232">
        <v>996.53333333333342</v>
      </c>
      <c r="I185" s="232">
        <v>1003.9666666666668</v>
      </c>
      <c r="J185" s="232">
        <v>1009.7833333333334</v>
      </c>
      <c r="K185" s="231">
        <v>998.15</v>
      </c>
      <c r="L185" s="231">
        <v>984.9</v>
      </c>
      <c r="M185" s="231">
        <v>5.7664200000000001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1201.3499999999999</v>
      </c>
      <c r="D186" s="232">
        <v>1202.45</v>
      </c>
      <c r="E186" s="232">
        <v>1192.9000000000001</v>
      </c>
      <c r="F186" s="232">
        <v>1184.45</v>
      </c>
      <c r="G186" s="232">
        <v>1174.9000000000001</v>
      </c>
      <c r="H186" s="232">
        <v>1210.9000000000001</v>
      </c>
      <c r="I186" s="232">
        <v>1220.4499999999998</v>
      </c>
      <c r="J186" s="232">
        <v>1228.9000000000001</v>
      </c>
      <c r="K186" s="231">
        <v>1212</v>
      </c>
      <c r="L186" s="231">
        <v>1194</v>
      </c>
      <c r="M186" s="231">
        <v>2.57579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3321.45</v>
      </c>
      <c r="D187" s="232">
        <v>3336.4500000000003</v>
      </c>
      <c r="E187" s="232">
        <v>3303.0000000000005</v>
      </c>
      <c r="F187" s="232">
        <v>3284.55</v>
      </c>
      <c r="G187" s="232">
        <v>3251.1000000000004</v>
      </c>
      <c r="H187" s="232">
        <v>3354.9000000000005</v>
      </c>
      <c r="I187" s="232">
        <v>3388.3500000000004</v>
      </c>
      <c r="J187" s="232">
        <v>3406.8000000000006</v>
      </c>
      <c r="K187" s="231">
        <v>3369.9</v>
      </c>
      <c r="L187" s="231">
        <v>3318</v>
      </c>
      <c r="M187" s="231">
        <v>15.565379999999999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707.35</v>
      </c>
      <c r="D188" s="232">
        <v>710.51666666666677</v>
      </c>
      <c r="E188" s="232">
        <v>702.68333333333351</v>
      </c>
      <c r="F188" s="232">
        <v>698.01666666666677</v>
      </c>
      <c r="G188" s="232">
        <v>690.18333333333351</v>
      </c>
      <c r="H188" s="232">
        <v>715.18333333333351</v>
      </c>
      <c r="I188" s="232">
        <v>723.01666666666677</v>
      </c>
      <c r="J188" s="232">
        <v>727.68333333333351</v>
      </c>
      <c r="K188" s="231">
        <v>718.35</v>
      </c>
      <c r="L188" s="231">
        <v>705.85</v>
      </c>
      <c r="M188" s="231">
        <v>9.6996300000000009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6150.55</v>
      </c>
      <c r="D189" s="232">
        <v>6173</v>
      </c>
      <c r="E189" s="232">
        <v>6108.85</v>
      </c>
      <c r="F189" s="232">
        <v>6067.1500000000005</v>
      </c>
      <c r="G189" s="232">
        <v>6003.0000000000009</v>
      </c>
      <c r="H189" s="232">
        <v>6214.7</v>
      </c>
      <c r="I189" s="232">
        <v>6278.8499999999995</v>
      </c>
      <c r="J189" s="232">
        <v>6320.5499999999993</v>
      </c>
      <c r="K189" s="231">
        <v>6237.15</v>
      </c>
      <c r="L189" s="231">
        <v>6131.3</v>
      </c>
      <c r="M189" s="231">
        <v>1.01691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420.45</v>
      </c>
      <c r="D190" s="232">
        <v>422.08333333333331</v>
      </c>
      <c r="E190" s="232">
        <v>417.91666666666663</v>
      </c>
      <c r="F190" s="232">
        <v>415.38333333333333</v>
      </c>
      <c r="G190" s="232">
        <v>411.21666666666664</v>
      </c>
      <c r="H190" s="232">
        <v>424.61666666666662</v>
      </c>
      <c r="I190" s="232">
        <v>428.78333333333325</v>
      </c>
      <c r="J190" s="232">
        <v>431.31666666666661</v>
      </c>
      <c r="K190" s="231">
        <v>426.25</v>
      </c>
      <c r="L190" s="231">
        <v>419.55</v>
      </c>
      <c r="M190" s="231">
        <v>56.61103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205.6</v>
      </c>
      <c r="D191" s="232">
        <v>205.15</v>
      </c>
      <c r="E191" s="232">
        <v>204</v>
      </c>
      <c r="F191" s="232">
        <v>202.4</v>
      </c>
      <c r="G191" s="232">
        <v>201.25</v>
      </c>
      <c r="H191" s="232">
        <v>206.75</v>
      </c>
      <c r="I191" s="232">
        <v>207.90000000000003</v>
      </c>
      <c r="J191" s="232">
        <v>209.5</v>
      </c>
      <c r="K191" s="231">
        <v>206.3</v>
      </c>
      <c r="L191" s="231">
        <v>203.55</v>
      </c>
      <c r="M191" s="231">
        <v>62.90128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104.65</v>
      </c>
      <c r="D192" s="232">
        <v>105.3</v>
      </c>
      <c r="E192" s="232">
        <v>103.69999999999999</v>
      </c>
      <c r="F192" s="232">
        <v>102.74999999999999</v>
      </c>
      <c r="G192" s="232">
        <v>101.14999999999998</v>
      </c>
      <c r="H192" s="232">
        <v>106.25</v>
      </c>
      <c r="I192" s="232">
        <v>107.85</v>
      </c>
      <c r="J192" s="232">
        <v>108.80000000000001</v>
      </c>
      <c r="K192" s="231">
        <v>106.9</v>
      </c>
      <c r="L192" s="231">
        <v>104.35</v>
      </c>
      <c r="M192" s="231">
        <v>552.76247999999998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61.75</v>
      </c>
      <c r="D193" s="232">
        <v>61.199999999999996</v>
      </c>
      <c r="E193" s="232">
        <v>60.649999999999991</v>
      </c>
      <c r="F193" s="232">
        <v>59.55</v>
      </c>
      <c r="G193" s="232">
        <v>58.999999999999993</v>
      </c>
      <c r="H193" s="232">
        <v>62.29999999999999</v>
      </c>
      <c r="I193" s="232">
        <v>62.849999999999987</v>
      </c>
      <c r="J193" s="232">
        <v>63.949999999999989</v>
      </c>
      <c r="K193" s="231">
        <v>61.75</v>
      </c>
      <c r="L193" s="231">
        <v>60.1</v>
      </c>
      <c r="M193" s="231">
        <v>9.4041599999999992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1109.8</v>
      </c>
      <c r="D194" s="232">
        <v>1112.9333333333334</v>
      </c>
      <c r="E194" s="232">
        <v>1101.8666666666668</v>
      </c>
      <c r="F194" s="232">
        <v>1093.9333333333334</v>
      </c>
      <c r="G194" s="232">
        <v>1082.8666666666668</v>
      </c>
      <c r="H194" s="232">
        <v>1120.8666666666668</v>
      </c>
      <c r="I194" s="232">
        <v>1131.9333333333334</v>
      </c>
      <c r="J194" s="232">
        <v>1139.8666666666668</v>
      </c>
      <c r="K194" s="231">
        <v>1124</v>
      </c>
      <c r="L194" s="231">
        <v>1105</v>
      </c>
      <c r="M194" s="231">
        <v>18.38692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725.5</v>
      </c>
      <c r="D195" s="232">
        <v>727.29999999999984</v>
      </c>
      <c r="E195" s="232">
        <v>717.24999999999966</v>
      </c>
      <c r="F195" s="232">
        <v>708.99999999999977</v>
      </c>
      <c r="G195" s="232">
        <v>698.94999999999959</v>
      </c>
      <c r="H195" s="232">
        <v>735.54999999999973</v>
      </c>
      <c r="I195" s="232">
        <v>745.59999999999991</v>
      </c>
      <c r="J195" s="232">
        <v>753.8499999999998</v>
      </c>
      <c r="K195" s="231">
        <v>737.35</v>
      </c>
      <c r="L195" s="231">
        <v>719.05</v>
      </c>
      <c r="M195" s="231">
        <v>2.5739100000000001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2358.9499999999998</v>
      </c>
      <c r="D196" s="232">
        <v>2368.3333333333335</v>
      </c>
      <c r="E196" s="232">
        <v>2342.3666666666668</v>
      </c>
      <c r="F196" s="232">
        <v>2325.7833333333333</v>
      </c>
      <c r="G196" s="232">
        <v>2299.8166666666666</v>
      </c>
      <c r="H196" s="232">
        <v>2384.916666666667</v>
      </c>
      <c r="I196" s="232">
        <v>2410.8833333333332</v>
      </c>
      <c r="J196" s="232">
        <v>2427.4666666666672</v>
      </c>
      <c r="K196" s="231">
        <v>2394.3000000000002</v>
      </c>
      <c r="L196" s="231">
        <v>2351.75</v>
      </c>
      <c r="M196" s="231">
        <v>5.2960900000000004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1500.2</v>
      </c>
      <c r="D197" s="232">
        <v>1493.7333333333333</v>
      </c>
      <c r="E197" s="232">
        <v>1481.2166666666667</v>
      </c>
      <c r="F197" s="232">
        <v>1462.2333333333333</v>
      </c>
      <c r="G197" s="232">
        <v>1449.7166666666667</v>
      </c>
      <c r="H197" s="232">
        <v>1512.7166666666667</v>
      </c>
      <c r="I197" s="232">
        <v>1525.2333333333336</v>
      </c>
      <c r="J197" s="232">
        <v>1544.2166666666667</v>
      </c>
      <c r="K197" s="231">
        <v>1506.25</v>
      </c>
      <c r="L197" s="231">
        <v>1474.75</v>
      </c>
      <c r="M197" s="231">
        <v>4.6660700000000004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515.6</v>
      </c>
      <c r="D198" s="232">
        <v>512.69999999999993</v>
      </c>
      <c r="E198" s="232">
        <v>507.39999999999986</v>
      </c>
      <c r="F198" s="232">
        <v>499.19999999999993</v>
      </c>
      <c r="G198" s="232">
        <v>493.89999999999986</v>
      </c>
      <c r="H198" s="232">
        <v>520.89999999999986</v>
      </c>
      <c r="I198" s="232">
        <v>526.19999999999982</v>
      </c>
      <c r="J198" s="232">
        <v>534.39999999999986</v>
      </c>
      <c r="K198" s="231">
        <v>518</v>
      </c>
      <c r="L198" s="231">
        <v>504.5</v>
      </c>
      <c r="M198" s="231">
        <v>8.1876899999999999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1284.95</v>
      </c>
      <c r="D199" s="232">
        <v>1289.5166666666667</v>
      </c>
      <c r="E199" s="232">
        <v>1272.2333333333333</v>
      </c>
      <c r="F199" s="232">
        <v>1259.5166666666667</v>
      </c>
      <c r="G199" s="232">
        <v>1242.2333333333333</v>
      </c>
      <c r="H199" s="232">
        <v>1302.2333333333333</v>
      </c>
      <c r="I199" s="232">
        <v>1319.5166666666667</v>
      </c>
      <c r="J199" s="232">
        <v>1332.2333333333333</v>
      </c>
      <c r="K199" s="231">
        <v>1306.8</v>
      </c>
      <c r="L199" s="231">
        <v>1276.8</v>
      </c>
      <c r="M199" s="231">
        <v>2.9926699999999999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30.95</v>
      </c>
      <c r="D200" s="232">
        <v>31.083333333333332</v>
      </c>
      <c r="E200" s="232">
        <v>30.766666666666666</v>
      </c>
      <c r="F200" s="232">
        <v>30.583333333333332</v>
      </c>
      <c r="G200" s="232">
        <v>30.266666666666666</v>
      </c>
      <c r="H200" s="232">
        <v>31.266666666666666</v>
      </c>
      <c r="I200" s="232">
        <v>31.583333333333336</v>
      </c>
      <c r="J200" s="232">
        <v>31.766666666666666</v>
      </c>
      <c r="K200" s="231">
        <v>31.4</v>
      </c>
      <c r="L200" s="231">
        <v>30.9</v>
      </c>
      <c r="M200" s="231">
        <v>21.223849999999999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2811.6</v>
      </c>
      <c r="D201" s="232">
        <v>2807.5666666666662</v>
      </c>
      <c r="E201" s="232">
        <v>2757.9333333333325</v>
      </c>
      <c r="F201" s="232">
        <v>2704.2666666666664</v>
      </c>
      <c r="G201" s="232">
        <v>2654.6333333333328</v>
      </c>
      <c r="H201" s="232">
        <v>2861.2333333333322</v>
      </c>
      <c r="I201" s="232">
        <v>2910.8666666666663</v>
      </c>
      <c r="J201" s="232">
        <v>2964.5333333333319</v>
      </c>
      <c r="K201" s="231">
        <v>2857.2</v>
      </c>
      <c r="L201" s="231">
        <v>2753.9</v>
      </c>
      <c r="M201" s="231">
        <v>1.5287500000000001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705.9</v>
      </c>
      <c r="D202" s="232">
        <v>708.66666666666663</v>
      </c>
      <c r="E202" s="232">
        <v>701.33333333333326</v>
      </c>
      <c r="F202" s="232">
        <v>696.76666666666665</v>
      </c>
      <c r="G202" s="232">
        <v>689.43333333333328</v>
      </c>
      <c r="H202" s="232">
        <v>713.23333333333323</v>
      </c>
      <c r="I202" s="232">
        <v>720.56666666666649</v>
      </c>
      <c r="J202" s="232">
        <v>725.13333333333321</v>
      </c>
      <c r="K202" s="231">
        <v>716</v>
      </c>
      <c r="L202" s="231">
        <v>704.1</v>
      </c>
      <c r="M202" s="231">
        <v>9.9389199999999995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7289.2</v>
      </c>
      <c r="D203" s="232">
        <v>7290.6833333333343</v>
      </c>
      <c r="E203" s="232">
        <v>7251.3666666666686</v>
      </c>
      <c r="F203" s="232">
        <v>7213.5333333333347</v>
      </c>
      <c r="G203" s="232">
        <v>7174.216666666669</v>
      </c>
      <c r="H203" s="232">
        <v>7328.5166666666682</v>
      </c>
      <c r="I203" s="232">
        <v>7367.8333333333339</v>
      </c>
      <c r="J203" s="232">
        <v>7405.6666666666679</v>
      </c>
      <c r="K203" s="231">
        <v>7330</v>
      </c>
      <c r="L203" s="231">
        <v>7252.85</v>
      </c>
      <c r="M203" s="231">
        <v>1.8017799999999999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66.849999999999994</v>
      </c>
      <c r="D204" s="232">
        <v>67.216666666666669</v>
      </c>
      <c r="E204" s="232">
        <v>66.233333333333334</v>
      </c>
      <c r="F204" s="232">
        <v>65.61666666666666</v>
      </c>
      <c r="G204" s="232">
        <v>64.633333333333326</v>
      </c>
      <c r="H204" s="232">
        <v>67.833333333333343</v>
      </c>
      <c r="I204" s="232">
        <v>68.816666666666691</v>
      </c>
      <c r="J204" s="232">
        <v>69.433333333333351</v>
      </c>
      <c r="K204" s="231">
        <v>68.2</v>
      </c>
      <c r="L204" s="231">
        <v>66.599999999999994</v>
      </c>
      <c r="M204" s="231">
        <v>106.32545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1457.7</v>
      </c>
      <c r="D205" s="232">
        <v>1462.5666666666666</v>
      </c>
      <c r="E205" s="232">
        <v>1448.1333333333332</v>
      </c>
      <c r="F205" s="232">
        <v>1438.5666666666666</v>
      </c>
      <c r="G205" s="232">
        <v>1424.1333333333332</v>
      </c>
      <c r="H205" s="232">
        <v>1472.1333333333332</v>
      </c>
      <c r="I205" s="232">
        <v>1486.5666666666666</v>
      </c>
      <c r="J205" s="232">
        <v>1496.1333333333332</v>
      </c>
      <c r="K205" s="231">
        <v>1477</v>
      </c>
      <c r="L205" s="231">
        <v>1453</v>
      </c>
      <c r="M205" s="231">
        <v>1.6828700000000001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735.65</v>
      </c>
      <c r="D206" s="232">
        <v>738.65</v>
      </c>
      <c r="E206" s="232">
        <v>731.05</v>
      </c>
      <c r="F206" s="232">
        <v>726.44999999999993</v>
      </c>
      <c r="G206" s="232">
        <v>718.84999999999991</v>
      </c>
      <c r="H206" s="232">
        <v>743.25</v>
      </c>
      <c r="I206" s="232">
        <v>750.85000000000014</v>
      </c>
      <c r="J206" s="232">
        <v>755.45</v>
      </c>
      <c r="K206" s="231">
        <v>746.25</v>
      </c>
      <c r="L206" s="231">
        <v>734.05</v>
      </c>
      <c r="M206" s="231">
        <v>5.18797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1342.25</v>
      </c>
      <c r="D207" s="232">
        <v>1341.7833333333335</v>
      </c>
      <c r="E207" s="232">
        <v>1333.5166666666671</v>
      </c>
      <c r="F207" s="232">
        <v>1324.7833333333335</v>
      </c>
      <c r="G207" s="232">
        <v>1316.5166666666671</v>
      </c>
      <c r="H207" s="232">
        <v>1350.5166666666671</v>
      </c>
      <c r="I207" s="232">
        <v>1358.7833333333335</v>
      </c>
      <c r="J207" s="232">
        <v>1367.5166666666671</v>
      </c>
      <c r="K207" s="231">
        <v>1350.05</v>
      </c>
      <c r="L207" s="231">
        <v>1333.05</v>
      </c>
      <c r="M207" s="231">
        <v>6.7708300000000001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274.89999999999998</v>
      </c>
      <c r="D208" s="232">
        <v>276.88333333333338</v>
      </c>
      <c r="E208" s="232">
        <v>271.71666666666675</v>
      </c>
      <c r="F208" s="232">
        <v>268.53333333333336</v>
      </c>
      <c r="G208" s="232">
        <v>263.36666666666673</v>
      </c>
      <c r="H208" s="232">
        <v>280.06666666666678</v>
      </c>
      <c r="I208" s="232">
        <v>285.23333333333341</v>
      </c>
      <c r="J208" s="232">
        <v>288.4166666666668</v>
      </c>
      <c r="K208" s="231">
        <v>282.05</v>
      </c>
      <c r="L208" s="231">
        <v>273.7</v>
      </c>
      <c r="M208" s="231">
        <v>119.79398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6.95</v>
      </c>
      <c r="D209" s="232">
        <v>6.95</v>
      </c>
      <c r="E209" s="232">
        <v>6.8500000000000005</v>
      </c>
      <c r="F209" s="232">
        <v>6.75</v>
      </c>
      <c r="G209" s="232">
        <v>6.65</v>
      </c>
      <c r="H209" s="232">
        <v>7.0500000000000007</v>
      </c>
      <c r="I209" s="232">
        <v>7.15</v>
      </c>
      <c r="J209" s="232">
        <v>7.2500000000000009</v>
      </c>
      <c r="K209" s="231">
        <v>7.05</v>
      </c>
      <c r="L209" s="231">
        <v>6.85</v>
      </c>
      <c r="M209" s="231">
        <v>408.14192000000003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918.8</v>
      </c>
      <c r="D210" s="232">
        <v>914.93333333333339</v>
      </c>
      <c r="E210" s="232">
        <v>904.86666666666679</v>
      </c>
      <c r="F210" s="232">
        <v>890.93333333333339</v>
      </c>
      <c r="G210" s="232">
        <v>880.86666666666679</v>
      </c>
      <c r="H210" s="232">
        <v>928.86666666666679</v>
      </c>
      <c r="I210" s="232">
        <v>938.93333333333339</v>
      </c>
      <c r="J210" s="232">
        <v>952.86666666666679</v>
      </c>
      <c r="K210" s="231">
        <v>925</v>
      </c>
      <c r="L210" s="231">
        <v>901</v>
      </c>
      <c r="M210" s="231">
        <v>30.06307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1310.7</v>
      </c>
      <c r="D211" s="232">
        <v>1311.5</v>
      </c>
      <c r="E211" s="232">
        <v>1302.05</v>
      </c>
      <c r="F211" s="232">
        <v>1293.3999999999999</v>
      </c>
      <c r="G211" s="232">
        <v>1283.9499999999998</v>
      </c>
      <c r="H211" s="232">
        <v>1320.15</v>
      </c>
      <c r="I211" s="232">
        <v>1329.6</v>
      </c>
      <c r="J211" s="232">
        <v>1338.2500000000002</v>
      </c>
      <c r="K211" s="231">
        <v>1320.95</v>
      </c>
      <c r="L211" s="231">
        <v>1302.8499999999999</v>
      </c>
      <c r="M211" s="231">
        <v>0.66188999999999998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388.05</v>
      </c>
      <c r="D212" s="232">
        <v>388.56666666666666</v>
      </c>
      <c r="E212" s="232">
        <v>386.7833333333333</v>
      </c>
      <c r="F212" s="232">
        <v>385.51666666666665</v>
      </c>
      <c r="G212" s="232">
        <v>383.73333333333329</v>
      </c>
      <c r="H212" s="232">
        <v>389.83333333333331</v>
      </c>
      <c r="I212" s="232">
        <v>391.61666666666673</v>
      </c>
      <c r="J212" s="232">
        <v>392.88333333333333</v>
      </c>
      <c r="K212" s="231">
        <v>390.35</v>
      </c>
      <c r="L212" s="231">
        <v>387.3</v>
      </c>
      <c r="M212" s="231">
        <v>22.194859999999998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17.5</v>
      </c>
      <c r="D213" s="232">
        <v>17.8</v>
      </c>
      <c r="E213" s="232">
        <v>17</v>
      </c>
      <c r="F213" s="232">
        <v>16.5</v>
      </c>
      <c r="G213" s="232">
        <v>15.7</v>
      </c>
      <c r="H213" s="232">
        <v>18.3</v>
      </c>
      <c r="I213" s="232">
        <v>19.100000000000005</v>
      </c>
      <c r="J213" s="232">
        <v>19.600000000000001</v>
      </c>
      <c r="K213" s="231">
        <v>18.600000000000001</v>
      </c>
      <c r="L213" s="231">
        <v>17.3</v>
      </c>
      <c r="M213" s="231">
        <v>2462.0715300000002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196.1</v>
      </c>
      <c r="D214" s="232">
        <v>196.88333333333335</v>
      </c>
      <c r="E214" s="232">
        <v>193.76666666666671</v>
      </c>
      <c r="F214" s="232">
        <v>191.43333333333337</v>
      </c>
      <c r="G214" s="232">
        <v>188.31666666666672</v>
      </c>
      <c r="H214" s="232">
        <v>199.2166666666667</v>
      </c>
      <c r="I214" s="232">
        <v>202.33333333333331</v>
      </c>
      <c r="J214" s="232">
        <v>204.66666666666669</v>
      </c>
      <c r="K214" s="231">
        <v>200</v>
      </c>
      <c r="L214" s="231">
        <v>194.55</v>
      </c>
      <c r="M214" s="231">
        <v>33.044730000000001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54.55</v>
      </c>
      <c r="D215" s="232">
        <v>54.699999999999996</v>
      </c>
      <c r="E215" s="232">
        <v>54.199999999999989</v>
      </c>
      <c r="F215" s="232">
        <v>53.849999999999994</v>
      </c>
      <c r="G215" s="232">
        <v>53.349999999999987</v>
      </c>
      <c r="H215" s="232">
        <v>55.04999999999999</v>
      </c>
      <c r="I215" s="232">
        <v>55.550000000000004</v>
      </c>
      <c r="J215" s="232">
        <v>55.899999999999991</v>
      </c>
      <c r="K215" s="231">
        <v>55.2</v>
      </c>
      <c r="L215" s="231">
        <v>54.35</v>
      </c>
      <c r="M215" s="231">
        <v>362.56148000000002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466.75</v>
      </c>
      <c r="D216" s="232">
        <v>469.48333333333335</v>
      </c>
      <c r="E216" s="232">
        <v>462.4666666666667</v>
      </c>
      <c r="F216" s="232">
        <v>458.18333333333334</v>
      </c>
      <c r="G216" s="232">
        <v>451.16666666666669</v>
      </c>
      <c r="H216" s="232">
        <v>473.76666666666671</v>
      </c>
      <c r="I216" s="232">
        <v>480.78333333333336</v>
      </c>
      <c r="J216" s="232">
        <v>485.06666666666672</v>
      </c>
      <c r="K216" s="231">
        <v>476.5</v>
      </c>
      <c r="L216" s="231">
        <v>465.2</v>
      </c>
      <c r="M216" s="231">
        <v>6.5276899999999998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16" sqref="F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8"/>
      <c r="B1" s="34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44988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1" t="s">
        <v>16</v>
      </c>
      <c r="B9" s="343" t="s">
        <v>18</v>
      </c>
      <c r="C9" s="347" t="s">
        <v>20</v>
      </c>
      <c r="D9" s="347" t="s">
        <v>21</v>
      </c>
      <c r="E9" s="338" t="s">
        <v>22</v>
      </c>
      <c r="F9" s="339"/>
      <c r="G9" s="340"/>
      <c r="H9" s="338" t="s">
        <v>23</v>
      </c>
      <c r="I9" s="339"/>
      <c r="J9" s="340"/>
      <c r="K9" s="23"/>
      <c r="L9" s="24"/>
      <c r="M9" s="50"/>
      <c r="N9" s="1"/>
      <c r="O9" s="1"/>
    </row>
    <row r="10" spans="1:15" ht="42.75" customHeight="1">
      <c r="A10" s="345"/>
      <c r="B10" s="346"/>
      <c r="C10" s="346"/>
      <c r="D10" s="34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23315.3</v>
      </c>
      <c r="D11" s="232">
        <v>23121.666666666668</v>
      </c>
      <c r="E11" s="232">
        <v>22883.233333333337</v>
      </c>
      <c r="F11" s="232">
        <v>22451.166666666668</v>
      </c>
      <c r="G11" s="232">
        <v>22212.733333333337</v>
      </c>
      <c r="H11" s="232">
        <v>23553.733333333337</v>
      </c>
      <c r="I11" s="232">
        <v>23792.166666666664</v>
      </c>
      <c r="J11" s="232">
        <v>24224.233333333337</v>
      </c>
      <c r="K11" s="231">
        <v>23360.1</v>
      </c>
      <c r="L11" s="231">
        <v>22689.599999999999</v>
      </c>
      <c r="M11" s="231">
        <v>4.2819999999999997E-2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3323.4</v>
      </c>
      <c r="D12" s="232">
        <v>3316.4166666666665</v>
      </c>
      <c r="E12" s="232">
        <v>3292.9833333333331</v>
      </c>
      <c r="F12" s="232">
        <v>3262.5666666666666</v>
      </c>
      <c r="G12" s="232">
        <v>3239.1333333333332</v>
      </c>
      <c r="H12" s="232">
        <v>3346.833333333333</v>
      </c>
      <c r="I12" s="232">
        <v>3370.2666666666664</v>
      </c>
      <c r="J12" s="232">
        <v>3400.6833333333329</v>
      </c>
      <c r="K12" s="231">
        <v>3339.85</v>
      </c>
      <c r="L12" s="231">
        <v>3286</v>
      </c>
      <c r="M12" s="231">
        <v>3.5150899999999998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1801.35</v>
      </c>
      <c r="D13" s="232">
        <v>1780.3833333333332</v>
      </c>
      <c r="E13" s="232">
        <v>1754.0666666666664</v>
      </c>
      <c r="F13" s="232">
        <v>1706.7833333333331</v>
      </c>
      <c r="G13" s="232">
        <v>1680.4666666666662</v>
      </c>
      <c r="H13" s="232">
        <v>1827.6666666666665</v>
      </c>
      <c r="I13" s="232">
        <v>1853.9833333333331</v>
      </c>
      <c r="J13" s="232">
        <v>1901.2666666666667</v>
      </c>
      <c r="K13" s="231">
        <v>1806.7</v>
      </c>
      <c r="L13" s="231">
        <v>1733.1</v>
      </c>
      <c r="M13" s="231">
        <v>12.73916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2684.1</v>
      </c>
      <c r="D14" s="232">
        <v>2688.9166666666665</v>
      </c>
      <c r="E14" s="232">
        <v>2667.3833333333332</v>
      </c>
      <c r="F14" s="232">
        <v>2650.6666666666665</v>
      </c>
      <c r="G14" s="232">
        <v>2629.1333333333332</v>
      </c>
      <c r="H14" s="232">
        <v>2705.6333333333332</v>
      </c>
      <c r="I14" s="232">
        <v>2727.166666666667</v>
      </c>
      <c r="J14" s="232">
        <v>2743.8833333333332</v>
      </c>
      <c r="K14" s="231">
        <v>2710.45</v>
      </c>
      <c r="L14" s="231">
        <v>2672.2</v>
      </c>
      <c r="M14" s="231">
        <v>0.22094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1245.75</v>
      </c>
      <c r="D15" s="232">
        <v>1252.1833333333334</v>
      </c>
      <c r="E15" s="232">
        <v>1230.5666666666668</v>
      </c>
      <c r="F15" s="232">
        <v>1215.3833333333334</v>
      </c>
      <c r="G15" s="232">
        <v>1193.7666666666669</v>
      </c>
      <c r="H15" s="232">
        <v>1267.3666666666668</v>
      </c>
      <c r="I15" s="232">
        <v>1288.9833333333336</v>
      </c>
      <c r="J15" s="232">
        <v>1304.1666666666667</v>
      </c>
      <c r="K15" s="231">
        <v>1273.8</v>
      </c>
      <c r="L15" s="231">
        <v>1237</v>
      </c>
      <c r="M15" s="231">
        <v>3.13028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611.35</v>
      </c>
      <c r="D16" s="232">
        <v>612.4</v>
      </c>
      <c r="E16" s="232">
        <v>604.79999999999995</v>
      </c>
      <c r="F16" s="232">
        <v>598.25</v>
      </c>
      <c r="G16" s="232">
        <v>590.65</v>
      </c>
      <c r="H16" s="232">
        <v>618.94999999999993</v>
      </c>
      <c r="I16" s="232">
        <v>626.55000000000007</v>
      </c>
      <c r="J16" s="232">
        <v>633.09999999999991</v>
      </c>
      <c r="K16" s="231">
        <v>620</v>
      </c>
      <c r="L16" s="231">
        <v>605.85</v>
      </c>
      <c r="M16" s="231">
        <v>17.742139999999999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364.95</v>
      </c>
      <c r="D17" s="232">
        <v>365.11666666666662</v>
      </c>
      <c r="E17" s="232">
        <v>362.83333333333326</v>
      </c>
      <c r="F17" s="232">
        <v>360.71666666666664</v>
      </c>
      <c r="G17" s="232">
        <v>358.43333333333328</v>
      </c>
      <c r="H17" s="232">
        <v>367.23333333333323</v>
      </c>
      <c r="I17" s="232">
        <v>369.51666666666665</v>
      </c>
      <c r="J17" s="232">
        <v>371.63333333333321</v>
      </c>
      <c r="K17" s="231">
        <v>367.4</v>
      </c>
      <c r="L17" s="231">
        <v>363</v>
      </c>
      <c r="M17" s="231">
        <v>0.78744000000000003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1836.3</v>
      </c>
      <c r="D18" s="232">
        <v>1844.2666666666667</v>
      </c>
      <c r="E18" s="232">
        <v>1813.5333333333333</v>
      </c>
      <c r="F18" s="232">
        <v>1790.7666666666667</v>
      </c>
      <c r="G18" s="232">
        <v>1760.0333333333333</v>
      </c>
      <c r="H18" s="232">
        <v>1867.0333333333333</v>
      </c>
      <c r="I18" s="232">
        <v>1897.7666666666664</v>
      </c>
      <c r="J18" s="232">
        <v>1920.5333333333333</v>
      </c>
      <c r="K18" s="231">
        <v>1875</v>
      </c>
      <c r="L18" s="231">
        <v>1821.5</v>
      </c>
      <c r="M18" s="231">
        <v>0.42549999999999999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20094.849999999999</v>
      </c>
      <c r="D19" s="232">
        <v>20201.966666666664</v>
      </c>
      <c r="E19" s="232">
        <v>19943.933333333327</v>
      </c>
      <c r="F19" s="232">
        <v>19793.016666666663</v>
      </c>
      <c r="G19" s="232">
        <v>19534.983333333326</v>
      </c>
      <c r="H19" s="232">
        <v>20352.883333333328</v>
      </c>
      <c r="I19" s="232">
        <v>20610.916666666661</v>
      </c>
      <c r="J19" s="232">
        <v>20761.833333333328</v>
      </c>
      <c r="K19" s="231">
        <v>20460</v>
      </c>
      <c r="L19" s="231">
        <v>20051.05</v>
      </c>
      <c r="M19" s="231">
        <v>6.7269999999999996E-2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1607.25</v>
      </c>
      <c r="D20" s="232">
        <v>1553.7166666666665</v>
      </c>
      <c r="E20" s="232">
        <v>1461.4333333333329</v>
      </c>
      <c r="F20" s="232">
        <v>1315.6166666666666</v>
      </c>
      <c r="G20" s="232">
        <v>1223.333333333333</v>
      </c>
      <c r="H20" s="232">
        <v>1699.5333333333328</v>
      </c>
      <c r="I20" s="232">
        <v>1791.8166666666662</v>
      </c>
      <c r="J20" s="232">
        <v>1937.6333333333328</v>
      </c>
      <c r="K20" s="231">
        <v>1646</v>
      </c>
      <c r="L20" s="231">
        <v>1407.9</v>
      </c>
      <c r="M20" s="231">
        <v>269.70925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535</v>
      </c>
      <c r="D21" s="232">
        <v>535</v>
      </c>
      <c r="E21" s="232">
        <v>535</v>
      </c>
      <c r="F21" s="232">
        <v>535</v>
      </c>
      <c r="G21" s="232">
        <v>535</v>
      </c>
      <c r="H21" s="232">
        <v>535</v>
      </c>
      <c r="I21" s="232">
        <v>535</v>
      </c>
      <c r="J21" s="232">
        <v>535</v>
      </c>
      <c r="K21" s="231">
        <v>535</v>
      </c>
      <c r="L21" s="231">
        <v>535</v>
      </c>
      <c r="M21" s="231">
        <v>2.06751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622.9</v>
      </c>
      <c r="D22" s="232">
        <v>611.16666666666663</v>
      </c>
      <c r="E22" s="232">
        <v>597.33333333333326</v>
      </c>
      <c r="F22" s="232">
        <v>571.76666666666665</v>
      </c>
      <c r="G22" s="232">
        <v>557.93333333333328</v>
      </c>
      <c r="H22" s="232">
        <v>636.73333333333323</v>
      </c>
      <c r="I22" s="232">
        <v>650.56666666666649</v>
      </c>
      <c r="J22" s="232">
        <v>676.13333333333321</v>
      </c>
      <c r="K22" s="231">
        <v>625</v>
      </c>
      <c r="L22" s="231">
        <v>585.6</v>
      </c>
      <c r="M22" s="231">
        <v>210.80489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744.1</v>
      </c>
      <c r="D23" s="232">
        <v>724.15000000000009</v>
      </c>
      <c r="E23" s="232">
        <v>701.10000000000014</v>
      </c>
      <c r="F23" s="232">
        <v>658.1</v>
      </c>
      <c r="G23" s="232">
        <v>635.05000000000007</v>
      </c>
      <c r="H23" s="232">
        <v>767.1500000000002</v>
      </c>
      <c r="I23" s="232">
        <v>790.20000000000016</v>
      </c>
      <c r="J23" s="232">
        <v>833.20000000000027</v>
      </c>
      <c r="K23" s="231">
        <v>747.2</v>
      </c>
      <c r="L23" s="231">
        <v>681.15</v>
      </c>
      <c r="M23" s="231">
        <v>41.535550000000001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708.75</v>
      </c>
      <c r="D24" s="232">
        <v>700.83333333333337</v>
      </c>
      <c r="E24" s="232">
        <v>692.91666666666674</v>
      </c>
      <c r="F24" s="232">
        <v>677.08333333333337</v>
      </c>
      <c r="G24" s="232">
        <v>669.16666666666674</v>
      </c>
      <c r="H24" s="232">
        <v>716.66666666666674</v>
      </c>
      <c r="I24" s="232">
        <v>724.58333333333348</v>
      </c>
      <c r="J24" s="232">
        <v>740.41666666666674</v>
      </c>
      <c r="K24" s="231">
        <v>708.75</v>
      </c>
      <c r="L24" s="231">
        <v>685</v>
      </c>
      <c r="M24" s="231">
        <v>13.00464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398.65</v>
      </c>
      <c r="D25" s="232">
        <v>392.43333333333334</v>
      </c>
      <c r="E25" s="232">
        <v>386.2166666666667</v>
      </c>
      <c r="F25" s="232">
        <v>373.78333333333336</v>
      </c>
      <c r="G25" s="232">
        <v>367.56666666666672</v>
      </c>
      <c r="H25" s="232">
        <v>404.86666666666667</v>
      </c>
      <c r="I25" s="232">
        <v>411.08333333333326</v>
      </c>
      <c r="J25" s="232">
        <v>423.51666666666665</v>
      </c>
      <c r="K25" s="231">
        <v>398.65</v>
      </c>
      <c r="L25" s="231">
        <v>380</v>
      </c>
      <c r="M25" s="231">
        <v>72.688689999999994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152.30000000000001</v>
      </c>
      <c r="D26" s="232">
        <v>152.31666666666669</v>
      </c>
      <c r="E26" s="232">
        <v>150.63333333333338</v>
      </c>
      <c r="F26" s="232">
        <v>148.9666666666667</v>
      </c>
      <c r="G26" s="232">
        <v>147.28333333333339</v>
      </c>
      <c r="H26" s="232">
        <v>153.98333333333338</v>
      </c>
      <c r="I26" s="232">
        <v>155.66666666666671</v>
      </c>
      <c r="J26" s="232">
        <v>157.33333333333337</v>
      </c>
      <c r="K26" s="231">
        <v>154</v>
      </c>
      <c r="L26" s="231">
        <v>150.65</v>
      </c>
      <c r="M26" s="231">
        <v>37.488619999999997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236.6</v>
      </c>
      <c r="D27" s="232">
        <v>235.85</v>
      </c>
      <c r="E27" s="232">
        <v>233.7</v>
      </c>
      <c r="F27" s="232">
        <v>230.79999999999998</v>
      </c>
      <c r="G27" s="232">
        <v>228.64999999999998</v>
      </c>
      <c r="H27" s="232">
        <v>238.75</v>
      </c>
      <c r="I27" s="232">
        <v>240.90000000000003</v>
      </c>
      <c r="J27" s="232">
        <v>243.8</v>
      </c>
      <c r="K27" s="231">
        <v>238</v>
      </c>
      <c r="L27" s="231">
        <v>232.95</v>
      </c>
      <c r="M27" s="231">
        <v>22.484110000000001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378.8</v>
      </c>
      <c r="D28" s="232">
        <v>380.33333333333331</v>
      </c>
      <c r="E28" s="232">
        <v>376.66666666666663</v>
      </c>
      <c r="F28" s="232">
        <v>374.5333333333333</v>
      </c>
      <c r="G28" s="232">
        <v>370.86666666666662</v>
      </c>
      <c r="H28" s="232">
        <v>382.46666666666664</v>
      </c>
      <c r="I28" s="232">
        <v>386.13333333333327</v>
      </c>
      <c r="J28" s="232">
        <v>388.26666666666665</v>
      </c>
      <c r="K28" s="231">
        <v>384</v>
      </c>
      <c r="L28" s="231">
        <v>378.2</v>
      </c>
      <c r="M28" s="231">
        <v>0.48133999999999999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362.7</v>
      </c>
      <c r="D29" s="232">
        <v>365.88333333333338</v>
      </c>
      <c r="E29" s="232">
        <v>357.06666666666678</v>
      </c>
      <c r="F29" s="232">
        <v>351.43333333333339</v>
      </c>
      <c r="G29" s="232">
        <v>342.61666666666679</v>
      </c>
      <c r="H29" s="232">
        <v>371.51666666666677</v>
      </c>
      <c r="I29" s="232">
        <v>380.33333333333337</v>
      </c>
      <c r="J29" s="232">
        <v>385.96666666666675</v>
      </c>
      <c r="K29" s="231">
        <v>374.7</v>
      </c>
      <c r="L29" s="231">
        <v>360.25</v>
      </c>
      <c r="M29" s="231">
        <v>6.6305800000000001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874.7</v>
      </c>
      <c r="D30" s="232">
        <v>873.81666666666661</v>
      </c>
      <c r="E30" s="232">
        <v>868.88333333333321</v>
      </c>
      <c r="F30" s="232">
        <v>863.06666666666661</v>
      </c>
      <c r="G30" s="232">
        <v>858.13333333333321</v>
      </c>
      <c r="H30" s="232">
        <v>879.63333333333321</v>
      </c>
      <c r="I30" s="232">
        <v>884.56666666666661</v>
      </c>
      <c r="J30" s="232">
        <v>890.38333333333321</v>
      </c>
      <c r="K30" s="231">
        <v>878.75</v>
      </c>
      <c r="L30" s="231">
        <v>868</v>
      </c>
      <c r="M30" s="231">
        <v>7.0180000000000006E-2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1007.9</v>
      </c>
      <c r="D31" s="232">
        <v>1015.9</v>
      </c>
      <c r="E31" s="232">
        <v>994</v>
      </c>
      <c r="F31" s="232">
        <v>980.1</v>
      </c>
      <c r="G31" s="232">
        <v>958.2</v>
      </c>
      <c r="H31" s="232">
        <v>1029.8</v>
      </c>
      <c r="I31" s="232">
        <v>1051.6999999999998</v>
      </c>
      <c r="J31" s="232">
        <v>1065.5999999999999</v>
      </c>
      <c r="K31" s="231">
        <v>1037.8</v>
      </c>
      <c r="L31" s="231">
        <v>1002</v>
      </c>
      <c r="M31" s="231">
        <v>1.61503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1170.55</v>
      </c>
      <c r="D32" s="232">
        <v>1172.8666666666668</v>
      </c>
      <c r="E32" s="232">
        <v>1159.7333333333336</v>
      </c>
      <c r="F32" s="232">
        <v>1148.9166666666667</v>
      </c>
      <c r="G32" s="232">
        <v>1135.7833333333335</v>
      </c>
      <c r="H32" s="232">
        <v>1183.6833333333336</v>
      </c>
      <c r="I32" s="232">
        <v>1196.8166666666668</v>
      </c>
      <c r="J32" s="232">
        <v>1207.6333333333337</v>
      </c>
      <c r="K32" s="231">
        <v>1186</v>
      </c>
      <c r="L32" s="231">
        <v>1162.05</v>
      </c>
      <c r="M32" s="231">
        <v>5.1034800000000002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503.3</v>
      </c>
      <c r="D33" s="232">
        <v>504.2</v>
      </c>
      <c r="E33" s="232">
        <v>499.15</v>
      </c>
      <c r="F33" s="232">
        <v>495</v>
      </c>
      <c r="G33" s="232">
        <v>489.95</v>
      </c>
      <c r="H33" s="232">
        <v>508.34999999999997</v>
      </c>
      <c r="I33" s="232">
        <v>513.40000000000009</v>
      </c>
      <c r="J33" s="232">
        <v>517.54999999999995</v>
      </c>
      <c r="K33" s="231">
        <v>509.25</v>
      </c>
      <c r="L33" s="231">
        <v>500.05</v>
      </c>
      <c r="M33" s="231">
        <v>0.72470999999999997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3126.5</v>
      </c>
      <c r="D34" s="232">
        <v>3109.85</v>
      </c>
      <c r="E34" s="232">
        <v>3087.7</v>
      </c>
      <c r="F34" s="232">
        <v>3048.9</v>
      </c>
      <c r="G34" s="232">
        <v>3026.75</v>
      </c>
      <c r="H34" s="232">
        <v>3148.6499999999996</v>
      </c>
      <c r="I34" s="232">
        <v>3170.8</v>
      </c>
      <c r="J34" s="232">
        <v>3209.5999999999995</v>
      </c>
      <c r="K34" s="231">
        <v>3132</v>
      </c>
      <c r="L34" s="231">
        <v>3071.05</v>
      </c>
      <c r="M34" s="231">
        <v>0.61019000000000001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2513.0500000000002</v>
      </c>
      <c r="D35" s="232">
        <v>2522.0499999999997</v>
      </c>
      <c r="E35" s="232">
        <v>2497.0999999999995</v>
      </c>
      <c r="F35" s="232">
        <v>2481.1499999999996</v>
      </c>
      <c r="G35" s="232">
        <v>2456.1999999999994</v>
      </c>
      <c r="H35" s="232">
        <v>2537.9999999999995</v>
      </c>
      <c r="I35" s="232">
        <v>2562.9499999999994</v>
      </c>
      <c r="J35" s="232">
        <v>2578.8999999999996</v>
      </c>
      <c r="K35" s="231">
        <v>2547</v>
      </c>
      <c r="L35" s="231">
        <v>2506.1</v>
      </c>
      <c r="M35" s="231">
        <v>0.14885000000000001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363.25</v>
      </c>
      <c r="D36" s="232">
        <v>364.26666666666665</v>
      </c>
      <c r="E36" s="232">
        <v>359.5333333333333</v>
      </c>
      <c r="F36" s="232">
        <v>355.81666666666666</v>
      </c>
      <c r="G36" s="232">
        <v>351.08333333333331</v>
      </c>
      <c r="H36" s="232">
        <v>367.98333333333329</v>
      </c>
      <c r="I36" s="232">
        <v>372.71666666666664</v>
      </c>
      <c r="J36" s="232">
        <v>376.43333333333328</v>
      </c>
      <c r="K36" s="231">
        <v>369</v>
      </c>
      <c r="L36" s="231">
        <v>360.55</v>
      </c>
      <c r="M36" s="231">
        <v>3.0383399999999998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13.9</v>
      </c>
      <c r="D37" s="232">
        <v>13.983333333333334</v>
      </c>
      <c r="E37" s="232">
        <v>13.516666666666669</v>
      </c>
      <c r="F37" s="232">
        <v>13.133333333333335</v>
      </c>
      <c r="G37" s="232">
        <v>12.66666666666667</v>
      </c>
      <c r="H37" s="232">
        <v>14.366666666666669</v>
      </c>
      <c r="I37" s="232">
        <v>14.833333333333334</v>
      </c>
      <c r="J37" s="232">
        <v>15.216666666666669</v>
      </c>
      <c r="K37" s="231">
        <v>14.45</v>
      </c>
      <c r="L37" s="231">
        <v>13.6</v>
      </c>
      <c r="M37" s="231">
        <v>49.092700000000001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573.70000000000005</v>
      </c>
      <c r="D38" s="232">
        <v>573.56666666666672</v>
      </c>
      <c r="E38" s="232">
        <v>569.13333333333344</v>
      </c>
      <c r="F38" s="232">
        <v>564.56666666666672</v>
      </c>
      <c r="G38" s="232">
        <v>560.13333333333344</v>
      </c>
      <c r="H38" s="232">
        <v>578.13333333333344</v>
      </c>
      <c r="I38" s="232">
        <v>582.56666666666661</v>
      </c>
      <c r="J38" s="232">
        <v>587.13333333333344</v>
      </c>
      <c r="K38" s="231">
        <v>578</v>
      </c>
      <c r="L38" s="231">
        <v>569</v>
      </c>
      <c r="M38" s="231">
        <v>2.5741700000000001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1951.05</v>
      </c>
      <c r="D39" s="232">
        <v>1933.6833333333334</v>
      </c>
      <c r="E39" s="232">
        <v>1907.3666666666668</v>
      </c>
      <c r="F39" s="232">
        <v>1863.6833333333334</v>
      </c>
      <c r="G39" s="232">
        <v>1837.3666666666668</v>
      </c>
      <c r="H39" s="232">
        <v>1977.3666666666668</v>
      </c>
      <c r="I39" s="232">
        <v>2003.6833333333334</v>
      </c>
      <c r="J39" s="232">
        <v>2047.3666666666668</v>
      </c>
      <c r="K39" s="231">
        <v>1960</v>
      </c>
      <c r="L39" s="231">
        <v>1890</v>
      </c>
      <c r="M39" s="231">
        <v>2.8546200000000002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370.7</v>
      </c>
      <c r="D40" s="232">
        <v>363.33333333333331</v>
      </c>
      <c r="E40" s="232">
        <v>354.66666666666663</v>
      </c>
      <c r="F40" s="232">
        <v>338.63333333333333</v>
      </c>
      <c r="G40" s="232">
        <v>329.96666666666664</v>
      </c>
      <c r="H40" s="232">
        <v>379.36666666666662</v>
      </c>
      <c r="I40" s="232">
        <v>388.03333333333325</v>
      </c>
      <c r="J40" s="232">
        <v>404.06666666666661</v>
      </c>
      <c r="K40" s="231">
        <v>372</v>
      </c>
      <c r="L40" s="231">
        <v>347.3</v>
      </c>
      <c r="M40" s="231">
        <v>245.2604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1060.7</v>
      </c>
      <c r="D41" s="232">
        <v>1054.0833333333333</v>
      </c>
      <c r="E41" s="232">
        <v>1013.1166666666666</v>
      </c>
      <c r="F41" s="232">
        <v>965.5333333333333</v>
      </c>
      <c r="G41" s="232">
        <v>924.56666666666661</v>
      </c>
      <c r="H41" s="232">
        <v>1101.6666666666665</v>
      </c>
      <c r="I41" s="232">
        <v>1142.6333333333332</v>
      </c>
      <c r="J41" s="232">
        <v>1190.2166666666665</v>
      </c>
      <c r="K41" s="231">
        <v>1095.05</v>
      </c>
      <c r="L41" s="231">
        <v>1006.5</v>
      </c>
      <c r="M41" s="231">
        <v>15.575189999999999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706.6</v>
      </c>
      <c r="D42" s="232">
        <v>698.38333333333321</v>
      </c>
      <c r="E42" s="232">
        <v>681.76666666666642</v>
      </c>
      <c r="F42" s="232">
        <v>656.93333333333317</v>
      </c>
      <c r="G42" s="232">
        <v>640.31666666666638</v>
      </c>
      <c r="H42" s="232">
        <v>723.21666666666647</v>
      </c>
      <c r="I42" s="232">
        <v>739.83333333333326</v>
      </c>
      <c r="J42" s="232">
        <v>764.66666666666652</v>
      </c>
      <c r="K42" s="231">
        <v>715</v>
      </c>
      <c r="L42" s="231">
        <v>673.55</v>
      </c>
      <c r="M42" s="231">
        <v>4.3986599999999996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4402.2</v>
      </c>
      <c r="D43" s="232">
        <v>4411.25</v>
      </c>
      <c r="E43" s="232">
        <v>4372.3</v>
      </c>
      <c r="F43" s="232">
        <v>4342.4000000000005</v>
      </c>
      <c r="G43" s="232">
        <v>4303.4500000000007</v>
      </c>
      <c r="H43" s="232">
        <v>4441.1499999999996</v>
      </c>
      <c r="I43" s="232">
        <v>4480.1000000000004</v>
      </c>
      <c r="J43" s="232">
        <v>4509.9999999999991</v>
      </c>
      <c r="K43" s="231">
        <v>4450.2</v>
      </c>
      <c r="L43" s="231">
        <v>4381.3500000000004</v>
      </c>
      <c r="M43" s="231">
        <v>3.1324999999999998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313.95</v>
      </c>
      <c r="D44" s="232">
        <v>314.79999999999995</v>
      </c>
      <c r="E44" s="232">
        <v>312.44999999999993</v>
      </c>
      <c r="F44" s="232">
        <v>310.95</v>
      </c>
      <c r="G44" s="232">
        <v>308.59999999999997</v>
      </c>
      <c r="H44" s="232">
        <v>316.2999999999999</v>
      </c>
      <c r="I44" s="232">
        <v>318.64999999999992</v>
      </c>
      <c r="J44" s="232">
        <v>320.14999999999986</v>
      </c>
      <c r="K44" s="231">
        <v>317.14999999999998</v>
      </c>
      <c r="L44" s="231">
        <v>313.3</v>
      </c>
      <c r="M44" s="231">
        <v>8.5718800000000002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240.45</v>
      </c>
      <c r="D45" s="232">
        <v>241.25</v>
      </c>
      <c r="E45" s="232">
        <v>238.5</v>
      </c>
      <c r="F45" s="232">
        <v>236.55</v>
      </c>
      <c r="G45" s="232">
        <v>233.8</v>
      </c>
      <c r="H45" s="232">
        <v>243.2</v>
      </c>
      <c r="I45" s="232">
        <v>245.95</v>
      </c>
      <c r="J45" s="232">
        <v>247.89999999999998</v>
      </c>
      <c r="K45" s="231">
        <v>244</v>
      </c>
      <c r="L45" s="231">
        <v>239.3</v>
      </c>
      <c r="M45" s="231">
        <v>1.0369600000000001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482.9</v>
      </c>
      <c r="D46" s="232">
        <v>482.95</v>
      </c>
      <c r="E46" s="232">
        <v>478.2</v>
      </c>
      <c r="F46" s="232">
        <v>473.5</v>
      </c>
      <c r="G46" s="232">
        <v>468.75</v>
      </c>
      <c r="H46" s="232">
        <v>487.65</v>
      </c>
      <c r="I46" s="232">
        <v>492.4</v>
      </c>
      <c r="J46" s="232">
        <v>497.09999999999997</v>
      </c>
      <c r="K46" s="231">
        <v>487.7</v>
      </c>
      <c r="L46" s="231">
        <v>478.25</v>
      </c>
      <c r="M46" s="231">
        <v>0.43669999999999998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145.15</v>
      </c>
      <c r="D47" s="232">
        <v>144.48333333333332</v>
      </c>
      <c r="E47" s="232">
        <v>143.36666666666665</v>
      </c>
      <c r="F47" s="232">
        <v>141.58333333333331</v>
      </c>
      <c r="G47" s="232">
        <v>140.46666666666664</v>
      </c>
      <c r="H47" s="232">
        <v>146.26666666666665</v>
      </c>
      <c r="I47" s="232">
        <v>147.38333333333333</v>
      </c>
      <c r="J47" s="232">
        <v>149.16666666666666</v>
      </c>
      <c r="K47" s="231">
        <v>145.6</v>
      </c>
      <c r="L47" s="231">
        <v>142.69999999999999</v>
      </c>
      <c r="M47" s="231">
        <v>71.398089999999996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2833.9</v>
      </c>
      <c r="D48" s="232">
        <v>2831.2999999999997</v>
      </c>
      <c r="E48" s="232">
        <v>2813.5999999999995</v>
      </c>
      <c r="F48" s="232">
        <v>2793.2999999999997</v>
      </c>
      <c r="G48" s="232">
        <v>2775.5999999999995</v>
      </c>
      <c r="H48" s="232">
        <v>2851.5999999999995</v>
      </c>
      <c r="I48" s="232">
        <v>2869.2999999999993</v>
      </c>
      <c r="J48" s="232">
        <v>2889.5999999999995</v>
      </c>
      <c r="K48" s="231">
        <v>2849</v>
      </c>
      <c r="L48" s="231">
        <v>2811</v>
      </c>
      <c r="M48" s="231">
        <v>6.0452300000000001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220.05</v>
      </c>
      <c r="D49" s="232">
        <v>221.43333333333331</v>
      </c>
      <c r="E49" s="232">
        <v>217.16666666666663</v>
      </c>
      <c r="F49" s="232">
        <v>214.28333333333333</v>
      </c>
      <c r="G49" s="232">
        <v>210.01666666666665</v>
      </c>
      <c r="H49" s="232">
        <v>224.31666666666661</v>
      </c>
      <c r="I49" s="232">
        <v>228.58333333333331</v>
      </c>
      <c r="J49" s="232">
        <v>231.46666666666658</v>
      </c>
      <c r="K49" s="231">
        <v>225.7</v>
      </c>
      <c r="L49" s="231">
        <v>218.55</v>
      </c>
      <c r="M49" s="231">
        <v>1.66967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3408.6</v>
      </c>
      <c r="D50" s="232">
        <v>3412.0833333333335</v>
      </c>
      <c r="E50" s="232">
        <v>3357.2166666666672</v>
      </c>
      <c r="F50" s="232">
        <v>3305.8333333333335</v>
      </c>
      <c r="G50" s="232">
        <v>3250.9666666666672</v>
      </c>
      <c r="H50" s="232">
        <v>3463.4666666666672</v>
      </c>
      <c r="I50" s="232">
        <v>3518.333333333333</v>
      </c>
      <c r="J50" s="232">
        <v>3569.7166666666672</v>
      </c>
      <c r="K50" s="231">
        <v>3466.95</v>
      </c>
      <c r="L50" s="231">
        <v>3360.7</v>
      </c>
      <c r="M50" s="231">
        <v>5.3589999999999999E-2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1906.8</v>
      </c>
      <c r="D51" s="232">
        <v>1909.3500000000001</v>
      </c>
      <c r="E51" s="232">
        <v>1894.7500000000002</v>
      </c>
      <c r="F51" s="232">
        <v>1882.7</v>
      </c>
      <c r="G51" s="232">
        <v>1868.1000000000001</v>
      </c>
      <c r="H51" s="232">
        <v>1921.4000000000003</v>
      </c>
      <c r="I51" s="232">
        <v>1936.0000000000002</v>
      </c>
      <c r="J51" s="232">
        <v>1948.0500000000004</v>
      </c>
      <c r="K51" s="231">
        <v>1923.95</v>
      </c>
      <c r="L51" s="231">
        <v>1897.3</v>
      </c>
      <c r="M51" s="231">
        <v>2.0920999999999998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7007.2</v>
      </c>
      <c r="D52" s="232">
        <v>7048.4333333333343</v>
      </c>
      <c r="E52" s="232">
        <v>6948.8666666666686</v>
      </c>
      <c r="F52" s="232">
        <v>6890.5333333333347</v>
      </c>
      <c r="G52" s="232">
        <v>6790.966666666669</v>
      </c>
      <c r="H52" s="232">
        <v>7106.7666666666682</v>
      </c>
      <c r="I52" s="232">
        <v>7206.3333333333339</v>
      </c>
      <c r="J52" s="232">
        <v>7264.6666666666679</v>
      </c>
      <c r="K52" s="231">
        <v>7148</v>
      </c>
      <c r="L52" s="231">
        <v>6990.1</v>
      </c>
      <c r="M52" s="231">
        <v>0.28682999999999997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462.9</v>
      </c>
      <c r="D53" s="232">
        <v>463.90000000000003</v>
      </c>
      <c r="E53" s="232">
        <v>459.30000000000007</v>
      </c>
      <c r="F53" s="232">
        <v>455.70000000000005</v>
      </c>
      <c r="G53" s="232">
        <v>451.10000000000008</v>
      </c>
      <c r="H53" s="232">
        <v>467.50000000000006</v>
      </c>
      <c r="I53" s="232">
        <v>472.10000000000008</v>
      </c>
      <c r="J53" s="232">
        <v>475.70000000000005</v>
      </c>
      <c r="K53" s="231">
        <v>468.5</v>
      </c>
      <c r="L53" s="231">
        <v>460.3</v>
      </c>
      <c r="M53" s="231">
        <v>8.6065699999999996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363.05</v>
      </c>
      <c r="D54" s="232">
        <v>364.83333333333331</v>
      </c>
      <c r="E54" s="232">
        <v>360.26666666666665</v>
      </c>
      <c r="F54" s="232">
        <v>357.48333333333335</v>
      </c>
      <c r="G54" s="232">
        <v>352.91666666666669</v>
      </c>
      <c r="H54" s="232">
        <v>367.61666666666662</v>
      </c>
      <c r="I54" s="232">
        <v>372.18333333333334</v>
      </c>
      <c r="J54" s="232">
        <v>374.96666666666658</v>
      </c>
      <c r="K54" s="231">
        <v>369.4</v>
      </c>
      <c r="L54" s="231">
        <v>362.05</v>
      </c>
      <c r="M54" s="231">
        <v>1.1628700000000001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3443.2</v>
      </c>
      <c r="D55" s="232">
        <v>3439.5666666666671</v>
      </c>
      <c r="E55" s="232">
        <v>3429.1333333333341</v>
      </c>
      <c r="F55" s="232">
        <v>3415.0666666666671</v>
      </c>
      <c r="G55" s="232">
        <v>3404.6333333333341</v>
      </c>
      <c r="H55" s="232">
        <v>3453.6333333333341</v>
      </c>
      <c r="I55" s="232">
        <v>3464.0666666666675</v>
      </c>
      <c r="J55" s="232">
        <v>3478.1333333333341</v>
      </c>
      <c r="K55" s="231">
        <v>3450</v>
      </c>
      <c r="L55" s="231">
        <v>3425.5</v>
      </c>
      <c r="M55" s="231">
        <v>1.91133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845.45</v>
      </c>
      <c r="D56" s="232">
        <v>851.91666666666663</v>
      </c>
      <c r="E56" s="232">
        <v>837.0333333333333</v>
      </c>
      <c r="F56" s="232">
        <v>828.61666666666667</v>
      </c>
      <c r="G56" s="232">
        <v>813.73333333333335</v>
      </c>
      <c r="H56" s="232">
        <v>860.33333333333326</v>
      </c>
      <c r="I56" s="232">
        <v>875.2166666666667</v>
      </c>
      <c r="J56" s="232">
        <v>883.63333333333321</v>
      </c>
      <c r="K56" s="231">
        <v>866.8</v>
      </c>
      <c r="L56" s="231">
        <v>843.5</v>
      </c>
      <c r="M56" s="231">
        <v>139.00507999999999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2301.0500000000002</v>
      </c>
      <c r="D57" s="232">
        <v>2308.8833333333332</v>
      </c>
      <c r="E57" s="232">
        <v>2286.0666666666666</v>
      </c>
      <c r="F57" s="232">
        <v>2271.0833333333335</v>
      </c>
      <c r="G57" s="232">
        <v>2248.2666666666669</v>
      </c>
      <c r="H57" s="232">
        <v>2323.8666666666663</v>
      </c>
      <c r="I57" s="232">
        <v>2346.6833333333329</v>
      </c>
      <c r="J57" s="232">
        <v>2361.6666666666661</v>
      </c>
      <c r="K57" s="231">
        <v>2331.6999999999998</v>
      </c>
      <c r="L57" s="231">
        <v>2293.9</v>
      </c>
      <c r="M57" s="231">
        <v>7.0499999999999993E-2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443.4</v>
      </c>
      <c r="D58" s="232">
        <v>447.11666666666662</v>
      </c>
      <c r="E58" s="232">
        <v>438.48333333333323</v>
      </c>
      <c r="F58" s="232">
        <v>433.56666666666661</v>
      </c>
      <c r="G58" s="232">
        <v>424.93333333333322</v>
      </c>
      <c r="H58" s="232">
        <v>452.03333333333325</v>
      </c>
      <c r="I58" s="232">
        <v>460.66666666666657</v>
      </c>
      <c r="J58" s="232">
        <v>465.58333333333326</v>
      </c>
      <c r="K58" s="231">
        <v>455.75</v>
      </c>
      <c r="L58" s="231">
        <v>442.2</v>
      </c>
      <c r="M58" s="231">
        <v>6.0316000000000001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3715.25</v>
      </c>
      <c r="D59" s="232">
        <v>3717.5333333333333</v>
      </c>
      <c r="E59" s="232">
        <v>3677.7166666666667</v>
      </c>
      <c r="F59" s="232">
        <v>3640.1833333333334</v>
      </c>
      <c r="G59" s="232">
        <v>3600.3666666666668</v>
      </c>
      <c r="H59" s="232">
        <v>3755.0666666666666</v>
      </c>
      <c r="I59" s="232">
        <v>3794.8833333333332</v>
      </c>
      <c r="J59" s="232">
        <v>3832.4166666666665</v>
      </c>
      <c r="K59" s="231">
        <v>3757.35</v>
      </c>
      <c r="L59" s="231">
        <v>3680</v>
      </c>
      <c r="M59" s="231">
        <v>2.76614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1106.55</v>
      </c>
      <c r="D60" s="232">
        <v>1105.45</v>
      </c>
      <c r="E60" s="232">
        <v>1100.9000000000001</v>
      </c>
      <c r="F60" s="232">
        <v>1095.25</v>
      </c>
      <c r="G60" s="232">
        <v>1090.7</v>
      </c>
      <c r="H60" s="232">
        <v>1111.1000000000001</v>
      </c>
      <c r="I60" s="232">
        <v>1115.6499999999999</v>
      </c>
      <c r="J60" s="232">
        <v>1121.3000000000002</v>
      </c>
      <c r="K60" s="231">
        <v>1110</v>
      </c>
      <c r="L60" s="231">
        <v>1099.8</v>
      </c>
      <c r="M60" s="231">
        <v>0.45857999999999999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6083</v>
      </c>
      <c r="D61" s="232">
        <v>6120.8833333333341</v>
      </c>
      <c r="E61" s="232">
        <v>6032.1666666666679</v>
      </c>
      <c r="F61" s="232">
        <v>5981.3333333333339</v>
      </c>
      <c r="G61" s="232">
        <v>5892.6166666666677</v>
      </c>
      <c r="H61" s="232">
        <v>6171.7166666666681</v>
      </c>
      <c r="I61" s="232">
        <v>6260.4333333333334</v>
      </c>
      <c r="J61" s="232">
        <v>6311.2666666666682</v>
      </c>
      <c r="K61" s="231">
        <v>6209.6</v>
      </c>
      <c r="L61" s="231">
        <v>6070.05</v>
      </c>
      <c r="M61" s="231">
        <v>5.8229800000000003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1343.55</v>
      </c>
      <c r="D62" s="232">
        <v>1355.5666666666666</v>
      </c>
      <c r="E62" s="232">
        <v>1325.1833333333332</v>
      </c>
      <c r="F62" s="232">
        <v>1306.8166666666666</v>
      </c>
      <c r="G62" s="232">
        <v>1276.4333333333332</v>
      </c>
      <c r="H62" s="232">
        <v>1373.9333333333332</v>
      </c>
      <c r="I62" s="232">
        <v>1404.3166666666664</v>
      </c>
      <c r="J62" s="232">
        <v>1422.6833333333332</v>
      </c>
      <c r="K62" s="231">
        <v>1385.95</v>
      </c>
      <c r="L62" s="231">
        <v>1337.2</v>
      </c>
      <c r="M62" s="231">
        <v>32.678510000000003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6233.1</v>
      </c>
      <c r="D63" s="232">
        <v>6260.0333333333328</v>
      </c>
      <c r="E63" s="232">
        <v>6190.0666666666657</v>
      </c>
      <c r="F63" s="232">
        <v>6147.0333333333328</v>
      </c>
      <c r="G63" s="232">
        <v>6077.0666666666657</v>
      </c>
      <c r="H63" s="232">
        <v>6303.0666666666657</v>
      </c>
      <c r="I63" s="232">
        <v>6373.0333333333328</v>
      </c>
      <c r="J63" s="232">
        <v>6416.0666666666657</v>
      </c>
      <c r="K63" s="231">
        <v>6330</v>
      </c>
      <c r="L63" s="231">
        <v>6217</v>
      </c>
      <c r="M63" s="231">
        <v>0.10564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2192.1</v>
      </c>
      <c r="D64" s="232">
        <v>2199.6666666666665</v>
      </c>
      <c r="E64" s="232">
        <v>2179.4333333333329</v>
      </c>
      <c r="F64" s="232">
        <v>2166.7666666666664</v>
      </c>
      <c r="G64" s="232">
        <v>2146.5333333333328</v>
      </c>
      <c r="H64" s="232">
        <v>2212.333333333333</v>
      </c>
      <c r="I64" s="232">
        <v>2232.5666666666666</v>
      </c>
      <c r="J64" s="232">
        <v>2245.2333333333331</v>
      </c>
      <c r="K64" s="231">
        <v>2219.9</v>
      </c>
      <c r="L64" s="231">
        <v>2187</v>
      </c>
      <c r="M64" s="231">
        <v>0.17799000000000001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2054.85</v>
      </c>
      <c r="D65" s="232">
        <v>2056.0333333333333</v>
      </c>
      <c r="E65" s="232">
        <v>2036.0666666666666</v>
      </c>
      <c r="F65" s="232">
        <v>2017.2833333333333</v>
      </c>
      <c r="G65" s="232">
        <v>1997.3166666666666</v>
      </c>
      <c r="H65" s="232">
        <v>2074.8166666666666</v>
      </c>
      <c r="I65" s="232">
        <v>2094.7833333333328</v>
      </c>
      <c r="J65" s="232">
        <v>2113.5666666666666</v>
      </c>
      <c r="K65" s="231">
        <v>2076</v>
      </c>
      <c r="L65" s="231">
        <v>2037.25</v>
      </c>
      <c r="M65" s="231">
        <v>1.3997900000000001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362</v>
      </c>
      <c r="D66" s="232">
        <v>362.26666666666665</v>
      </c>
      <c r="E66" s="232">
        <v>359.23333333333329</v>
      </c>
      <c r="F66" s="232">
        <v>356.46666666666664</v>
      </c>
      <c r="G66" s="232">
        <v>353.43333333333328</v>
      </c>
      <c r="H66" s="232">
        <v>365.0333333333333</v>
      </c>
      <c r="I66" s="232">
        <v>368.06666666666661</v>
      </c>
      <c r="J66" s="232">
        <v>370.83333333333331</v>
      </c>
      <c r="K66" s="231">
        <v>365.3</v>
      </c>
      <c r="L66" s="231">
        <v>359.5</v>
      </c>
      <c r="M66" s="231">
        <v>4.1317899999999996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234.3</v>
      </c>
      <c r="D67" s="232">
        <v>234.60000000000002</v>
      </c>
      <c r="E67" s="232">
        <v>232.30000000000004</v>
      </c>
      <c r="F67" s="232">
        <v>230.3</v>
      </c>
      <c r="G67" s="232">
        <v>228.00000000000003</v>
      </c>
      <c r="H67" s="232">
        <v>236.60000000000005</v>
      </c>
      <c r="I67" s="232">
        <v>238.9</v>
      </c>
      <c r="J67" s="232">
        <v>240.90000000000006</v>
      </c>
      <c r="K67" s="231">
        <v>236.9</v>
      </c>
      <c r="L67" s="231">
        <v>232.6</v>
      </c>
      <c r="M67" s="231">
        <v>25.973410000000001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164.65</v>
      </c>
      <c r="D68" s="232">
        <v>164.6</v>
      </c>
      <c r="E68" s="232">
        <v>162.85</v>
      </c>
      <c r="F68" s="232">
        <v>161.05000000000001</v>
      </c>
      <c r="G68" s="232">
        <v>159.30000000000001</v>
      </c>
      <c r="H68" s="232">
        <v>166.39999999999998</v>
      </c>
      <c r="I68" s="232">
        <v>168.14999999999998</v>
      </c>
      <c r="J68" s="232">
        <v>169.94999999999996</v>
      </c>
      <c r="K68" s="231">
        <v>166.35</v>
      </c>
      <c r="L68" s="231">
        <v>162.80000000000001</v>
      </c>
      <c r="M68" s="231">
        <v>162.66105999999999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75.650000000000006</v>
      </c>
      <c r="D69" s="232">
        <v>74.733333333333334</v>
      </c>
      <c r="E69" s="232">
        <v>73.516666666666666</v>
      </c>
      <c r="F69" s="232">
        <v>71.383333333333326</v>
      </c>
      <c r="G69" s="232">
        <v>70.166666666666657</v>
      </c>
      <c r="H69" s="232">
        <v>76.866666666666674</v>
      </c>
      <c r="I69" s="232">
        <v>78.083333333333343</v>
      </c>
      <c r="J69" s="232">
        <v>80.216666666666683</v>
      </c>
      <c r="K69" s="231">
        <v>75.95</v>
      </c>
      <c r="L69" s="231">
        <v>72.599999999999994</v>
      </c>
      <c r="M69" s="231">
        <v>172.36985000000001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26</v>
      </c>
      <c r="D70" s="232">
        <v>26.25</v>
      </c>
      <c r="E70" s="232">
        <v>25.65</v>
      </c>
      <c r="F70" s="232">
        <v>25.299999999999997</v>
      </c>
      <c r="G70" s="232">
        <v>24.699999999999996</v>
      </c>
      <c r="H70" s="232">
        <v>26.6</v>
      </c>
      <c r="I70" s="232">
        <v>27.200000000000003</v>
      </c>
      <c r="J70" s="232">
        <v>27.550000000000004</v>
      </c>
      <c r="K70" s="231">
        <v>26.85</v>
      </c>
      <c r="L70" s="231">
        <v>25.9</v>
      </c>
      <c r="M70" s="231">
        <v>116.61691999999999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1387</v>
      </c>
      <c r="D71" s="232">
        <v>1396.9833333333333</v>
      </c>
      <c r="E71" s="232">
        <v>1375.0166666666667</v>
      </c>
      <c r="F71" s="232">
        <v>1363.0333333333333</v>
      </c>
      <c r="G71" s="232">
        <v>1341.0666666666666</v>
      </c>
      <c r="H71" s="232">
        <v>1408.9666666666667</v>
      </c>
      <c r="I71" s="232">
        <v>1430.9333333333334</v>
      </c>
      <c r="J71" s="232">
        <v>1442.9166666666667</v>
      </c>
      <c r="K71" s="231">
        <v>1418.95</v>
      </c>
      <c r="L71" s="231">
        <v>1385</v>
      </c>
      <c r="M71" s="231">
        <v>4.0042799999999996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4239.45</v>
      </c>
      <c r="D72" s="232">
        <v>4255.0333333333338</v>
      </c>
      <c r="E72" s="232">
        <v>4214.5166666666673</v>
      </c>
      <c r="F72" s="232">
        <v>4189.5833333333339</v>
      </c>
      <c r="G72" s="232">
        <v>4149.0666666666675</v>
      </c>
      <c r="H72" s="232">
        <v>4279.9666666666672</v>
      </c>
      <c r="I72" s="232">
        <v>4320.4833333333336</v>
      </c>
      <c r="J72" s="232">
        <v>4345.416666666667</v>
      </c>
      <c r="K72" s="231">
        <v>4295.55</v>
      </c>
      <c r="L72" s="231">
        <v>4230.1000000000004</v>
      </c>
      <c r="M72" s="231">
        <v>7.5829999999999995E-2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582.75</v>
      </c>
      <c r="D73" s="232">
        <v>581.16666666666663</v>
      </c>
      <c r="E73" s="232">
        <v>578.0333333333333</v>
      </c>
      <c r="F73" s="232">
        <v>573.31666666666672</v>
      </c>
      <c r="G73" s="232">
        <v>570.18333333333339</v>
      </c>
      <c r="H73" s="232">
        <v>585.88333333333321</v>
      </c>
      <c r="I73" s="232">
        <v>589.01666666666665</v>
      </c>
      <c r="J73" s="232">
        <v>593.73333333333312</v>
      </c>
      <c r="K73" s="231">
        <v>584.29999999999995</v>
      </c>
      <c r="L73" s="231">
        <v>576.45000000000005</v>
      </c>
      <c r="M73" s="231">
        <v>9.0453200000000002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949.75</v>
      </c>
      <c r="D74" s="232">
        <v>955.9666666666667</v>
      </c>
      <c r="E74" s="232">
        <v>939.93333333333339</v>
      </c>
      <c r="F74" s="232">
        <v>930.11666666666667</v>
      </c>
      <c r="G74" s="232">
        <v>914.08333333333337</v>
      </c>
      <c r="H74" s="232">
        <v>965.78333333333342</v>
      </c>
      <c r="I74" s="232">
        <v>981.81666666666672</v>
      </c>
      <c r="J74" s="232">
        <v>991.63333333333344</v>
      </c>
      <c r="K74" s="231">
        <v>972</v>
      </c>
      <c r="L74" s="231">
        <v>946.15</v>
      </c>
      <c r="M74" s="231">
        <v>8.0890199999999997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96.7</v>
      </c>
      <c r="D75" s="232">
        <v>96.816666666666663</v>
      </c>
      <c r="E75" s="232">
        <v>96.083333333333329</v>
      </c>
      <c r="F75" s="232">
        <v>95.466666666666669</v>
      </c>
      <c r="G75" s="232">
        <v>94.733333333333334</v>
      </c>
      <c r="H75" s="232">
        <v>97.433333333333323</v>
      </c>
      <c r="I75" s="232">
        <v>98.166666666666671</v>
      </c>
      <c r="J75" s="232">
        <v>98.783333333333317</v>
      </c>
      <c r="K75" s="231">
        <v>97.55</v>
      </c>
      <c r="L75" s="231">
        <v>96.2</v>
      </c>
      <c r="M75" s="231">
        <v>100.4898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833.3</v>
      </c>
      <c r="D76" s="232">
        <v>830.54999999999984</v>
      </c>
      <c r="E76" s="232">
        <v>824.1999999999997</v>
      </c>
      <c r="F76" s="232">
        <v>815.09999999999991</v>
      </c>
      <c r="G76" s="232">
        <v>808.74999999999977</v>
      </c>
      <c r="H76" s="232">
        <v>839.64999999999964</v>
      </c>
      <c r="I76" s="232">
        <v>845.99999999999977</v>
      </c>
      <c r="J76" s="232">
        <v>855.09999999999957</v>
      </c>
      <c r="K76" s="231">
        <v>836.9</v>
      </c>
      <c r="L76" s="231">
        <v>821.45</v>
      </c>
      <c r="M76" s="231">
        <v>12.62632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74.8</v>
      </c>
      <c r="D77" s="232">
        <v>74.350000000000009</v>
      </c>
      <c r="E77" s="232">
        <v>72.950000000000017</v>
      </c>
      <c r="F77" s="232">
        <v>71.100000000000009</v>
      </c>
      <c r="G77" s="232">
        <v>69.700000000000017</v>
      </c>
      <c r="H77" s="232">
        <v>76.200000000000017</v>
      </c>
      <c r="I77" s="232">
        <v>77.600000000000023</v>
      </c>
      <c r="J77" s="232">
        <v>79.450000000000017</v>
      </c>
      <c r="K77" s="231">
        <v>75.75</v>
      </c>
      <c r="L77" s="231">
        <v>72.5</v>
      </c>
      <c r="M77" s="231">
        <v>338.46021999999999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321.05</v>
      </c>
      <c r="D78" s="232">
        <v>319.13333333333338</v>
      </c>
      <c r="E78" s="232">
        <v>316.41666666666674</v>
      </c>
      <c r="F78" s="232">
        <v>311.78333333333336</v>
      </c>
      <c r="G78" s="232">
        <v>309.06666666666672</v>
      </c>
      <c r="H78" s="232">
        <v>323.76666666666677</v>
      </c>
      <c r="I78" s="232">
        <v>326.48333333333335</v>
      </c>
      <c r="J78" s="232">
        <v>331.11666666666679</v>
      </c>
      <c r="K78" s="231">
        <v>321.85000000000002</v>
      </c>
      <c r="L78" s="231">
        <v>314.5</v>
      </c>
      <c r="M78" s="231">
        <v>33.843600000000002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8724.15</v>
      </c>
      <c r="D79" s="232">
        <v>8718.1</v>
      </c>
      <c r="E79" s="232">
        <v>8661.1</v>
      </c>
      <c r="F79" s="232">
        <v>8598.0499999999993</v>
      </c>
      <c r="G79" s="232">
        <v>8541.0499999999993</v>
      </c>
      <c r="H79" s="232">
        <v>8781.1500000000015</v>
      </c>
      <c r="I79" s="232">
        <v>8838.1500000000015</v>
      </c>
      <c r="J79" s="232">
        <v>8901.2000000000025</v>
      </c>
      <c r="K79" s="231">
        <v>8775.1</v>
      </c>
      <c r="L79" s="231">
        <v>8655.0499999999993</v>
      </c>
      <c r="M79" s="231">
        <v>1.272E-2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740.1</v>
      </c>
      <c r="D80" s="232">
        <v>742.56666666666661</v>
      </c>
      <c r="E80" s="232">
        <v>733.33333333333326</v>
      </c>
      <c r="F80" s="232">
        <v>726.56666666666661</v>
      </c>
      <c r="G80" s="232">
        <v>717.33333333333326</v>
      </c>
      <c r="H80" s="232">
        <v>749.33333333333326</v>
      </c>
      <c r="I80" s="232">
        <v>758.56666666666661</v>
      </c>
      <c r="J80" s="232">
        <v>765.33333333333326</v>
      </c>
      <c r="K80" s="231">
        <v>751.8</v>
      </c>
      <c r="L80" s="231">
        <v>735.8</v>
      </c>
      <c r="M80" s="231">
        <v>49.105409999999999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223.5</v>
      </c>
      <c r="D81" s="232">
        <v>224</v>
      </c>
      <c r="E81" s="232">
        <v>220.85</v>
      </c>
      <c r="F81" s="232">
        <v>218.2</v>
      </c>
      <c r="G81" s="232">
        <v>215.04999999999998</v>
      </c>
      <c r="H81" s="232">
        <v>226.65</v>
      </c>
      <c r="I81" s="232">
        <v>229.79999999999998</v>
      </c>
      <c r="J81" s="232">
        <v>232.45000000000002</v>
      </c>
      <c r="K81" s="231">
        <v>227.15</v>
      </c>
      <c r="L81" s="231">
        <v>221.35</v>
      </c>
      <c r="M81" s="231">
        <v>58.078659999999999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860.65</v>
      </c>
      <c r="D82" s="232">
        <v>859.66666666666663</v>
      </c>
      <c r="E82" s="232">
        <v>852.2833333333333</v>
      </c>
      <c r="F82" s="232">
        <v>843.91666666666663</v>
      </c>
      <c r="G82" s="232">
        <v>836.5333333333333</v>
      </c>
      <c r="H82" s="232">
        <v>868.0333333333333</v>
      </c>
      <c r="I82" s="232">
        <v>875.41666666666674</v>
      </c>
      <c r="J82" s="232">
        <v>883.7833333333333</v>
      </c>
      <c r="K82" s="231">
        <v>867.05</v>
      </c>
      <c r="L82" s="231">
        <v>851.3</v>
      </c>
      <c r="M82" s="231">
        <v>0.57976000000000005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276.60000000000002</v>
      </c>
      <c r="D83" s="232">
        <v>277.75</v>
      </c>
      <c r="E83" s="232">
        <v>274.39999999999998</v>
      </c>
      <c r="F83" s="232">
        <v>272.2</v>
      </c>
      <c r="G83" s="232">
        <v>268.84999999999997</v>
      </c>
      <c r="H83" s="232">
        <v>279.95</v>
      </c>
      <c r="I83" s="232">
        <v>283.3</v>
      </c>
      <c r="J83" s="232">
        <v>285.5</v>
      </c>
      <c r="K83" s="231">
        <v>281.10000000000002</v>
      </c>
      <c r="L83" s="231">
        <v>275.55</v>
      </c>
      <c r="M83" s="231">
        <v>11.7964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6317.9</v>
      </c>
      <c r="D84" s="232">
        <v>6323.9333333333334</v>
      </c>
      <c r="E84" s="232">
        <v>6263.9666666666672</v>
      </c>
      <c r="F84" s="232">
        <v>6210.0333333333338</v>
      </c>
      <c r="G84" s="232">
        <v>6150.0666666666675</v>
      </c>
      <c r="H84" s="232">
        <v>6377.8666666666668</v>
      </c>
      <c r="I84" s="232">
        <v>6437.8333333333321</v>
      </c>
      <c r="J84" s="232">
        <v>6491.7666666666664</v>
      </c>
      <c r="K84" s="231">
        <v>6383.9</v>
      </c>
      <c r="L84" s="231">
        <v>6270</v>
      </c>
      <c r="M84" s="231">
        <v>6.5699999999999995E-2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1427.95</v>
      </c>
      <c r="D85" s="232">
        <v>1429.8999999999999</v>
      </c>
      <c r="E85" s="232">
        <v>1413.0499999999997</v>
      </c>
      <c r="F85" s="232">
        <v>1398.1499999999999</v>
      </c>
      <c r="G85" s="232">
        <v>1381.2999999999997</v>
      </c>
      <c r="H85" s="232">
        <v>1444.7999999999997</v>
      </c>
      <c r="I85" s="232">
        <v>1461.6499999999996</v>
      </c>
      <c r="J85" s="232">
        <v>1476.5499999999997</v>
      </c>
      <c r="K85" s="231">
        <v>1446.75</v>
      </c>
      <c r="L85" s="231">
        <v>1415</v>
      </c>
      <c r="M85" s="231">
        <v>0.39254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878.2</v>
      </c>
      <c r="D86" s="232">
        <v>876.58333333333337</v>
      </c>
      <c r="E86" s="232">
        <v>868.7166666666667</v>
      </c>
      <c r="F86" s="232">
        <v>859.23333333333335</v>
      </c>
      <c r="G86" s="232">
        <v>851.36666666666667</v>
      </c>
      <c r="H86" s="232">
        <v>886.06666666666672</v>
      </c>
      <c r="I86" s="232">
        <v>893.93333333333328</v>
      </c>
      <c r="J86" s="232">
        <v>903.41666666666674</v>
      </c>
      <c r="K86" s="231">
        <v>884.45</v>
      </c>
      <c r="L86" s="231">
        <v>867.1</v>
      </c>
      <c r="M86" s="231">
        <v>0.60772999999999999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469.3</v>
      </c>
      <c r="D87" s="232">
        <v>472.0333333333333</v>
      </c>
      <c r="E87" s="232">
        <v>465.06666666666661</v>
      </c>
      <c r="F87" s="232">
        <v>460.83333333333331</v>
      </c>
      <c r="G87" s="232">
        <v>453.86666666666662</v>
      </c>
      <c r="H87" s="232">
        <v>476.26666666666659</v>
      </c>
      <c r="I87" s="232">
        <v>483.23333333333329</v>
      </c>
      <c r="J87" s="232">
        <v>487.46666666666658</v>
      </c>
      <c r="K87" s="231">
        <v>479</v>
      </c>
      <c r="L87" s="231">
        <v>467.8</v>
      </c>
      <c r="M87" s="231">
        <v>0.81567999999999996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18180.25</v>
      </c>
      <c r="D88" s="232">
        <v>18250.616666666669</v>
      </c>
      <c r="E88" s="232">
        <v>18060.683333333338</v>
      </c>
      <c r="F88" s="232">
        <v>17941.116666666669</v>
      </c>
      <c r="G88" s="232">
        <v>17751.183333333338</v>
      </c>
      <c r="H88" s="232">
        <v>18370.183333333338</v>
      </c>
      <c r="I88" s="232">
        <v>18560.116666666672</v>
      </c>
      <c r="J88" s="232">
        <v>18679.683333333338</v>
      </c>
      <c r="K88" s="231">
        <v>18440.55</v>
      </c>
      <c r="L88" s="231">
        <v>18131.05</v>
      </c>
      <c r="M88" s="231">
        <v>0.18731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476.55</v>
      </c>
      <c r="D89" s="232">
        <v>475.98333333333329</v>
      </c>
      <c r="E89" s="232">
        <v>471.46666666666658</v>
      </c>
      <c r="F89" s="232">
        <v>466.38333333333327</v>
      </c>
      <c r="G89" s="232">
        <v>461.86666666666656</v>
      </c>
      <c r="H89" s="232">
        <v>481.06666666666661</v>
      </c>
      <c r="I89" s="232">
        <v>485.58333333333337</v>
      </c>
      <c r="J89" s="232">
        <v>490.66666666666663</v>
      </c>
      <c r="K89" s="231">
        <v>480.5</v>
      </c>
      <c r="L89" s="231">
        <v>470.9</v>
      </c>
      <c r="M89" s="231">
        <v>1.5159400000000001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21.85</v>
      </c>
      <c r="D90" s="232">
        <v>22.05</v>
      </c>
      <c r="E90" s="232">
        <v>21.400000000000002</v>
      </c>
      <c r="F90" s="232">
        <v>20.950000000000003</v>
      </c>
      <c r="G90" s="232">
        <v>20.300000000000004</v>
      </c>
      <c r="H90" s="232">
        <v>22.5</v>
      </c>
      <c r="I90" s="232">
        <v>23.15</v>
      </c>
      <c r="J90" s="232">
        <v>23.599999999999998</v>
      </c>
      <c r="K90" s="231">
        <v>22.7</v>
      </c>
      <c r="L90" s="231">
        <v>21.6</v>
      </c>
      <c r="M90" s="231">
        <v>283.87941999999998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4394.2</v>
      </c>
      <c r="D91" s="232">
        <v>4380.75</v>
      </c>
      <c r="E91" s="232">
        <v>4356.5</v>
      </c>
      <c r="F91" s="232">
        <v>4318.8</v>
      </c>
      <c r="G91" s="232">
        <v>4294.55</v>
      </c>
      <c r="H91" s="232">
        <v>4418.45</v>
      </c>
      <c r="I91" s="232">
        <v>4442.7</v>
      </c>
      <c r="J91" s="232">
        <v>4480.3999999999996</v>
      </c>
      <c r="K91" s="231">
        <v>4405</v>
      </c>
      <c r="L91" s="231">
        <v>4343.05</v>
      </c>
      <c r="M91" s="231">
        <v>1.4703200000000001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1140.5999999999999</v>
      </c>
      <c r="D92" s="232">
        <v>1136.9333333333334</v>
      </c>
      <c r="E92" s="232">
        <v>1125.4166666666667</v>
      </c>
      <c r="F92" s="232">
        <v>1110.2333333333333</v>
      </c>
      <c r="G92" s="232">
        <v>1098.7166666666667</v>
      </c>
      <c r="H92" s="232">
        <v>1152.1166666666668</v>
      </c>
      <c r="I92" s="232">
        <v>1163.6333333333332</v>
      </c>
      <c r="J92" s="232">
        <v>1178.8166666666668</v>
      </c>
      <c r="K92" s="231">
        <v>1148.45</v>
      </c>
      <c r="L92" s="231">
        <v>1121.75</v>
      </c>
      <c r="M92" s="231">
        <v>0.19059999999999999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555.29999999999995</v>
      </c>
      <c r="D93" s="232">
        <v>557.29999999999995</v>
      </c>
      <c r="E93" s="232">
        <v>549.54999999999995</v>
      </c>
      <c r="F93" s="232">
        <v>543.79999999999995</v>
      </c>
      <c r="G93" s="232">
        <v>536.04999999999995</v>
      </c>
      <c r="H93" s="232">
        <v>563.04999999999995</v>
      </c>
      <c r="I93" s="232">
        <v>570.79999999999995</v>
      </c>
      <c r="J93" s="232">
        <v>576.54999999999995</v>
      </c>
      <c r="K93" s="231">
        <v>565.04999999999995</v>
      </c>
      <c r="L93" s="231">
        <v>551.54999999999995</v>
      </c>
      <c r="M93" s="231">
        <v>0.60797999999999996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69.900000000000006</v>
      </c>
      <c r="D94" s="232">
        <v>69.766666666666666</v>
      </c>
      <c r="E94" s="232">
        <v>69.533333333333331</v>
      </c>
      <c r="F94" s="232">
        <v>69.166666666666671</v>
      </c>
      <c r="G94" s="232">
        <v>68.933333333333337</v>
      </c>
      <c r="H94" s="232">
        <v>70.133333333333326</v>
      </c>
      <c r="I94" s="232">
        <v>70.366666666666646</v>
      </c>
      <c r="J94" s="232">
        <v>70.73333333333332</v>
      </c>
      <c r="K94" s="231">
        <v>70</v>
      </c>
      <c r="L94" s="231">
        <v>69.400000000000006</v>
      </c>
      <c r="M94" s="231">
        <v>12.718019999999999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300.05</v>
      </c>
      <c r="D95" s="232">
        <v>300.28333333333336</v>
      </c>
      <c r="E95" s="232">
        <v>290.76666666666671</v>
      </c>
      <c r="F95" s="232">
        <v>281.48333333333335</v>
      </c>
      <c r="G95" s="232">
        <v>271.9666666666667</v>
      </c>
      <c r="H95" s="232">
        <v>309.56666666666672</v>
      </c>
      <c r="I95" s="232">
        <v>319.08333333333337</v>
      </c>
      <c r="J95" s="232">
        <v>328.36666666666673</v>
      </c>
      <c r="K95" s="231">
        <v>309.8</v>
      </c>
      <c r="L95" s="231">
        <v>291</v>
      </c>
      <c r="M95" s="231">
        <v>39.352809999999998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3482.85</v>
      </c>
      <c r="D96" s="232">
        <v>3461.4833333333336</v>
      </c>
      <c r="E96" s="232">
        <v>3427.416666666667</v>
      </c>
      <c r="F96" s="232">
        <v>3371.9833333333336</v>
      </c>
      <c r="G96" s="232">
        <v>3337.916666666667</v>
      </c>
      <c r="H96" s="232">
        <v>3516.916666666667</v>
      </c>
      <c r="I96" s="232">
        <v>3550.9833333333336</v>
      </c>
      <c r="J96" s="232">
        <v>3606.416666666667</v>
      </c>
      <c r="K96" s="231">
        <v>3495.55</v>
      </c>
      <c r="L96" s="231">
        <v>3406.05</v>
      </c>
      <c r="M96" s="231">
        <v>0.42230000000000001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228.35</v>
      </c>
      <c r="D97" s="232">
        <v>230.15</v>
      </c>
      <c r="E97" s="232">
        <v>225.4</v>
      </c>
      <c r="F97" s="232">
        <v>222.45</v>
      </c>
      <c r="G97" s="232">
        <v>217.7</v>
      </c>
      <c r="H97" s="232">
        <v>233.10000000000002</v>
      </c>
      <c r="I97" s="232">
        <v>237.85000000000002</v>
      </c>
      <c r="J97" s="232">
        <v>240.80000000000004</v>
      </c>
      <c r="K97" s="231">
        <v>234.9</v>
      </c>
      <c r="L97" s="231">
        <v>227.2</v>
      </c>
      <c r="M97" s="231">
        <v>2.6752400000000001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402.8</v>
      </c>
      <c r="D98" s="232">
        <v>405.58333333333331</v>
      </c>
      <c r="E98" s="232">
        <v>396.46666666666664</v>
      </c>
      <c r="F98" s="232">
        <v>390.13333333333333</v>
      </c>
      <c r="G98" s="232">
        <v>381.01666666666665</v>
      </c>
      <c r="H98" s="232">
        <v>411.91666666666663</v>
      </c>
      <c r="I98" s="232">
        <v>421.0333333333333</v>
      </c>
      <c r="J98" s="232">
        <v>427.36666666666662</v>
      </c>
      <c r="K98" s="231">
        <v>414.7</v>
      </c>
      <c r="L98" s="231">
        <v>399.25</v>
      </c>
      <c r="M98" s="231">
        <v>10.694509999999999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566.9</v>
      </c>
      <c r="D99" s="232">
        <v>569.9</v>
      </c>
      <c r="E99" s="232">
        <v>560</v>
      </c>
      <c r="F99" s="232">
        <v>553.1</v>
      </c>
      <c r="G99" s="232">
        <v>543.20000000000005</v>
      </c>
      <c r="H99" s="232">
        <v>576.79999999999995</v>
      </c>
      <c r="I99" s="232">
        <v>586.69999999999982</v>
      </c>
      <c r="J99" s="232">
        <v>593.59999999999991</v>
      </c>
      <c r="K99" s="231">
        <v>579.79999999999995</v>
      </c>
      <c r="L99" s="231">
        <v>563</v>
      </c>
      <c r="M99" s="231">
        <v>1.88574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290.39999999999998</v>
      </c>
      <c r="D100" s="232">
        <v>289.86666666666662</v>
      </c>
      <c r="E100" s="232">
        <v>286.83333333333326</v>
      </c>
      <c r="F100" s="232">
        <v>283.26666666666665</v>
      </c>
      <c r="G100" s="232">
        <v>280.23333333333329</v>
      </c>
      <c r="H100" s="232">
        <v>293.43333333333322</v>
      </c>
      <c r="I100" s="232">
        <v>296.46666666666664</v>
      </c>
      <c r="J100" s="232">
        <v>300.03333333333319</v>
      </c>
      <c r="K100" s="231">
        <v>292.89999999999998</v>
      </c>
      <c r="L100" s="231">
        <v>286.3</v>
      </c>
      <c r="M100" s="231">
        <v>71.266660000000002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655.85</v>
      </c>
      <c r="D101" s="232">
        <v>658.56666666666672</v>
      </c>
      <c r="E101" s="232">
        <v>652.28333333333342</v>
      </c>
      <c r="F101" s="232">
        <v>648.7166666666667</v>
      </c>
      <c r="G101" s="232">
        <v>642.43333333333339</v>
      </c>
      <c r="H101" s="232">
        <v>662.13333333333344</v>
      </c>
      <c r="I101" s="232">
        <v>668.41666666666674</v>
      </c>
      <c r="J101" s="232">
        <v>671.98333333333346</v>
      </c>
      <c r="K101" s="231">
        <v>664.85</v>
      </c>
      <c r="L101" s="231">
        <v>655</v>
      </c>
      <c r="M101" s="231">
        <v>0.32954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679.4</v>
      </c>
      <c r="D102" s="232">
        <v>679.48333333333323</v>
      </c>
      <c r="E102" s="232">
        <v>673.91666666666652</v>
      </c>
      <c r="F102" s="232">
        <v>668.43333333333328</v>
      </c>
      <c r="G102" s="232">
        <v>662.86666666666656</v>
      </c>
      <c r="H102" s="232">
        <v>684.96666666666647</v>
      </c>
      <c r="I102" s="232">
        <v>690.5333333333333</v>
      </c>
      <c r="J102" s="232">
        <v>696.01666666666642</v>
      </c>
      <c r="K102" s="231">
        <v>685.05</v>
      </c>
      <c r="L102" s="231">
        <v>674</v>
      </c>
      <c r="M102" s="231">
        <v>2.3121499999999999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993.95</v>
      </c>
      <c r="D103" s="232">
        <v>988.15</v>
      </c>
      <c r="E103" s="232">
        <v>978.3</v>
      </c>
      <c r="F103" s="232">
        <v>962.65</v>
      </c>
      <c r="G103" s="232">
        <v>952.8</v>
      </c>
      <c r="H103" s="232">
        <v>1003.8</v>
      </c>
      <c r="I103" s="232">
        <v>1013.6500000000001</v>
      </c>
      <c r="J103" s="232">
        <v>1029.3</v>
      </c>
      <c r="K103" s="231">
        <v>998</v>
      </c>
      <c r="L103" s="231">
        <v>972.5</v>
      </c>
      <c r="M103" s="231">
        <v>0.49246000000000001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115.5</v>
      </c>
      <c r="D104" s="232">
        <v>115.5</v>
      </c>
      <c r="E104" s="232">
        <v>115</v>
      </c>
      <c r="F104" s="232">
        <v>114.5</v>
      </c>
      <c r="G104" s="232">
        <v>114</v>
      </c>
      <c r="H104" s="232">
        <v>116</v>
      </c>
      <c r="I104" s="232">
        <v>116.5</v>
      </c>
      <c r="J104" s="232">
        <v>117</v>
      </c>
      <c r="K104" s="231">
        <v>116</v>
      </c>
      <c r="L104" s="231">
        <v>115</v>
      </c>
      <c r="M104" s="231">
        <v>2.9090500000000001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1432.55</v>
      </c>
      <c r="D105" s="232">
        <v>1436.8500000000001</v>
      </c>
      <c r="E105" s="232">
        <v>1418.7500000000002</v>
      </c>
      <c r="F105" s="232">
        <v>1404.95</v>
      </c>
      <c r="G105" s="232">
        <v>1386.8500000000001</v>
      </c>
      <c r="H105" s="232">
        <v>1450.6500000000003</v>
      </c>
      <c r="I105" s="232">
        <v>1468.7500000000002</v>
      </c>
      <c r="J105" s="232">
        <v>1482.5500000000004</v>
      </c>
      <c r="K105" s="231">
        <v>1454.95</v>
      </c>
      <c r="L105" s="231">
        <v>1423.05</v>
      </c>
      <c r="M105" s="231">
        <v>0.99173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26.1</v>
      </c>
      <c r="D106" s="232">
        <v>26.366666666666664</v>
      </c>
      <c r="E106" s="232">
        <v>25.733333333333327</v>
      </c>
      <c r="F106" s="232">
        <v>25.366666666666664</v>
      </c>
      <c r="G106" s="232">
        <v>24.733333333333327</v>
      </c>
      <c r="H106" s="232">
        <v>26.733333333333327</v>
      </c>
      <c r="I106" s="232">
        <v>27.36666666666666</v>
      </c>
      <c r="J106" s="232">
        <v>27.733333333333327</v>
      </c>
      <c r="K106" s="231">
        <v>27</v>
      </c>
      <c r="L106" s="231">
        <v>26</v>
      </c>
      <c r="M106" s="231">
        <v>57.621079999999999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988</v>
      </c>
      <c r="D107" s="232">
        <v>994</v>
      </c>
      <c r="E107" s="232">
        <v>979</v>
      </c>
      <c r="F107" s="232">
        <v>970</v>
      </c>
      <c r="G107" s="232">
        <v>955</v>
      </c>
      <c r="H107" s="232">
        <v>1003</v>
      </c>
      <c r="I107" s="232">
        <v>1018</v>
      </c>
      <c r="J107" s="232">
        <v>1027</v>
      </c>
      <c r="K107" s="231">
        <v>1009</v>
      </c>
      <c r="L107" s="231">
        <v>985</v>
      </c>
      <c r="M107" s="231">
        <v>3.11124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503.5</v>
      </c>
      <c r="D108" s="232">
        <v>505.2</v>
      </c>
      <c r="E108" s="232">
        <v>499.29999999999995</v>
      </c>
      <c r="F108" s="232">
        <v>495.09999999999997</v>
      </c>
      <c r="G108" s="232">
        <v>489.19999999999993</v>
      </c>
      <c r="H108" s="232">
        <v>509.4</v>
      </c>
      <c r="I108" s="232">
        <v>515.29999999999995</v>
      </c>
      <c r="J108" s="232">
        <v>519.5</v>
      </c>
      <c r="K108" s="231">
        <v>511.1</v>
      </c>
      <c r="L108" s="231">
        <v>501</v>
      </c>
      <c r="M108" s="231">
        <v>1.9680899999999999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608.35</v>
      </c>
      <c r="D109" s="232">
        <v>610.75</v>
      </c>
      <c r="E109" s="232">
        <v>603.5</v>
      </c>
      <c r="F109" s="232">
        <v>598.65</v>
      </c>
      <c r="G109" s="232">
        <v>591.4</v>
      </c>
      <c r="H109" s="232">
        <v>615.6</v>
      </c>
      <c r="I109" s="232">
        <v>622.85</v>
      </c>
      <c r="J109" s="232">
        <v>627.70000000000005</v>
      </c>
      <c r="K109" s="231">
        <v>618</v>
      </c>
      <c r="L109" s="231">
        <v>605.9</v>
      </c>
      <c r="M109" s="231">
        <v>0.41443000000000002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6444.35</v>
      </c>
      <c r="D110" s="232">
        <v>6480.5999999999995</v>
      </c>
      <c r="E110" s="232">
        <v>6365.2499999999991</v>
      </c>
      <c r="F110" s="232">
        <v>6286.15</v>
      </c>
      <c r="G110" s="232">
        <v>6170.7999999999993</v>
      </c>
      <c r="H110" s="232">
        <v>6559.6999999999989</v>
      </c>
      <c r="I110" s="232">
        <v>6675.0499999999993</v>
      </c>
      <c r="J110" s="232">
        <v>6754.1499999999987</v>
      </c>
      <c r="K110" s="231">
        <v>6595.95</v>
      </c>
      <c r="L110" s="231">
        <v>6401.5</v>
      </c>
      <c r="M110" s="231">
        <v>0.21440000000000001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364.7</v>
      </c>
      <c r="D111" s="232">
        <v>365.29999999999995</v>
      </c>
      <c r="E111" s="232">
        <v>361.19999999999993</v>
      </c>
      <c r="F111" s="232">
        <v>357.7</v>
      </c>
      <c r="G111" s="232">
        <v>353.59999999999997</v>
      </c>
      <c r="H111" s="232">
        <v>368.7999999999999</v>
      </c>
      <c r="I111" s="232">
        <v>372.89999999999992</v>
      </c>
      <c r="J111" s="232">
        <v>376.39999999999986</v>
      </c>
      <c r="K111" s="231">
        <v>369.4</v>
      </c>
      <c r="L111" s="231">
        <v>361.8</v>
      </c>
      <c r="M111" s="231">
        <v>0.19339000000000001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279.89999999999998</v>
      </c>
      <c r="D112" s="232">
        <v>280.68333333333334</v>
      </c>
      <c r="E112" s="232">
        <v>276.7166666666667</v>
      </c>
      <c r="F112" s="232">
        <v>273.53333333333336</v>
      </c>
      <c r="G112" s="232">
        <v>269.56666666666672</v>
      </c>
      <c r="H112" s="232">
        <v>283.86666666666667</v>
      </c>
      <c r="I112" s="232">
        <v>287.83333333333326</v>
      </c>
      <c r="J112" s="232">
        <v>291.01666666666665</v>
      </c>
      <c r="K112" s="231">
        <v>284.64999999999998</v>
      </c>
      <c r="L112" s="231">
        <v>277.5</v>
      </c>
      <c r="M112" s="231">
        <v>9.0257699999999996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387.5</v>
      </c>
      <c r="D113" s="232">
        <v>388.58333333333331</v>
      </c>
      <c r="E113" s="232">
        <v>385.11666666666662</v>
      </c>
      <c r="F113" s="232">
        <v>382.73333333333329</v>
      </c>
      <c r="G113" s="232">
        <v>379.26666666666659</v>
      </c>
      <c r="H113" s="232">
        <v>390.96666666666664</v>
      </c>
      <c r="I113" s="232">
        <v>394.43333333333334</v>
      </c>
      <c r="J113" s="232">
        <v>396.81666666666666</v>
      </c>
      <c r="K113" s="231">
        <v>392.05</v>
      </c>
      <c r="L113" s="231">
        <v>386.2</v>
      </c>
      <c r="M113" s="231">
        <v>0.70123000000000002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583.5</v>
      </c>
      <c r="D114" s="232">
        <v>583.7833333333333</v>
      </c>
      <c r="E114" s="232">
        <v>580.71666666666658</v>
      </c>
      <c r="F114" s="232">
        <v>577.93333333333328</v>
      </c>
      <c r="G114" s="232">
        <v>574.86666666666656</v>
      </c>
      <c r="H114" s="232">
        <v>586.56666666666661</v>
      </c>
      <c r="I114" s="232">
        <v>589.63333333333321</v>
      </c>
      <c r="J114" s="232">
        <v>592.41666666666663</v>
      </c>
      <c r="K114" s="231">
        <v>586.85</v>
      </c>
      <c r="L114" s="231">
        <v>581</v>
      </c>
      <c r="M114" s="231">
        <v>0.13897000000000001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750</v>
      </c>
      <c r="D115" s="232">
        <v>756.45000000000016</v>
      </c>
      <c r="E115" s="232">
        <v>741.50000000000034</v>
      </c>
      <c r="F115" s="232">
        <v>733.00000000000023</v>
      </c>
      <c r="G115" s="232">
        <v>718.05000000000041</v>
      </c>
      <c r="H115" s="232">
        <v>764.95000000000027</v>
      </c>
      <c r="I115" s="232">
        <v>779.90000000000009</v>
      </c>
      <c r="J115" s="232">
        <v>788.4000000000002</v>
      </c>
      <c r="K115" s="231">
        <v>771.4</v>
      </c>
      <c r="L115" s="231">
        <v>747.95</v>
      </c>
      <c r="M115" s="231">
        <v>6.5812600000000003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886.45</v>
      </c>
      <c r="D116" s="232">
        <v>891.31666666666661</v>
      </c>
      <c r="E116" s="232">
        <v>879.63333333333321</v>
      </c>
      <c r="F116" s="232">
        <v>872.81666666666661</v>
      </c>
      <c r="G116" s="232">
        <v>861.13333333333321</v>
      </c>
      <c r="H116" s="232">
        <v>898.13333333333321</v>
      </c>
      <c r="I116" s="232">
        <v>909.81666666666661</v>
      </c>
      <c r="J116" s="232">
        <v>916.63333333333321</v>
      </c>
      <c r="K116" s="231">
        <v>903</v>
      </c>
      <c r="L116" s="231">
        <v>884.5</v>
      </c>
      <c r="M116" s="231">
        <v>18.873670000000001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141.1</v>
      </c>
      <c r="D117" s="232">
        <v>141.4</v>
      </c>
      <c r="E117" s="232">
        <v>140.30000000000001</v>
      </c>
      <c r="F117" s="232">
        <v>139.5</v>
      </c>
      <c r="G117" s="232">
        <v>138.4</v>
      </c>
      <c r="H117" s="232">
        <v>142.20000000000002</v>
      </c>
      <c r="I117" s="232">
        <v>143.29999999999998</v>
      </c>
      <c r="J117" s="232">
        <v>144.10000000000002</v>
      </c>
      <c r="K117" s="231">
        <v>142.5</v>
      </c>
      <c r="L117" s="231">
        <v>140.6</v>
      </c>
      <c r="M117" s="231">
        <v>9.69787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1399.4</v>
      </c>
      <c r="D118" s="232">
        <v>1404.8000000000002</v>
      </c>
      <c r="E118" s="232">
        <v>1385.6500000000003</v>
      </c>
      <c r="F118" s="232">
        <v>1371.9</v>
      </c>
      <c r="G118" s="232">
        <v>1352.7500000000002</v>
      </c>
      <c r="H118" s="232">
        <v>1418.5500000000004</v>
      </c>
      <c r="I118" s="232">
        <v>1437.7</v>
      </c>
      <c r="J118" s="232">
        <v>1451.4500000000005</v>
      </c>
      <c r="K118" s="231">
        <v>1423.95</v>
      </c>
      <c r="L118" s="231">
        <v>1391.05</v>
      </c>
      <c r="M118" s="231">
        <v>0.30896000000000001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222.85</v>
      </c>
      <c r="D119" s="232">
        <v>221.54999999999998</v>
      </c>
      <c r="E119" s="232">
        <v>218.64999999999998</v>
      </c>
      <c r="F119" s="232">
        <v>214.45</v>
      </c>
      <c r="G119" s="232">
        <v>211.54999999999998</v>
      </c>
      <c r="H119" s="232">
        <v>225.74999999999997</v>
      </c>
      <c r="I119" s="232">
        <v>228.65</v>
      </c>
      <c r="J119" s="232">
        <v>232.84999999999997</v>
      </c>
      <c r="K119" s="231">
        <v>224.45</v>
      </c>
      <c r="L119" s="231">
        <v>217.35</v>
      </c>
      <c r="M119" s="231">
        <v>113.54939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459.2</v>
      </c>
      <c r="D120" s="232">
        <v>461.16666666666669</v>
      </c>
      <c r="E120" s="232">
        <v>455.23333333333335</v>
      </c>
      <c r="F120" s="232">
        <v>451.26666666666665</v>
      </c>
      <c r="G120" s="232">
        <v>445.33333333333331</v>
      </c>
      <c r="H120" s="232">
        <v>465.13333333333338</v>
      </c>
      <c r="I120" s="232">
        <v>471.06666666666666</v>
      </c>
      <c r="J120" s="232">
        <v>475.03333333333342</v>
      </c>
      <c r="K120" s="231">
        <v>467.1</v>
      </c>
      <c r="L120" s="231">
        <v>457.2</v>
      </c>
      <c r="M120" s="231">
        <v>2.0383800000000001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4249.7</v>
      </c>
      <c r="D121" s="232">
        <v>4258.45</v>
      </c>
      <c r="E121" s="232">
        <v>4216.7999999999993</v>
      </c>
      <c r="F121" s="232">
        <v>4183.8999999999996</v>
      </c>
      <c r="G121" s="232">
        <v>4142.2499999999991</v>
      </c>
      <c r="H121" s="232">
        <v>4291.3499999999995</v>
      </c>
      <c r="I121" s="232">
        <v>4332.9999999999991</v>
      </c>
      <c r="J121" s="232">
        <v>4365.8999999999996</v>
      </c>
      <c r="K121" s="231">
        <v>4300.1000000000004</v>
      </c>
      <c r="L121" s="231">
        <v>4225.55</v>
      </c>
      <c r="M121" s="231">
        <v>1.8958600000000001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1497.65</v>
      </c>
      <c r="D122" s="232">
        <v>1491.3500000000001</v>
      </c>
      <c r="E122" s="232">
        <v>1482.8000000000002</v>
      </c>
      <c r="F122" s="232">
        <v>1467.95</v>
      </c>
      <c r="G122" s="232">
        <v>1459.4</v>
      </c>
      <c r="H122" s="232">
        <v>1506.2000000000003</v>
      </c>
      <c r="I122" s="232">
        <v>1514.75</v>
      </c>
      <c r="J122" s="232">
        <v>1529.6000000000004</v>
      </c>
      <c r="K122" s="231">
        <v>1499.9</v>
      </c>
      <c r="L122" s="231">
        <v>1476.5</v>
      </c>
      <c r="M122" s="231">
        <v>3.0412699999999999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2257.15</v>
      </c>
      <c r="D123" s="232">
        <v>2256.8333333333335</v>
      </c>
      <c r="E123" s="232">
        <v>2250.3666666666668</v>
      </c>
      <c r="F123" s="232">
        <v>2243.5833333333335</v>
      </c>
      <c r="G123" s="232">
        <v>2237.1166666666668</v>
      </c>
      <c r="H123" s="232">
        <v>2263.6166666666668</v>
      </c>
      <c r="I123" s="232">
        <v>2270.083333333333</v>
      </c>
      <c r="J123" s="232">
        <v>2276.8666666666668</v>
      </c>
      <c r="K123" s="231">
        <v>2263.3000000000002</v>
      </c>
      <c r="L123" s="231">
        <v>2250.0500000000002</v>
      </c>
      <c r="M123" s="231">
        <v>0.34572999999999998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594.29999999999995</v>
      </c>
      <c r="D124" s="232">
        <v>596.66666666666663</v>
      </c>
      <c r="E124" s="232">
        <v>590.63333333333321</v>
      </c>
      <c r="F124" s="232">
        <v>586.96666666666658</v>
      </c>
      <c r="G124" s="232">
        <v>580.93333333333317</v>
      </c>
      <c r="H124" s="232">
        <v>600.33333333333326</v>
      </c>
      <c r="I124" s="232">
        <v>606.36666666666679</v>
      </c>
      <c r="J124" s="232">
        <v>610.0333333333333</v>
      </c>
      <c r="K124" s="231">
        <v>602.70000000000005</v>
      </c>
      <c r="L124" s="231">
        <v>593</v>
      </c>
      <c r="M124" s="231">
        <v>14.48939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903.45</v>
      </c>
      <c r="D125" s="232">
        <v>907.69999999999993</v>
      </c>
      <c r="E125" s="232">
        <v>897.74999999999989</v>
      </c>
      <c r="F125" s="232">
        <v>892.05</v>
      </c>
      <c r="G125" s="232">
        <v>882.09999999999991</v>
      </c>
      <c r="H125" s="232">
        <v>913.39999999999986</v>
      </c>
      <c r="I125" s="232">
        <v>923.34999999999991</v>
      </c>
      <c r="J125" s="232">
        <v>929.04999999999984</v>
      </c>
      <c r="K125" s="231">
        <v>917.65</v>
      </c>
      <c r="L125" s="231">
        <v>902</v>
      </c>
      <c r="M125" s="231">
        <v>1.11049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990.15</v>
      </c>
      <c r="D126" s="232">
        <v>988.36666666666679</v>
      </c>
      <c r="E126" s="232">
        <v>977.73333333333358</v>
      </c>
      <c r="F126" s="232">
        <v>965.31666666666683</v>
      </c>
      <c r="G126" s="232">
        <v>954.68333333333362</v>
      </c>
      <c r="H126" s="232">
        <v>1000.7833333333335</v>
      </c>
      <c r="I126" s="232">
        <v>1011.4166666666667</v>
      </c>
      <c r="J126" s="232">
        <v>1023.8333333333335</v>
      </c>
      <c r="K126" s="231">
        <v>999</v>
      </c>
      <c r="L126" s="231">
        <v>975.95</v>
      </c>
      <c r="M126" s="231">
        <v>1.2640899999999999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308.75</v>
      </c>
      <c r="D127" s="232">
        <v>310.58333333333331</v>
      </c>
      <c r="E127" s="232">
        <v>305.41666666666663</v>
      </c>
      <c r="F127" s="232">
        <v>302.08333333333331</v>
      </c>
      <c r="G127" s="232">
        <v>296.91666666666663</v>
      </c>
      <c r="H127" s="232">
        <v>313.91666666666663</v>
      </c>
      <c r="I127" s="232">
        <v>319.08333333333326</v>
      </c>
      <c r="J127" s="232">
        <v>322.41666666666663</v>
      </c>
      <c r="K127" s="231">
        <v>315.75</v>
      </c>
      <c r="L127" s="231">
        <v>307.25</v>
      </c>
      <c r="M127" s="231">
        <v>16.230910000000002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1595.95</v>
      </c>
      <c r="D128" s="232">
        <v>1598.1166666666668</v>
      </c>
      <c r="E128" s="232">
        <v>1585.8333333333335</v>
      </c>
      <c r="F128" s="232">
        <v>1575.7166666666667</v>
      </c>
      <c r="G128" s="232">
        <v>1563.4333333333334</v>
      </c>
      <c r="H128" s="232">
        <v>1608.2333333333336</v>
      </c>
      <c r="I128" s="232">
        <v>1620.5166666666669</v>
      </c>
      <c r="J128" s="232">
        <v>1630.6333333333337</v>
      </c>
      <c r="K128" s="231">
        <v>1610.4</v>
      </c>
      <c r="L128" s="231">
        <v>1588</v>
      </c>
      <c r="M128" s="231">
        <v>4.6638500000000001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958.1</v>
      </c>
      <c r="D129" s="232">
        <v>955.36666666666667</v>
      </c>
      <c r="E129" s="232">
        <v>947.73333333333335</v>
      </c>
      <c r="F129" s="232">
        <v>937.36666666666667</v>
      </c>
      <c r="G129" s="232">
        <v>929.73333333333335</v>
      </c>
      <c r="H129" s="232">
        <v>965.73333333333335</v>
      </c>
      <c r="I129" s="232">
        <v>973.36666666666679</v>
      </c>
      <c r="J129" s="232">
        <v>983.73333333333335</v>
      </c>
      <c r="K129" s="231">
        <v>963</v>
      </c>
      <c r="L129" s="231">
        <v>945</v>
      </c>
      <c r="M129" s="231">
        <v>1.1737599999999999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845.85</v>
      </c>
      <c r="D130" s="232">
        <v>844.20000000000016</v>
      </c>
      <c r="E130" s="232">
        <v>839.10000000000036</v>
      </c>
      <c r="F130" s="232">
        <v>832.35000000000025</v>
      </c>
      <c r="G130" s="232">
        <v>827.25000000000045</v>
      </c>
      <c r="H130" s="232">
        <v>850.95000000000027</v>
      </c>
      <c r="I130" s="232">
        <v>856.05</v>
      </c>
      <c r="J130" s="232">
        <v>862.80000000000018</v>
      </c>
      <c r="K130" s="231">
        <v>849.3</v>
      </c>
      <c r="L130" s="231">
        <v>837.45</v>
      </c>
      <c r="M130" s="231">
        <v>0.11919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355.3</v>
      </c>
      <c r="D131" s="232">
        <v>355.40000000000003</v>
      </c>
      <c r="E131" s="232">
        <v>353.00000000000006</v>
      </c>
      <c r="F131" s="232">
        <v>350.70000000000005</v>
      </c>
      <c r="G131" s="232">
        <v>348.30000000000007</v>
      </c>
      <c r="H131" s="232">
        <v>357.70000000000005</v>
      </c>
      <c r="I131" s="232">
        <v>360.1</v>
      </c>
      <c r="J131" s="232">
        <v>362.40000000000003</v>
      </c>
      <c r="K131" s="231">
        <v>357.8</v>
      </c>
      <c r="L131" s="231">
        <v>353.1</v>
      </c>
      <c r="M131" s="231">
        <v>16.750150000000001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530.1</v>
      </c>
      <c r="D132" s="232">
        <v>528.78333333333342</v>
      </c>
      <c r="E132" s="232">
        <v>526.76666666666688</v>
      </c>
      <c r="F132" s="232">
        <v>523.43333333333351</v>
      </c>
      <c r="G132" s="232">
        <v>521.41666666666697</v>
      </c>
      <c r="H132" s="232">
        <v>532.11666666666679</v>
      </c>
      <c r="I132" s="232">
        <v>534.13333333333344</v>
      </c>
      <c r="J132" s="232">
        <v>537.4666666666667</v>
      </c>
      <c r="K132" s="231">
        <v>530.79999999999995</v>
      </c>
      <c r="L132" s="231">
        <v>525.45000000000005</v>
      </c>
      <c r="M132" s="231">
        <v>12.15381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1845.75</v>
      </c>
      <c r="D133" s="232">
        <v>1857.9666666666665</v>
      </c>
      <c r="E133" s="232">
        <v>1825.9333333333329</v>
      </c>
      <c r="F133" s="232">
        <v>1806.1166666666666</v>
      </c>
      <c r="G133" s="232">
        <v>1774.083333333333</v>
      </c>
      <c r="H133" s="232">
        <v>1877.7833333333328</v>
      </c>
      <c r="I133" s="232">
        <v>1909.8166666666662</v>
      </c>
      <c r="J133" s="232">
        <v>1929.6333333333328</v>
      </c>
      <c r="K133" s="231">
        <v>1890</v>
      </c>
      <c r="L133" s="231">
        <v>1838.15</v>
      </c>
      <c r="M133" s="231">
        <v>4.5624900000000004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638.4</v>
      </c>
      <c r="D134" s="232">
        <v>645.6</v>
      </c>
      <c r="E134" s="232">
        <v>629.30000000000007</v>
      </c>
      <c r="F134" s="232">
        <v>620.20000000000005</v>
      </c>
      <c r="G134" s="232">
        <v>603.90000000000009</v>
      </c>
      <c r="H134" s="232">
        <v>654.70000000000005</v>
      </c>
      <c r="I134" s="232">
        <v>671</v>
      </c>
      <c r="J134" s="232">
        <v>680.1</v>
      </c>
      <c r="K134" s="231">
        <v>661.9</v>
      </c>
      <c r="L134" s="231">
        <v>636.5</v>
      </c>
      <c r="M134" s="231">
        <v>3.4006500000000002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1829</v>
      </c>
      <c r="D135" s="232">
        <v>1838.6499999999999</v>
      </c>
      <c r="E135" s="232">
        <v>1812.3999999999996</v>
      </c>
      <c r="F135" s="232">
        <v>1795.7999999999997</v>
      </c>
      <c r="G135" s="232">
        <v>1769.5499999999995</v>
      </c>
      <c r="H135" s="232">
        <v>1855.2499999999998</v>
      </c>
      <c r="I135" s="232">
        <v>1881.5000000000002</v>
      </c>
      <c r="J135" s="232">
        <v>1898.1</v>
      </c>
      <c r="K135" s="231">
        <v>1864.9</v>
      </c>
      <c r="L135" s="231">
        <v>1822.05</v>
      </c>
      <c r="M135" s="231">
        <v>2.6652399999999998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340.8</v>
      </c>
      <c r="D136" s="232">
        <v>342.76666666666665</v>
      </c>
      <c r="E136" s="232">
        <v>336.0333333333333</v>
      </c>
      <c r="F136" s="232">
        <v>331.26666666666665</v>
      </c>
      <c r="G136" s="232">
        <v>324.5333333333333</v>
      </c>
      <c r="H136" s="232">
        <v>347.5333333333333</v>
      </c>
      <c r="I136" s="232">
        <v>354.26666666666665</v>
      </c>
      <c r="J136" s="232">
        <v>359.0333333333333</v>
      </c>
      <c r="K136" s="231">
        <v>349.5</v>
      </c>
      <c r="L136" s="231">
        <v>338</v>
      </c>
      <c r="M136" s="231">
        <v>19.527000000000001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196.2</v>
      </c>
      <c r="D137" s="232">
        <v>196.56666666666669</v>
      </c>
      <c r="E137" s="232">
        <v>193.93333333333339</v>
      </c>
      <c r="F137" s="232">
        <v>191.66666666666671</v>
      </c>
      <c r="G137" s="232">
        <v>189.03333333333342</v>
      </c>
      <c r="H137" s="232">
        <v>198.83333333333337</v>
      </c>
      <c r="I137" s="232">
        <v>201.46666666666664</v>
      </c>
      <c r="J137" s="232">
        <v>203.73333333333335</v>
      </c>
      <c r="K137" s="231">
        <v>199.2</v>
      </c>
      <c r="L137" s="231">
        <v>194.3</v>
      </c>
      <c r="M137" s="231">
        <v>22.480319999999999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151.9</v>
      </c>
      <c r="D138" s="232">
        <v>152.15</v>
      </c>
      <c r="E138" s="232">
        <v>150.80000000000001</v>
      </c>
      <c r="F138" s="232">
        <v>149.70000000000002</v>
      </c>
      <c r="G138" s="232">
        <v>148.35000000000002</v>
      </c>
      <c r="H138" s="232">
        <v>153.25</v>
      </c>
      <c r="I138" s="232">
        <v>154.59999999999997</v>
      </c>
      <c r="J138" s="232">
        <v>155.69999999999999</v>
      </c>
      <c r="K138" s="231">
        <v>153.5</v>
      </c>
      <c r="L138" s="231">
        <v>151.05000000000001</v>
      </c>
      <c r="M138" s="231">
        <v>4.7736400000000003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31.75</v>
      </c>
      <c r="D139" s="232">
        <v>32.050000000000004</v>
      </c>
      <c r="E139" s="232">
        <v>31.300000000000011</v>
      </c>
      <c r="F139" s="232">
        <v>30.850000000000009</v>
      </c>
      <c r="G139" s="232">
        <v>30.100000000000016</v>
      </c>
      <c r="H139" s="232">
        <v>32.500000000000007</v>
      </c>
      <c r="I139" s="232">
        <v>33.249999999999993</v>
      </c>
      <c r="J139" s="232">
        <v>33.700000000000003</v>
      </c>
      <c r="K139" s="231">
        <v>32.799999999999997</v>
      </c>
      <c r="L139" s="231">
        <v>31.6</v>
      </c>
      <c r="M139" s="231">
        <v>12.855930000000001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197.05</v>
      </c>
      <c r="D140" s="232">
        <v>198.2166666666667</v>
      </c>
      <c r="E140" s="232">
        <v>195.63333333333338</v>
      </c>
      <c r="F140" s="232">
        <v>194.2166666666667</v>
      </c>
      <c r="G140" s="232">
        <v>191.63333333333338</v>
      </c>
      <c r="H140" s="232">
        <v>199.63333333333338</v>
      </c>
      <c r="I140" s="232">
        <v>202.2166666666667</v>
      </c>
      <c r="J140" s="232">
        <v>203.63333333333338</v>
      </c>
      <c r="K140" s="231">
        <v>200.8</v>
      </c>
      <c r="L140" s="231">
        <v>196.8</v>
      </c>
      <c r="M140" s="231">
        <v>2.3487499999999999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2861.15</v>
      </c>
      <c r="D141" s="232">
        <v>2853.2666666666669</v>
      </c>
      <c r="E141" s="232">
        <v>2835.2333333333336</v>
      </c>
      <c r="F141" s="232">
        <v>2809.3166666666666</v>
      </c>
      <c r="G141" s="232">
        <v>2791.2833333333333</v>
      </c>
      <c r="H141" s="232">
        <v>2879.1833333333338</v>
      </c>
      <c r="I141" s="232">
        <v>2897.2166666666676</v>
      </c>
      <c r="J141" s="232">
        <v>2923.1333333333341</v>
      </c>
      <c r="K141" s="231">
        <v>2871.3</v>
      </c>
      <c r="L141" s="231">
        <v>2827.35</v>
      </c>
      <c r="M141" s="231">
        <v>2.3617499999999998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2949.55</v>
      </c>
      <c r="D142" s="232">
        <v>2952.8833333333337</v>
      </c>
      <c r="E142" s="232">
        <v>2915.9666666666672</v>
      </c>
      <c r="F142" s="232">
        <v>2882.3833333333337</v>
      </c>
      <c r="G142" s="232">
        <v>2845.4666666666672</v>
      </c>
      <c r="H142" s="232">
        <v>2986.4666666666672</v>
      </c>
      <c r="I142" s="232">
        <v>3023.3833333333341</v>
      </c>
      <c r="J142" s="232">
        <v>3056.9666666666672</v>
      </c>
      <c r="K142" s="231">
        <v>2989.8</v>
      </c>
      <c r="L142" s="231">
        <v>2919.3</v>
      </c>
      <c r="M142" s="231">
        <v>5.0574500000000002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1981</v>
      </c>
      <c r="D143" s="232">
        <v>1978.3500000000001</v>
      </c>
      <c r="E143" s="232">
        <v>1957.7000000000003</v>
      </c>
      <c r="F143" s="232">
        <v>1934.4</v>
      </c>
      <c r="G143" s="232">
        <v>1913.7500000000002</v>
      </c>
      <c r="H143" s="232">
        <v>2001.6500000000003</v>
      </c>
      <c r="I143" s="232">
        <v>2022.3000000000004</v>
      </c>
      <c r="J143" s="232">
        <v>2045.6000000000004</v>
      </c>
      <c r="K143" s="231">
        <v>1999</v>
      </c>
      <c r="L143" s="231">
        <v>1955.05</v>
      </c>
      <c r="M143" s="231">
        <v>1.8034600000000001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4390.6000000000004</v>
      </c>
      <c r="D144" s="232">
        <v>4370.6833333333334</v>
      </c>
      <c r="E144" s="232">
        <v>4339.916666666667</v>
      </c>
      <c r="F144" s="232">
        <v>4289.2333333333336</v>
      </c>
      <c r="G144" s="232">
        <v>4258.4666666666672</v>
      </c>
      <c r="H144" s="232">
        <v>4421.3666666666668</v>
      </c>
      <c r="I144" s="232">
        <v>4452.1333333333332</v>
      </c>
      <c r="J144" s="232">
        <v>4502.8166666666666</v>
      </c>
      <c r="K144" s="231">
        <v>4401.45</v>
      </c>
      <c r="L144" s="231">
        <v>4320</v>
      </c>
      <c r="M144" s="231">
        <v>2.8265199999999999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515.20000000000005</v>
      </c>
      <c r="D145" s="232">
        <v>513.43333333333339</v>
      </c>
      <c r="E145" s="232">
        <v>507.86666666666679</v>
      </c>
      <c r="F145" s="232">
        <v>500.53333333333342</v>
      </c>
      <c r="G145" s="232">
        <v>494.96666666666681</v>
      </c>
      <c r="H145" s="232">
        <v>520.76666666666677</v>
      </c>
      <c r="I145" s="232">
        <v>526.33333333333337</v>
      </c>
      <c r="J145" s="232">
        <v>533.66666666666674</v>
      </c>
      <c r="K145" s="231">
        <v>519</v>
      </c>
      <c r="L145" s="231">
        <v>506.1</v>
      </c>
      <c r="M145" s="231">
        <v>1.1022700000000001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158.19999999999999</v>
      </c>
      <c r="D146" s="232">
        <v>159.25</v>
      </c>
      <c r="E146" s="232">
        <v>156.75</v>
      </c>
      <c r="F146" s="232">
        <v>155.30000000000001</v>
      </c>
      <c r="G146" s="232">
        <v>152.80000000000001</v>
      </c>
      <c r="H146" s="232">
        <v>160.69999999999999</v>
      </c>
      <c r="I146" s="232">
        <v>163.19999999999999</v>
      </c>
      <c r="J146" s="232">
        <v>164.64999999999998</v>
      </c>
      <c r="K146" s="231">
        <v>161.75</v>
      </c>
      <c r="L146" s="231">
        <v>157.80000000000001</v>
      </c>
      <c r="M146" s="231">
        <v>2.15774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160.44999999999999</v>
      </c>
      <c r="D147" s="232">
        <v>160.18333333333331</v>
      </c>
      <c r="E147" s="232">
        <v>159.01666666666662</v>
      </c>
      <c r="F147" s="232">
        <v>157.58333333333331</v>
      </c>
      <c r="G147" s="232">
        <v>156.41666666666663</v>
      </c>
      <c r="H147" s="232">
        <v>161.61666666666662</v>
      </c>
      <c r="I147" s="232">
        <v>162.7833333333333</v>
      </c>
      <c r="J147" s="232">
        <v>164.21666666666661</v>
      </c>
      <c r="K147" s="231">
        <v>161.35</v>
      </c>
      <c r="L147" s="231">
        <v>158.75</v>
      </c>
      <c r="M147" s="231">
        <v>1.0209299999999999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50.2</v>
      </c>
      <c r="D148" s="232">
        <v>50.216666666666669</v>
      </c>
      <c r="E148" s="232">
        <v>48.333333333333336</v>
      </c>
      <c r="F148" s="232">
        <v>46.466666666666669</v>
      </c>
      <c r="G148" s="232">
        <v>44.583333333333336</v>
      </c>
      <c r="H148" s="232">
        <v>52.083333333333336</v>
      </c>
      <c r="I148" s="232">
        <v>53.966666666666661</v>
      </c>
      <c r="J148" s="232">
        <v>55.833333333333336</v>
      </c>
      <c r="K148" s="231">
        <v>52.1</v>
      </c>
      <c r="L148" s="231">
        <v>48.35</v>
      </c>
      <c r="M148" s="231">
        <v>238.42556999999999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63.6</v>
      </c>
      <c r="D149" s="232">
        <v>63.54999999999999</v>
      </c>
      <c r="E149" s="232">
        <v>62.749999999999986</v>
      </c>
      <c r="F149" s="232">
        <v>61.9</v>
      </c>
      <c r="G149" s="232">
        <v>61.099999999999994</v>
      </c>
      <c r="H149" s="232">
        <v>64.399999999999977</v>
      </c>
      <c r="I149" s="232">
        <v>65.199999999999974</v>
      </c>
      <c r="J149" s="232">
        <v>66.049999999999969</v>
      </c>
      <c r="K149" s="231">
        <v>64.349999999999994</v>
      </c>
      <c r="L149" s="231">
        <v>62.7</v>
      </c>
      <c r="M149" s="231">
        <v>13.411110000000001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3125.5</v>
      </c>
      <c r="D150" s="232">
        <v>3127.25</v>
      </c>
      <c r="E150" s="232">
        <v>3095.55</v>
      </c>
      <c r="F150" s="232">
        <v>3065.6000000000004</v>
      </c>
      <c r="G150" s="232">
        <v>3033.9000000000005</v>
      </c>
      <c r="H150" s="232">
        <v>3157.2</v>
      </c>
      <c r="I150" s="232">
        <v>3188.8999999999996</v>
      </c>
      <c r="J150" s="232">
        <v>3218.8499999999995</v>
      </c>
      <c r="K150" s="231">
        <v>3158.95</v>
      </c>
      <c r="L150" s="231">
        <v>3097.3</v>
      </c>
      <c r="M150" s="231">
        <v>9.7056500000000003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477.5</v>
      </c>
      <c r="D151" s="232">
        <v>478</v>
      </c>
      <c r="E151" s="232">
        <v>473</v>
      </c>
      <c r="F151" s="232">
        <v>468.5</v>
      </c>
      <c r="G151" s="232">
        <v>463.5</v>
      </c>
      <c r="H151" s="232">
        <v>482.5</v>
      </c>
      <c r="I151" s="232">
        <v>487.5</v>
      </c>
      <c r="J151" s="232">
        <v>492</v>
      </c>
      <c r="K151" s="231">
        <v>483</v>
      </c>
      <c r="L151" s="231">
        <v>473.5</v>
      </c>
      <c r="M151" s="231">
        <v>2.1294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386.6</v>
      </c>
      <c r="D152" s="232">
        <v>389.61666666666662</v>
      </c>
      <c r="E152" s="232">
        <v>382.53333333333325</v>
      </c>
      <c r="F152" s="232">
        <v>378.46666666666664</v>
      </c>
      <c r="G152" s="232">
        <v>371.38333333333327</v>
      </c>
      <c r="H152" s="232">
        <v>393.68333333333322</v>
      </c>
      <c r="I152" s="232">
        <v>400.76666666666659</v>
      </c>
      <c r="J152" s="232">
        <v>404.8333333333332</v>
      </c>
      <c r="K152" s="231">
        <v>396.7</v>
      </c>
      <c r="L152" s="231">
        <v>385.55</v>
      </c>
      <c r="M152" s="231">
        <v>3.1524000000000001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1267.3499999999999</v>
      </c>
      <c r="D153" s="232">
        <v>1259.7833333333333</v>
      </c>
      <c r="E153" s="232">
        <v>1242.9666666666667</v>
      </c>
      <c r="F153" s="232">
        <v>1218.5833333333335</v>
      </c>
      <c r="G153" s="232">
        <v>1201.7666666666669</v>
      </c>
      <c r="H153" s="232">
        <v>1284.1666666666665</v>
      </c>
      <c r="I153" s="232">
        <v>1300.9833333333331</v>
      </c>
      <c r="J153" s="232">
        <v>1325.3666666666663</v>
      </c>
      <c r="K153" s="231">
        <v>1276.5999999999999</v>
      </c>
      <c r="L153" s="231">
        <v>1235.4000000000001</v>
      </c>
      <c r="M153" s="231">
        <v>0.27764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74</v>
      </c>
      <c r="D154" s="232">
        <v>73.516666666666666</v>
      </c>
      <c r="E154" s="232">
        <v>72.783333333333331</v>
      </c>
      <c r="F154" s="232">
        <v>71.566666666666663</v>
      </c>
      <c r="G154" s="232">
        <v>70.833333333333329</v>
      </c>
      <c r="H154" s="232">
        <v>74.733333333333334</v>
      </c>
      <c r="I154" s="232">
        <v>75.466666666666654</v>
      </c>
      <c r="J154" s="232">
        <v>76.683333333333337</v>
      </c>
      <c r="K154" s="231">
        <v>74.25</v>
      </c>
      <c r="L154" s="231">
        <v>72.3</v>
      </c>
      <c r="M154" s="231">
        <v>12.95599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73.599999999999994</v>
      </c>
      <c r="D155" s="232">
        <v>73.499999999999986</v>
      </c>
      <c r="E155" s="232">
        <v>72.199999999999974</v>
      </c>
      <c r="F155" s="232">
        <v>70.799999999999983</v>
      </c>
      <c r="G155" s="232">
        <v>69.499999999999972</v>
      </c>
      <c r="H155" s="232">
        <v>74.899999999999977</v>
      </c>
      <c r="I155" s="232">
        <v>76.199999999999989</v>
      </c>
      <c r="J155" s="232">
        <v>77.59999999999998</v>
      </c>
      <c r="K155" s="231">
        <v>74.8</v>
      </c>
      <c r="L155" s="231">
        <v>72.099999999999994</v>
      </c>
      <c r="M155" s="231">
        <v>56.893990000000002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2013.25</v>
      </c>
      <c r="D156" s="232">
        <v>2034.3833333333332</v>
      </c>
      <c r="E156" s="232">
        <v>1979.8666666666663</v>
      </c>
      <c r="F156" s="232">
        <v>1946.4833333333331</v>
      </c>
      <c r="G156" s="232">
        <v>1891.9666666666662</v>
      </c>
      <c r="H156" s="232">
        <v>2067.7666666666664</v>
      </c>
      <c r="I156" s="232">
        <v>2122.2833333333328</v>
      </c>
      <c r="J156" s="232">
        <v>2155.6666666666665</v>
      </c>
      <c r="K156" s="231">
        <v>2088.9</v>
      </c>
      <c r="L156" s="231">
        <v>2001</v>
      </c>
      <c r="M156" s="231">
        <v>2.9466899999999998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179.75</v>
      </c>
      <c r="D157" s="232">
        <v>179.23333333333335</v>
      </c>
      <c r="E157" s="232">
        <v>177.4666666666667</v>
      </c>
      <c r="F157" s="232">
        <v>175.18333333333334</v>
      </c>
      <c r="G157" s="232">
        <v>173.41666666666669</v>
      </c>
      <c r="H157" s="232">
        <v>181.51666666666671</v>
      </c>
      <c r="I157" s="232">
        <v>183.28333333333336</v>
      </c>
      <c r="J157" s="232">
        <v>185.56666666666672</v>
      </c>
      <c r="K157" s="231">
        <v>181</v>
      </c>
      <c r="L157" s="231">
        <v>176.95</v>
      </c>
      <c r="M157" s="231">
        <v>18.879519999999999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257.45</v>
      </c>
      <c r="D158" s="232">
        <v>259</v>
      </c>
      <c r="E158" s="232">
        <v>255</v>
      </c>
      <c r="F158" s="232">
        <v>252.55</v>
      </c>
      <c r="G158" s="232">
        <v>248.55</v>
      </c>
      <c r="H158" s="232">
        <v>261.45</v>
      </c>
      <c r="I158" s="232">
        <v>265.45</v>
      </c>
      <c r="J158" s="232">
        <v>267.89999999999998</v>
      </c>
      <c r="K158" s="231">
        <v>263</v>
      </c>
      <c r="L158" s="231">
        <v>256.55</v>
      </c>
      <c r="M158" s="231">
        <v>0.43572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147.5</v>
      </c>
      <c r="D159" s="232">
        <v>146.45000000000002</v>
      </c>
      <c r="E159" s="232">
        <v>143.90000000000003</v>
      </c>
      <c r="F159" s="232">
        <v>140.30000000000001</v>
      </c>
      <c r="G159" s="232">
        <v>137.75000000000003</v>
      </c>
      <c r="H159" s="232">
        <v>150.05000000000004</v>
      </c>
      <c r="I159" s="232">
        <v>152.60000000000005</v>
      </c>
      <c r="J159" s="232">
        <v>156.20000000000005</v>
      </c>
      <c r="K159" s="231">
        <v>149</v>
      </c>
      <c r="L159" s="231">
        <v>142.85</v>
      </c>
      <c r="M159" s="231">
        <v>81.505780000000001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133.35</v>
      </c>
      <c r="D160" s="232">
        <v>133.73333333333332</v>
      </c>
      <c r="E160" s="232">
        <v>132.06666666666663</v>
      </c>
      <c r="F160" s="232">
        <v>130.7833333333333</v>
      </c>
      <c r="G160" s="232">
        <v>129.11666666666662</v>
      </c>
      <c r="H160" s="232">
        <v>135.01666666666665</v>
      </c>
      <c r="I160" s="232">
        <v>136.68333333333334</v>
      </c>
      <c r="J160" s="232">
        <v>137.96666666666667</v>
      </c>
      <c r="K160" s="231">
        <v>135.4</v>
      </c>
      <c r="L160" s="231">
        <v>132.44999999999999</v>
      </c>
      <c r="M160" s="231">
        <v>103.31343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228.55</v>
      </c>
      <c r="D161" s="232">
        <v>231.06666666666669</v>
      </c>
      <c r="E161" s="232">
        <v>225.13333333333338</v>
      </c>
      <c r="F161" s="232">
        <v>221.7166666666667</v>
      </c>
      <c r="G161" s="232">
        <v>215.78333333333339</v>
      </c>
      <c r="H161" s="232">
        <v>234.48333333333338</v>
      </c>
      <c r="I161" s="232">
        <v>240.41666666666671</v>
      </c>
      <c r="J161" s="232">
        <v>243.83333333333337</v>
      </c>
      <c r="K161" s="231">
        <v>237</v>
      </c>
      <c r="L161" s="231">
        <v>227.65</v>
      </c>
      <c r="M161" s="231">
        <v>2.3229000000000002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4541.5</v>
      </c>
      <c r="D162" s="232">
        <v>4577.0999999999995</v>
      </c>
      <c r="E162" s="232">
        <v>4490.3999999999987</v>
      </c>
      <c r="F162" s="232">
        <v>4439.2999999999993</v>
      </c>
      <c r="G162" s="232">
        <v>4352.5999999999985</v>
      </c>
      <c r="H162" s="232">
        <v>4628.1999999999989</v>
      </c>
      <c r="I162" s="232">
        <v>4714.8999999999996</v>
      </c>
      <c r="J162" s="232">
        <v>4765.9999999999991</v>
      </c>
      <c r="K162" s="231">
        <v>4663.8</v>
      </c>
      <c r="L162" s="231">
        <v>4526</v>
      </c>
      <c r="M162" s="231">
        <v>0.44517000000000001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707.5</v>
      </c>
      <c r="D163" s="232">
        <v>716.66666666666663</v>
      </c>
      <c r="E163" s="232">
        <v>694.33333333333326</v>
      </c>
      <c r="F163" s="232">
        <v>681.16666666666663</v>
      </c>
      <c r="G163" s="232">
        <v>658.83333333333326</v>
      </c>
      <c r="H163" s="232">
        <v>729.83333333333326</v>
      </c>
      <c r="I163" s="232">
        <v>752.16666666666652</v>
      </c>
      <c r="J163" s="232">
        <v>765.33333333333326</v>
      </c>
      <c r="K163" s="231">
        <v>739</v>
      </c>
      <c r="L163" s="231">
        <v>703.5</v>
      </c>
      <c r="M163" s="231">
        <v>5.4082699999999999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166.65</v>
      </c>
      <c r="D164" s="232">
        <v>167.58333333333334</v>
      </c>
      <c r="E164" s="232">
        <v>165.16666666666669</v>
      </c>
      <c r="F164" s="232">
        <v>163.68333333333334</v>
      </c>
      <c r="G164" s="232">
        <v>161.26666666666668</v>
      </c>
      <c r="H164" s="232">
        <v>169.06666666666669</v>
      </c>
      <c r="I164" s="232">
        <v>171.48333333333338</v>
      </c>
      <c r="J164" s="232">
        <v>172.9666666666667</v>
      </c>
      <c r="K164" s="231">
        <v>170</v>
      </c>
      <c r="L164" s="231">
        <v>166.1</v>
      </c>
      <c r="M164" s="231">
        <v>1.6438200000000001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110.6</v>
      </c>
      <c r="D165" s="232">
        <v>111.60000000000001</v>
      </c>
      <c r="E165" s="232">
        <v>109.20000000000002</v>
      </c>
      <c r="F165" s="232">
        <v>107.80000000000001</v>
      </c>
      <c r="G165" s="232">
        <v>105.40000000000002</v>
      </c>
      <c r="H165" s="232">
        <v>113.00000000000001</v>
      </c>
      <c r="I165" s="232">
        <v>115.40000000000002</v>
      </c>
      <c r="J165" s="232">
        <v>116.80000000000001</v>
      </c>
      <c r="K165" s="231">
        <v>114</v>
      </c>
      <c r="L165" s="231">
        <v>110.2</v>
      </c>
      <c r="M165" s="231">
        <v>12.850949999999999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274.05</v>
      </c>
      <c r="D166" s="232">
        <v>272.15000000000003</v>
      </c>
      <c r="E166" s="232">
        <v>266.90000000000009</v>
      </c>
      <c r="F166" s="232">
        <v>259.75000000000006</v>
      </c>
      <c r="G166" s="232">
        <v>254.50000000000011</v>
      </c>
      <c r="H166" s="232">
        <v>279.30000000000007</v>
      </c>
      <c r="I166" s="232">
        <v>284.54999999999995</v>
      </c>
      <c r="J166" s="232">
        <v>291.70000000000005</v>
      </c>
      <c r="K166" s="231">
        <v>277.39999999999998</v>
      </c>
      <c r="L166" s="231">
        <v>265</v>
      </c>
      <c r="M166" s="231">
        <v>6.8060099999999997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1014.8</v>
      </c>
      <c r="D167" s="232">
        <v>1013.3666666666667</v>
      </c>
      <c r="E167" s="232">
        <v>1000.4333333333334</v>
      </c>
      <c r="F167" s="232">
        <v>986.06666666666672</v>
      </c>
      <c r="G167" s="232">
        <v>973.13333333333344</v>
      </c>
      <c r="H167" s="232">
        <v>1027.7333333333333</v>
      </c>
      <c r="I167" s="232">
        <v>1040.6666666666665</v>
      </c>
      <c r="J167" s="232">
        <v>1055.0333333333333</v>
      </c>
      <c r="K167" s="231">
        <v>1026.3</v>
      </c>
      <c r="L167" s="231">
        <v>999</v>
      </c>
      <c r="M167" s="231">
        <v>0.26422000000000001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103.05</v>
      </c>
      <c r="D168" s="232">
        <v>103.14999999999999</v>
      </c>
      <c r="E168" s="232">
        <v>102.34999999999998</v>
      </c>
      <c r="F168" s="232">
        <v>101.64999999999999</v>
      </c>
      <c r="G168" s="232">
        <v>100.84999999999998</v>
      </c>
      <c r="H168" s="232">
        <v>103.84999999999998</v>
      </c>
      <c r="I168" s="232">
        <v>104.64999999999999</v>
      </c>
      <c r="J168" s="232">
        <v>105.34999999999998</v>
      </c>
      <c r="K168" s="231">
        <v>103.95</v>
      </c>
      <c r="L168" s="231">
        <v>102.45</v>
      </c>
      <c r="M168" s="231">
        <v>95.867710000000002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1607.1</v>
      </c>
      <c r="D169" s="232">
        <v>1597.05</v>
      </c>
      <c r="E169" s="232">
        <v>1580.1</v>
      </c>
      <c r="F169" s="232">
        <v>1553.1</v>
      </c>
      <c r="G169" s="232">
        <v>1536.1499999999999</v>
      </c>
      <c r="H169" s="232">
        <v>1624.05</v>
      </c>
      <c r="I169" s="232">
        <v>1641.0000000000002</v>
      </c>
      <c r="J169" s="232">
        <v>1668</v>
      </c>
      <c r="K169" s="231">
        <v>1614</v>
      </c>
      <c r="L169" s="231">
        <v>1570.05</v>
      </c>
      <c r="M169" s="231">
        <v>0.56306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38.6</v>
      </c>
      <c r="D170" s="232">
        <v>38.516666666666673</v>
      </c>
      <c r="E170" s="232">
        <v>38.233333333333348</v>
      </c>
      <c r="F170" s="232">
        <v>37.866666666666674</v>
      </c>
      <c r="G170" s="232">
        <v>37.58333333333335</v>
      </c>
      <c r="H170" s="232">
        <v>38.883333333333347</v>
      </c>
      <c r="I170" s="232">
        <v>39.166666666666664</v>
      </c>
      <c r="J170" s="232">
        <v>39.533333333333346</v>
      </c>
      <c r="K170" s="231">
        <v>38.799999999999997</v>
      </c>
      <c r="L170" s="231">
        <v>38.15</v>
      </c>
      <c r="M170" s="231">
        <v>38.540019999999998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2368.35</v>
      </c>
      <c r="D171" s="232">
        <v>2375.2833333333333</v>
      </c>
      <c r="E171" s="232">
        <v>2345.0666666666666</v>
      </c>
      <c r="F171" s="232">
        <v>2321.7833333333333</v>
      </c>
      <c r="G171" s="232">
        <v>2291.5666666666666</v>
      </c>
      <c r="H171" s="232">
        <v>2398.5666666666666</v>
      </c>
      <c r="I171" s="232">
        <v>2428.7833333333328</v>
      </c>
      <c r="J171" s="232">
        <v>2452.0666666666666</v>
      </c>
      <c r="K171" s="231">
        <v>2405.5</v>
      </c>
      <c r="L171" s="231">
        <v>2352</v>
      </c>
      <c r="M171" s="231">
        <v>6.4199999999999993E-2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2951.45</v>
      </c>
      <c r="D172" s="232">
        <v>2945.9166666666665</v>
      </c>
      <c r="E172" s="232">
        <v>2925.5333333333328</v>
      </c>
      <c r="F172" s="232">
        <v>2899.6166666666663</v>
      </c>
      <c r="G172" s="232">
        <v>2879.2333333333327</v>
      </c>
      <c r="H172" s="232">
        <v>2971.833333333333</v>
      </c>
      <c r="I172" s="232">
        <v>2992.2166666666672</v>
      </c>
      <c r="J172" s="232">
        <v>3018.1333333333332</v>
      </c>
      <c r="K172" s="231">
        <v>2966.3</v>
      </c>
      <c r="L172" s="231">
        <v>2920</v>
      </c>
      <c r="M172" s="231">
        <v>9.1950000000000004E-2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143</v>
      </c>
      <c r="D173" s="232">
        <v>143.6</v>
      </c>
      <c r="E173" s="232">
        <v>141.89999999999998</v>
      </c>
      <c r="F173" s="232">
        <v>140.79999999999998</v>
      </c>
      <c r="G173" s="232">
        <v>139.09999999999997</v>
      </c>
      <c r="H173" s="232">
        <v>144.69999999999999</v>
      </c>
      <c r="I173" s="232">
        <v>146.39999999999998</v>
      </c>
      <c r="J173" s="232">
        <v>147.5</v>
      </c>
      <c r="K173" s="231">
        <v>145.30000000000001</v>
      </c>
      <c r="L173" s="231">
        <v>142.5</v>
      </c>
      <c r="M173" s="231">
        <v>7.8994499999999999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1285.45</v>
      </c>
      <c r="D174" s="232">
        <v>1293.1000000000001</v>
      </c>
      <c r="E174" s="232">
        <v>1267.3000000000002</v>
      </c>
      <c r="F174" s="232">
        <v>1249.1500000000001</v>
      </c>
      <c r="G174" s="232">
        <v>1223.3500000000001</v>
      </c>
      <c r="H174" s="232">
        <v>1311.2500000000002</v>
      </c>
      <c r="I174" s="232">
        <v>1337.05</v>
      </c>
      <c r="J174" s="232">
        <v>1355.2000000000003</v>
      </c>
      <c r="K174" s="231">
        <v>1318.9</v>
      </c>
      <c r="L174" s="231">
        <v>1274.95</v>
      </c>
      <c r="M174" s="231">
        <v>2.1615099999999998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1325.75</v>
      </c>
      <c r="D175" s="232">
        <v>1326.2833333333333</v>
      </c>
      <c r="E175" s="232">
        <v>1314.4666666666667</v>
      </c>
      <c r="F175" s="232">
        <v>1303.1833333333334</v>
      </c>
      <c r="G175" s="232">
        <v>1291.3666666666668</v>
      </c>
      <c r="H175" s="232">
        <v>1337.5666666666666</v>
      </c>
      <c r="I175" s="232">
        <v>1349.3833333333332</v>
      </c>
      <c r="J175" s="232">
        <v>1360.6666666666665</v>
      </c>
      <c r="K175" s="231">
        <v>1338.1</v>
      </c>
      <c r="L175" s="231">
        <v>1315</v>
      </c>
      <c r="M175" s="231">
        <v>0.14707000000000001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419.05</v>
      </c>
      <c r="D176" s="232">
        <v>421.93333333333334</v>
      </c>
      <c r="E176" s="232">
        <v>414.11666666666667</v>
      </c>
      <c r="F176" s="232">
        <v>409.18333333333334</v>
      </c>
      <c r="G176" s="232">
        <v>401.36666666666667</v>
      </c>
      <c r="H176" s="232">
        <v>426.86666666666667</v>
      </c>
      <c r="I176" s="232">
        <v>434.68333333333339</v>
      </c>
      <c r="J176" s="232">
        <v>439.61666666666667</v>
      </c>
      <c r="K176" s="231">
        <v>429.75</v>
      </c>
      <c r="L176" s="231">
        <v>417</v>
      </c>
      <c r="M176" s="231">
        <v>6.1456400000000002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948.95</v>
      </c>
      <c r="D177" s="232">
        <v>947.44999999999993</v>
      </c>
      <c r="E177" s="232">
        <v>940.49999999999989</v>
      </c>
      <c r="F177" s="232">
        <v>932.05</v>
      </c>
      <c r="G177" s="232">
        <v>925.09999999999991</v>
      </c>
      <c r="H177" s="232">
        <v>955.89999999999986</v>
      </c>
      <c r="I177" s="232">
        <v>962.84999999999991</v>
      </c>
      <c r="J177" s="232">
        <v>971.29999999999984</v>
      </c>
      <c r="K177" s="231">
        <v>954.4</v>
      </c>
      <c r="L177" s="231">
        <v>939</v>
      </c>
      <c r="M177" s="231">
        <v>0.63900999999999997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1842.2</v>
      </c>
      <c r="D178" s="232">
        <v>1830.7333333333333</v>
      </c>
      <c r="E178" s="232">
        <v>1811.4666666666667</v>
      </c>
      <c r="F178" s="232">
        <v>1780.7333333333333</v>
      </c>
      <c r="G178" s="232">
        <v>1761.4666666666667</v>
      </c>
      <c r="H178" s="232">
        <v>1861.4666666666667</v>
      </c>
      <c r="I178" s="232">
        <v>1880.7333333333336</v>
      </c>
      <c r="J178" s="232">
        <v>1911.4666666666667</v>
      </c>
      <c r="K178" s="231">
        <v>1850</v>
      </c>
      <c r="L178" s="231">
        <v>1800</v>
      </c>
      <c r="M178" s="231">
        <v>1.0518099999999999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439.9</v>
      </c>
      <c r="D179" s="232">
        <v>440.86666666666662</v>
      </c>
      <c r="E179" s="232">
        <v>438.03333333333325</v>
      </c>
      <c r="F179" s="232">
        <v>436.16666666666663</v>
      </c>
      <c r="G179" s="232">
        <v>433.33333333333326</v>
      </c>
      <c r="H179" s="232">
        <v>442.73333333333323</v>
      </c>
      <c r="I179" s="232">
        <v>445.56666666666661</v>
      </c>
      <c r="J179" s="232">
        <v>447.43333333333322</v>
      </c>
      <c r="K179" s="231">
        <v>443.7</v>
      </c>
      <c r="L179" s="231">
        <v>439</v>
      </c>
      <c r="M179" s="231">
        <v>0.37356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912.45</v>
      </c>
      <c r="D180" s="232">
        <v>910.86666666666667</v>
      </c>
      <c r="E180" s="232">
        <v>905.58333333333337</v>
      </c>
      <c r="F180" s="232">
        <v>898.7166666666667</v>
      </c>
      <c r="G180" s="232">
        <v>893.43333333333339</v>
      </c>
      <c r="H180" s="232">
        <v>917.73333333333335</v>
      </c>
      <c r="I180" s="232">
        <v>923.01666666666665</v>
      </c>
      <c r="J180" s="232">
        <v>929.88333333333333</v>
      </c>
      <c r="K180" s="231">
        <v>916.15</v>
      </c>
      <c r="L180" s="231">
        <v>904</v>
      </c>
      <c r="M180" s="231">
        <v>5.7350099999999999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419.1</v>
      </c>
      <c r="D181" s="232">
        <v>418.5</v>
      </c>
      <c r="E181" s="232">
        <v>416.45</v>
      </c>
      <c r="F181" s="232">
        <v>413.8</v>
      </c>
      <c r="G181" s="232">
        <v>411.75</v>
      </c>
      <c r="H181" s="232">
        <v>421.15</v>
      </c>
      <c r="I181" s="232">
        <v>423.19999999999993</v>
      </c>
      <c r="J181" s="232">
        <v>425.84999999999997</v>
      </c>
      <c r="K181" s="231">
        <v>420.55</v>
      </c>
      <c r="L181" s="231">
        <v>415.85</v>
      </c>
      <c r="M181" s="231">
        <v>0.41477000000000003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1125.1500000000001</v>
      </c>
      <c r="D182" s="232">
        <v>1121.2166666666667</v>
      </c>
      <c r="E182" s="232">
        <v>1113.5833333333335</v>
      </c>
      <c r="F182" s="232">
        <v>1102.0166666666669</v>
      </c>
      <c r="G182" s="232">
        <v>1094.3833333333337</v>
      </c>
      <c r="H182" s="232">
        <v>1132.7833333333333</v>
      </c>
      <c r="I182" s="232">
        <v>1140.4166666666665</v>
      </c>
      <c r="J182" s="232">
        <v>1151.9833333333331</v>
      </c>
      <c r="K182" s="231">
        <v>1128.8499999999999</v>
      </c>
      <c r="L182" s="231">
        <v>1109.6500000000001</v>
      </c>
      <c r="M182" s="231">
        <v>3.33066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283</v>
      </c>
      <c r="D183" s="232">
        <v>282.55</v>
      </c>
      <c r="E183" s="232">
        <v>280.75</v>
      </c>
      <c r="F183" s="232">
        <v>278.5</v>
      </c>
      <c r="G183" s="232">
        <v>276.7</v>
      </c>
      <c r="H183" s="232">
        <v>284.8</v>
      </c>
      <c r="I183" s="232">
        <v>286.60000000000008</v>
      </c>
      <c r="J183" s="232">
        <v>288.85000000000002</v>
      </c>
      <c r="K183" s="231">
        <v>284.35000000000002</v>
      </c>
      <c r="L183" s="231">
        <v>280.3</v>
      </c>
      <c r="M183" s="231">
        <v>2.0177299999999998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292.25</v>
      </c>
      <c r="D184" s="232">
        <v>294.55</v>
      </c>
      <c r="E184" s="232">
        <v>289.15000000000003</v>
      </c>
      <c r="F184" s="232">
        <v>286.05</v>
      </c>
      <c r="G184" s="232">
        <v>280.65000000000003</v>
      </c>
      <c r="H184" s="232">
        <v>297.65000000000003</v>
      </c>
      <c r="I184" s="232">
        <v>303.05</v>
      </c>
      <c r="J184" s="232">
        <v>306.15000000000003</v>
      </c>
      <c r="K184" s="231">
        <v>299.95</v>
      </c>
      <c r="L184" s="231">
        <v>291.45</v>
      </c>
      <c r="M184" s="231">
        <v>4.3829099999999999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1598.5</v>
      </c>
      <c r="D185" s="232">
        <v>1596.1666666666667</v>
      </c>
      <c r="E185" s="232">
        <v>1590.3333333333335</v>
      </c>
      <c r="F185" s="232">
        <v>1582.1666666666667</v>
      </c>
      <c r="G185" s="232">
        <v>1576.3333333333335</v>
      </c>
      <c r="H185" s="232">
        <v>1604.3333333333335</v>
      </c>
      <c r="I185" s="232">
        <v>1610.166666666667</v>
      </c>
      <c r="J185" s="232">
        <v>1618.3333333333335</v>
      </c>
      <c r="K185" s="231">
        <v>1602</v>
      </c>
      <c r="L185" s="231">
        <v>1588</v>
      </c>
      <c r="M185" s="231">
        <v>2.8498600000000001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593.1</v>
      </c>
      <c r="D186" s="232">
        <v>588.31666666666661</v>
      </c>
      <c r="E186" s="232">
        <v>564.63333333333321</v>
      </c>
      <c r="F186" s="232">
        <v>536.16666666666663</v>
      </c>
      <c r="G186" s="232">
        <v>512.48333333333323</v>
      </c>
      <c r="H186" s="232">
        <v>616.78333333333319</v>
      </c>
      <c r="I186" s="232">
        <v>640.46666666666658</v>
      </c>
      <c r="J186" s="232">
        <v>668.93333333333317</v>
      </c>
      <c r="K186" s="231">
        <v>612</v>
      </c>
      <c r="L186" s="231">
        <v>559.85</v>
      </c>
      <c r="M186" s="231">
        <v>12.475770000000001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282.95</v>
      </c>
      <c r="D187" s="232">
        <v>283.98333333333335</v>
      </c>
      <c r="E187" s="232">
        <v>280.16666666666669</v>
      </c>
      <c r="F187" s="232">
        <v>277.38333333333333</v>
      </c>
      <c r="G187" s="232">
        <v>273.56666666666666</v>
      </c>
      <c r="H187" s="232">
        <v>286.76666666666671</v>
      </c>
      <c r="I187" s="232">
        <v>290.58333333333331</v>
      </c>
      <c r="J187" s="232">
        <v>293.36666666666673</v>
      </c>
      <c r="K187" s="231">
        <v>287.8</v>
      </c>
      <c r="L187" s="231">
        <v>281.2</v>
      </c>
      <c r="M187" s="231">
        <v>1.1088800000000001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1810.7</v>
      </c>
      <c r="D188" s="232">
        <v>1815.0333333333335</v>
      </c>
      <c r="E188" s="232">
        <v>1797.666666666667</v>
      </c>
      <c r="F188" s="232">
        <v>1784.6333333333334</v>
      </c>
      <c r="G188" s="232">
        <v>1767.2666666666669</v>
      </c>
      <c r="H188" s="232">
        <v>1828.0666666666671</v>
      </c>
      <c r="I188" s="232">
        <v>1845.4333333333334</v>
      </c>
      <c r="J188" s="232">
        <v>1858.4666666666672</v>
      </c>
      <c r="K188" s="231">
        <v>1832.4</v>
      </c>
      <c r="L188" s="231">
        <v>1802</v>
      </c>
      <c r="M188" s="231">
        <v>0.49263000000000001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636.54999999999995</v>
      </c>
      <c r="D189" s="232">
        <v>639.01666666666665</v>
      </c>
      <c r="E189" s="232">
        <v>631.83333333333326</v>
      </c>
      <c r="F189" s="232">
        <v>627.11666666666656</v>
      </c>
      <c r="G189" s="232">
        <v>619.93333333333317</v>
      </c>
      <c r="H189" s="232">
        <v>643.73333333333335</v>
      </c>
      <c r="I189" s="232">
        <v>650.91666666666674</v>
      </c>
      <c r="J189" s="232">
        <v>655.63333333333344</v>
      </c>
      <c r="K189" s="231">
        <v>646.20000000000005</v>
      </c>
      <c r="L189" s="231">
        <v>634.29999999999995</v>
      </c>
      <c r="M189" s="231">
        <v>0.31907999999999997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231.1</v>
      </c>
      <c r="D190" s="232">
        <v>231.43333333333331</v>
      </c>
      <c r="E190" s="232">
        <v>228.76666666666662</v>
      </c>
      <c r="F190" s="232">
        <v>226.43333333333331</v>
      </c>
      <c r="G190" s="232">
        <v>223.76666666666662</v>
      </c>
      <c r="H190" s="232">
        <v>233.76666666666662</v>
      </c>
      <c r="I190" s="232">
        <v>236.43333333333331</v>
      </c>
      <c r="J190" s="232">
        <v>238.76666666666662</v>
      </c>
      <c r="K190" s="231">
        <v>234.1</v>
      </c>
      <c r="L190" s="231">
        <v>229.1</v>
      </c>
      <c r="M190" s="231">
        <v>1.5701499999999999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3143.05</v>
      </c>
      <c r="D191" s="232">
        <v>3166.0166666666664</v>
      </c>
      <c r="E191" s="232">
        <v>3077.0333333333328</v>
      </c>
      <c r="F191" s="232">
        <v>3011.0166666666664</v>
      </c>
      <c r="G191" s="232">
        <v>2922.0333333333328</v>
      </c>
      <c r="H191" s="232">
        <v>3232.0333333333328</v>
      </c>
      <c r="I191" s="232">
        <v>3321.0166666666664</v>
      </c>
      <c r="J191" s="232">
        <v>3387.0333333333328</v>
      </c>
      <c r="K191" s="231">
        <v>3255</v>
      </c>
      <c r="L191" s="231">
        <v>3100</v>
      </c>
      <c r="M191" s="231">
        <v>1.2178500000000001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511.2</v>
      </c>
      <c r="D192" s="232">
        <v>513.06666666666672</v>
      </c>
      <c r="E192" s="232">
        <v>508.13333333333344</v>
      </c>
      <c r="F192" s="232">
        <v>505.06666666666672</v>
      </c>
      <c r="G192" s="232">
        <v>500.13333333333344</v>
      </c>
      <c r="H192" s="232">
        <v>516.13333333333344</v>
      </c>
      <c r="I192" s="232">
        <v>521.06666666666661</v>
      </c>
      <c r="J192" s="232">
        <v>524.13333333333344</v>
      </c>
      <c r="K192" s="231">
        <v>518</v>
      </c>
      <c r="L192" s="231">
        <v>510</v>
      </c>
      <c r="M192" s="231">
        <v>6.6367900000000004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542.5</v>
      </c>
      <c r="D193" s="232">
        <v>543.5</v>
      </c>
      <c r="E193" s="232">
        <v>536.20000000000005</v>
      </c>
      <c r="F193" s="232">
        <v>529.90000000000009</v>
      </c>
      <c r="G193" s="232">
        <v>522.60000000000014</v>
      </c>
      <c r="H193" s="232">
        <v>549.79999999999995</v>
      </c>
      <c r="I193" s="232">
        <v>557.09999999999991</v>
      </c>
      <c r="J193" s="232">
        <v>563.39999999999986</v>
      </c>
      <c r="K193" s="231">
        <v>550.79999999999995</v>
      </c>
      <c r="L193" s="231">
        <v>537.20000000000005</v>
      </c>
      <c r="M193" s="231">
        <v>8.8118499999999997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109.2</v>
      </c>
      <c r="D194" s="232">
        <v>109.91666666666667</v>
      </c>
      <c r="E194" s="232">
        <v>107.83333333333334</v>
      </c>
      <c r="F194" s="232">
        <v>106.46666666666667</v>
      </c>
      <c r="G194" s="232">
        <v>104.38333333333334</v>
      </c>
      <c r="H194" s="232">
        <v>111.28333333333335</v>
      </c>
      <c r="I194" s="232">
        <v>113.36666666666669</v>
      </c>
      <c r="J194" s="232">
        <v>114.73333333333335</v>
      </c>
      <c r="K194" s="231">
        <v>112</v>
      </c>
      <c r="L194" s="231">
        <v>108.55</v>
      </c>
      <c r="M194" s="231">
        <v>36.350549999999998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127.6</v>
      </c>
      <c r="D195" s="232">
        <v>127.93333333333334</v>
      </c>
      <c r="E195" s="232">
        <v>126.86666666666667</v>
      </c>
      <c r="F195" s="232">
        <v>126.13333333333334</v>
      </c>
      <c r="G195" s="232">
        <v>125.06666666666668</v>
      </c>
      <c r="H195" s="232">
        <v>128.66666666666669</v>
      </c>
      <c r="I195" s="232">
        <v>129.73333333333335</v>
      </c>
      <c r="J195" s="232">
        <v>130.46666666666667</v>
      </c>
      <c r="K195" s="231">
        <v>129</v>
      </c>
      <c r="L195" s="231">
        <v>127.2</v>
      </c>
      <c r="M195" s="231">
        <v>5.6686899999999998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282.89999999999998</v>
      </c>
      <c r="D196" s="232">
        <v>284.76666666666665</v>
      </c>
      <c r="E196" s="232">
        <v>279.18333333333328</v>
      </c>
      <c r="F196" s="232">
        <v>275.46666666666664</v>
      </c>
      <c r="G196" s="232">
        <v>269.88333333333327</v>
      </c>
      <c r="H196" s="232">
        <v>288.48333333333329</v>
      </c>
      <c r="I196" s="232">
        <v>294.06666666666666</v>
      </c>
      <c r="J196" s="232">
        <v>297.7833333333333</v>
      </c>
      <c r="K196" s="231">
        <v>290.35000000000002</v>
      </c>
      <c r="L196" s="231">
        <v>281.05</v>
      </c>
      <c r="M196" s="231">
        <v>8.0831999999999997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969.6</v>
      </c>
      <c r="D197" s="232">
        <v>969.4</v>
      </c>
      <c r="E197" s="232">
        <v>962.8</v>
      </c>
      <c r="F197" s="232">
        <v>956</v>
      </c>
      <c r="G197" s="232">
        <v>949.4</v>
      </c>
      <c r="H197" s="232">
        <v>976.19999999999993</v>
      </c>
      <c r="I197" s="232">
        <v>982.80000000000007</v>
      </c>
      <c r="J197" s="232">
        <v>989.59999999999991</v>
      </c>
      <c r="K197" s="231">
        <v>976</v>
      </c>
      <c r="L197" s="231">
        <v>962.6</v>
      </c>
      <c r="M197" s="231">
        <v>0.96967000000000003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1105.95</v>
      </c>
      <c r="D198" s="232">
        <v>1104.4166666666667</v>
      </c>
      <c r="E198" s="232">
        <v>1091.8333333333335</v>
      </c>
      <c r="F198" s="232">
        <v>1077.7166666666667</v>
      </c>
      <c r="G198" s="232">
        <v>1065.1333333333334</v>
      </c>
      <c r="H198" s="232">
        <v>1118.5333333333335</v>
      </c>
      <c r="I198" s="232">
        <v>1131.116666666667</v>
      </c>
      <c r="J198" s="232">
        <v>1145.2333333333336</v>
      </c>
      <c r="K198" s="231">
        <v>1117</v>
      </c>
      <c r="L198" s="231">
        <v>1090.3</v>
      </c>
      <c r="M198" s="231">
        <v>40.741619999999998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1791.1</v>
      </c>
      <c r="D199" s="232">
        <v>1799.9666666666665</v>
      </c>
      <c r="E199" s="232">
        <v>1777.133333333333</v>
      </c>
      <c r="F199" s="232">
        <v>1763.1666666666665</v>
      </c>
      <c r="G199" s="232">
        <v>1740.333333333333</v>
      </c>
      <c r="H199" s="232">
        <v>1813.9333333333329</v>
      </c>
      <c r="I199" s="232">
        <v>1836.7666666666664</v>
      </c>
      <c r="J199" s="232">
        <v>1850.7333333333329</v>
      </c>
      <c r="K199" s="231">
        <v>1822.8</v>
      </c>
      <c r="L199" s="231">
        <v>1786</v>
      </c>
      <c r="M199" s="231">
        <v>3.5306999999999999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1584.45</v>
      </c>
      <c r="D200" s="232">
        <v>1590.8</v>
      </c>
      <c r="E200" s="232">
        <v>1575.6499999999999</v>
      </c>
      <c r="F200" s="232">
        <v>1566.85</v>
      </c>
      <c r="G200" s="232">
        <v>1551.6999999999998</v>
      </c>
      <c r="H200" s="232">
        <v>1599.6</v>
      </c>
      <c r="I200" s="232">
        <v>1614.75</v>
      </c>
      <c r="J200" s="232">
        <v>1623.55</v>
      </c>
      <c r="K200" s="231">
        <v>1605.95</v>
      </c>
      <c r="L200" s="231">
        <v>1582</v>
      </c>
      <c r="M200" s="231">
        <v>86.959069999999997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482.8</v>
      </c>
      <c r="D201" s="232">
        <v>485.23333333333329</v>
      </c>
      <c r="E201" s="232">
        <v>479.21666666666658</v>
      </c>
      <c r="F201" s="232">
        <v>475.63333333333327</v>
      </c>
      <c r="G201" s="232">
        <v>469.61666666666656</v>
      </c>
      <c r="H201" s="232">
        <v>488.81666666666661</v>
      </c>
      <c r="I201" s="232">
        <v>494.83333333333337</v>
      </c>
      <c r="J201" s="232">
        <v>498.41666666666663</v>
      </c>
      <c r="K201" s="231">
        <v>491.25</v>
      </c>
      <c r="L201" s="231">
        <v>481.65</v>
      </c>
      <c r="M201" s="231">
        <v>26.186509999999998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65.599999999999994</v>
      </c>
      <c r="D202" s="232">
        <v>65.683333333333323</v>
      </c>
      <c r="E202" s="232">
        <v>65.066666666666649</v>
      </c>
      <c r="F202" s="232">
        <v>64.533333333333331</v>
      </c>
      <c r="G202" s="232">
        <v>63.916666666666657</v>
      </c>
      <c r="H202" s="232">
        <v>66.21666666666664</v>
      </c>
      <c r="I202" s="232">
        <v>66.833333333333314</v>
      </c>
      <c r="J202" s="232">
        <v>67.366666666666632</v>
      </c>
      <c r="K202" s="231">
        <v>66.3</v>
      </c>
      <c r="L202" s="231">
        <v>65.150000000000006</v>
      </c>
      <c r="M202" s="231">
        <v>22.323530000000002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522.54999999999995</v>
      </c>
      <c r="D203" s="232">
        <v>524.51666666666665</v>
      </c>
      <c r="E203" s="232">
        <v>515.0333333333333</v>
      </c>
      <c r="F203" s="232">
        <v>507.51666666666665</v>
      </c>
      <c r="G203" s="232">
        <v>498.0333333333333</v>
      </c>
      <c r="H203" s="232">
        <v>532.0333333333333</v>
      </c>
      <c r="I203" s="232">
        <v>541.51666666666665</v>
      </c>
      <c r="J203" s="232">
        <v>549.0333333333333</v>
      </c>
      <c r="K203" s="231">
        <v>534</v>
      </c>
      <c r="L203" s="231">
        <v>517</v>
      </c>
      <c r="M203" s="231">
        <v>0.36813000000000001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850.15</v>
      </c>
      <c r="D204" s="232">
        <v>851.68333333333339</v>
      </c>
      <c r="E204" s="232">
        <v>846.46666666666681</v>
      </c>
      <c r="F204" s="232">
        <v>842.78333333333342</v>
      </c>
      <c r="G204" s="232">
        <v>837.56666666666683</v>
      </c>
      <c r="H204" s="232">
        <v>855.36666666666679</v>
      </c>
      <c r="I204" s="232">
        <v>860.58333333333348</v>
      </c>
      <c r="J204" s="232">
        <v>864.26666666666677</v>
      </c>
      <c r="K204" s="231">
        <v>856.9</v>
      </c>
      <c r="L204" s="231">
        <v>848</v>
      </c>
      <c r="M204" s="231">
        <v>1.2173400000000001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892.2</v>
      </c>
      <c r="D205" s="232">
        <v>893.0333333333333</v>
      </c>
      <c r="E205" s="232">
        <v>888.06666666666661</v>
      </c>
      <c r="F205" s="232">
        <v>883.93333333333328</v>
      </c>
      <c r="G205" s="232">
        <v>878.96666666666658</v>
      </c>
      <c r="H205" s="232">
        <v>897.16666666666663</v>
      </c>
      <c r="I205" s="232">
        <v>902.13333333333333</v>
      </c>
      <c r="J205" s="232">
        <v>906.26666666666665</v>
      </c>
      <c r="K205" s="231">
        <v>898</v>
      </c>
      <c r="L205" s="231">
        <v>888.9</v>
      </c>
      <c r="M205" s="231">
        <v>4.9970000000000001E-2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1198.05</v>
      </c>
      <c r="D206" s="232">
        <v>1202.9666666666665</v>
      </c>
      <c r="E206" s="232">
        <v>1188.383333333333</v>
      </c>
      <c r="F206" s="232">
        <v>1178.7166666666665</v>
      </c>
      <c r="G206" s="232">
        <v>1164.133333333333</v>
      </c>
      <c r="H206" s="232">
        <v>1212.633333333333</v>
      </c>
      <c r="I206" s="232">
        <v>1227.2166666666665</v>
      </c>
      <c r="J206" s="232">
        <v>1236.883333333333</v>
      </c>
      <c r="K206" s="231">
        <v>1217.55</v>
      </c>
      <c r="L206" s="231">
        <v>1193.3</v>
      </c>
      <c r="M206" s="231">
        <v>6.7393099999999997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2463.35</v>
      </c>
      <c r="D207" s="232">
        <v>2462.5166666666664</v>
      </c>
      <c r="E207" s="232">
        <v>2441.7333333333327</v>
      </c>
      <c r="F207" s="232">
        <v>2420.1166666666663</v>
      </c>
      <c r="G207" s="232">
        <v>2399.3333333333326</v>
      </c>
      <c r="H207" s="232">
        <v>2484.1333333333328</v>
      </c>
      <c r="I207" s="232">
        <v>2504.9166666666665</v>
      </c>
      <c r="J207" s="232">
        <v>2526.5333333333328</v>
      </c>
      <c r="K207" s="231">
        <v>2483.3000000000002</v>
      </c>
      <c r="L207" s="231">
        <v>2440.9</v>
      </c>
      <c r="M207" s="231">
        <v>5.2544599999999999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300.45</v>
      </c>
      <c r="D208" s="232">
        <v>301.13333333333327</v>
      </c>
      <c r="E208" s="232">
        <v>297.36666666666656</v>
      </c>
      <c r="F208" s="232">
        <v>294.2833333333333</v>
      </c>
      <c r="G208" s="232">
        <v>290.51666666666659</v>
      </c>
      <c r="H208" s="232">
        <v>304.21666666666653</v>
      </c>
      <c r="I208" s="232">
        <v>307.98333333333329</v>
      </c>
      <c r="J208" s="232">
        <v>311.06666666666649</v>
      </c>
      <c r="K208" s="231">
        <v>304.89999999999998</v>
      </c>
      <c r="L208" s="231">
        <v>298.05</v>
      </c>
      <c r="M208" s="231">
        <v>1.15103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410.8</v>
      </c>
      <c r="D209" s="232">
        <v>411.86666666666662</v>
      </c>
      <c r="E209" s="232">
        <v>406.93333333333322</v>
      </c>
      <c r="F209" s="232">
        <v>403.06666666666661</v>
      </c>
      <c r="G209" s="232">
        <v>398.13333333333321</v>
      </c>
      <c r="H209" s="232">
        <v>415.73333333333323</v>
      </c>
      <c r="I209" s="232">
        <v>420.66666666666663</v>
      </c>
      <c r="J209" s="232">
        <v>424.53333333333325</v>
      </c>
      <c r="K209" s="231">
        <v>416.8</v>
      </c>
      <c r="L209" s="231">
        <v>408</v>
      </c>
      <c r="M209" s="231">
        <v>48.040129999999998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1314.1</v>
      </c>
      <c r="D210" s="232">
        <v>1314.3666666666666</v>
      </c>
      <c r="E210" s="232">
        <v>1311.7333333333331</v>
      </c>
      <c r="F210" s="232">
        <v>1309.3666666666666</v>
      </c>
      <c r="G210" s="232">
        <v>1306.7333333333331</v>
      </c>
      <c r="H210" s="232">
        <v>1316.7333333333331</v>
      </c>
      <c r="I210" s="232">
        <v>1319.3666666666668</v>
      </c>
      <c r="J210" s="232">
        <v>1321.7333333333331</v>
      </c>
      <c r="K210" s="231">
        <v>1317</v>
      </c>
      <c r="L210" s="231">
        <v>1312</v>
      </c>
      <c r="M210" s="231">
        <v>1.4570700000000001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2710.55</v>
      </c>
      <c r="D211" s="232">
        <v>2699.0833333333335</v>
      </c>
      <c r="E211" s="232">
        <v>2669.4666666666672</v>
      </c>
      <c r="F211" s="232">
        <v>2628.3833333333337</v>
      </c>
      <c r="G211" s="232">
        <v>2598.7666666666673</v>
      </c>
      <c r="H211" s="232">
        <v>2740.166666666667</v>
      </c>
      <c r="I211" s="232">
        <v>2769.7833333333328</v>
      </c>
      <c r="J211" s="232">
        <v>2810.8666666666668</v>
      </c>
      <c r="K211" s="231">
        <v>2728.7</v>
      </c>
      <c r="L211" s="231">
        <v>2658</v>
      </c>
      <c r="M211" s="231">
        <v>17.833919999999999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101.45</v>
      </c>
      <c r="D212" s="232">
        <v>101.96666666666665</v>
      </c>
      <c r="E212" s="232">
        <v>100.48333333333331</v>
      </c>
      <c r="F212" s="232">
        <v>99.516666666666652</v>
      </c>
      <c r="G212" s="232">
        <v>98.033333333333303</v>
      </c>
      <c r="H212" s="232">
        <v>102.93333333333331</v>
      </c>
      <c r="I212" s="232">
        <v>104.41666666666666</v>
      </c>
      <c r="J212" s="232">
        <v>105.38333333333331</v>
      </c>
      <c r="K212" s="231">
        <v>103.45</v>
      </c>
      <c r="L212" s="231">
        <v>101</v>
      </c>
      <c r="M212" s="231">
        <v>31.447959999999998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218.05</v>
      </c>
      <c r="D213" s="232">
        <v>217.13333333333335</v>
      </c>
      <c r="E213" s="232">
        <v>214.9666666666667</v>
      </c>
      <c r="F213" s="232">
        <v>211.88333333333335</v>
      </c>
      <c r="G213" s="232">
        <v>209.7166666666667</v>
      </c>
      <c r="H213" s="232">
        <v>220.2166666666667</v>
      </c>
      <c r="I213" s="232">
        <v>222.38333333333338</v>
      </c>
      <c r="J213" s="232">
        <v>225.4666666666667</v>
      </c>
      <c r="K213" s="231">
        <v>219.3</v>
      </c>
      <c r="L213" s="231">
        <v>214.05</v>
      </c>
      <c r="M213" s="231">
        <v>32.716230000000003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2455.35</v>
      </c>
      <c r="D214" s="232">
        <v>2456.4500000000003</v>
      </c>
      <c r="E214" s="232">
        <v>2442.9000000000005</v>
      </c>
      <c r="F214" s="232">
        <v>2430.4500000000003</v>
      </c>
      <c r="G214" s="232">
        <v>2416.9000000000005</v>
      </c>
      <c r="H214" s="232">
        <v>2468.9000000000005</v>
      </c>
      <c r="I214" s="232">
        <v>2482.4500000000007</v>
      </c>
      <c r="J214" s="232">
        <v>2494.9000000000005</v>
      </c>
      <c r="K214" s="231">
        <v>2470</v>
      </c>
      <c r="L214" s="231">
        <v>2444</v>
      </c>
      <c r="M214" s="231">
        <v>8.2717399999999994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312.5</v>
      </c>
      <c r="D215" s="232">
        <v>312.8</v>
      </c>
      <c r="E215" s="232">
        <v>309.60000000000002</v>
      </c>
      <c r="F215" s="232">
        <v>306.7</v>
      </c>
      <c r="G215" s="232">
        <v>303.5</v>
      </c>
      <c r="H215" s="232">
        <v>315.70000000000005</v>
      </c>
      <c r="I215" s="232">
        <v>318.89999999999998</v>
      </c>
      <c r="J215" s="232">
        <v>321.80000000000007</v>
      </c>
      <c r="K215" s="231">
        <v>316</v>
      </c>
      <c r="L215" s="231">
        <v>309.89999999999998</v>
      </c>
      <c r="M215" s="231">
        <v>2.4404300000000001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3332.85</v>
      </c>
      <c r="D216" s="232">
        <v>3312.5499999999997</v>
      </c>
      <c r="E216" s="232">
        <v>3268.2999999999993</v>
      </c>
      <c r="F216" s="232">
        <v>3203.7499999999995</v>
      </c>
      <c r="G216" s="232">
        <v>3159.4999999999991</v>
      </c>
      <c r="H216" s="232">
        <v>3377.0999999999995</v>
      </c>
      <c r="I216" s="232">
        <v>3421.3500000000004</v>
      </c>
      <c r="J216" s="232">
        <v>3485.8999999999996</v>
      </c>
      <c r="K216" s="231">
        <v>3356.8</v>
      </c>
      <c r="L216" s="231">
        <v>3248</v>
      </c>
      <c r="M216" s="231">
        <v>0.20734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754.4</v>
      </c>
      <c r="D217" s="232">
        <v>747.76666666666677</v>
      </c>
      <c r="E217" s="232">
        <v>736.68333333333351</v>
      </c>
      <c r="F217" s="232">
        <v>718.9666666666667</v>
      </c>
      <c r="G217" s="232">
        <v>707.88333333333344</v>
      </c>
      <c r="H217" s="232">
        <v>765.48333333333358</v>
      </c>
      <c r="I217" s="232">
        <v>776.56666666666683</v>
      </c>
      <c r="J217" s="232">
        <v>794.28333333333364</v>
      </c>
      <c r="K217" s="231">
        <v>758.85</v>
      </c>
      <c r="L217" s="231">
        <v>730.05</v>
      </c>
      <c r="M217" s="231">
        <v>0.80689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35400.449999999997</v>
      </c>
      <c r="D218" s="232">
        <v>35362.516666666663</v>
      </c>
      <c r="E218" s="232">
        <v>35039.033333333326</v>
      </c>
      <c r="F218" s="232">
        <v>34677.616666666661</v>
      </c>
      <c r="G218" s="232">
        <v>34354.133333333324</v>
      </c>
      <c r="H218" s="232">
        <v>35723.933333333327</v>
      </c>
      <c r="I218" s="232">
        <v>36047.416666666664</v>
      </c>
      <c r="J218" s="232">
        <v>36408.833333333328</v>
      </c>
      <c r="K218" s="231">
        <v>35686</v>
      </c>
      <c r="L218" s="231">
        <v>35001.1</v>
      </c>
      <c r="M218" s="231">
        <v>0.14265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45.4</v>
      </c>
      <c r="D219" s="232">
        <v>45.4</v>
      </c>
      <c r="E219" s="232">
        <v>44.849999999999994</v>
      </c>
      <c r="F219" s="232">
        <v>44.3</v>
      </c>
      <c r="G219" s="232">
        <v>43.749999999999993</v>
      </c>
      <c r="H219" s="232">
        <v>45.949999999999996</v>
      </c>
      <c r="I219" s="232">
        <v>46.499999999999993</v>
      </c>
      <c r="J219" s="232">
        <v>47.05</v>
      </c>
      <c r="K219" s="231">
        <v>45.95</v>
      </c>
      <c r="L219" s="231">
        <v>44.85</v>
      </c>
      <c r="M219" s="231">
        <v>28.95711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2603.1</v>
      </c>
      <c r="D220" s="232">
        <v>2608.4166666666665</v>
      </c>
      <c r="E220" s="232">
        <v>2589.8833333333332</v>
      </c>
      <c r="F220" s="232">
        <v>2576.6666666666665</v>
      </c>
      <c r="G220" s="232">
        <v>2558.1333333333332</v>
      </c>
      <c r="H220" s="232">
        <v>2621.6333333333332</v>
      </c>
      <c r="I220" s="232">
        <v>2640.166666666667</v>
      </c>
      <c r="J220" s="232">
        <v>2653.3833333333332</v>
      </c>
      <c r="K220" s="231">
        <v>2626.95</v>
      </c>
      <c r="L220" s="231">
        <v>2595.1999999999998</v>
      </c>
      <c r="M220" s="231">
        <v>20.606439999999999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854</v>
      </c>
      <c r="D221" s="232">
        <v>855.65</v>
      </c>
      <c r="E221" s="232">
        <v>849.44999999999993</v>
      </c>
      <c r="F221" s="232">
        <v>844.9</v>
      </c>
      <c r="G221" s="232">
        <v>838.69999999999993</v>
      </c>
      <c r="H221" s="232">
        <v>860.19999999999993</v>
      </c>
      <c r="I221" s="232">
        <v>866.4</v>
      </c>
      <c r="J221" s="232">
        <v>870.94999999999993</v>
      </c>
      <c r="K221" s="231">
        <v>861.85</v>
      </c>
      <c r="L221" s="231">
        <v>851.1</v>
      </c>
      <c r="M221" s="231">
        <v>123.27141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1086.8499999999999</v>
      </c>
      <c r="D222" s="232">
        <v>1092.0333333333333</v>
      </c>
      <c r="E222" s="232">
        <v>1077.8166666666666</v>
      </c>
      <c r="F222" s="232">
        <v>1068.7833333333333</v>
      </c>
      <c r="G222" s="232">
        <v>1054.5666666666666</v>
      </c>
      <c r="H222" s="232">
        <v>1101.0666666666666</v>
      </c>
      <c r="I222" s="232">
        <v>1115.2833333333333</v>
      </c>
      <c r="J222" s="232">
        <v>1124.3166666666666</v>
      </c>
      <c r="K222" s="231">
        <v>1106.25</v>
      </c>
      <c r="L222" s="231">
        <v>1083</v>
      </c>
      <c r="M222" s="231">
        <v>9.5493900000000007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398.45</v>
      </c>
      <c r="D223" s="232">
        <v>400.65000000000003</v>
      </c>
      <c r="E223" s="232">
        <v>395.30000000000007</v>
      </c>
      <c r="F223" s="232">
        <v>392.15000000000003</v>
      </c>
      <c r="G223" s="232">
        <v>386.80000000000007</v>
      </c>
      <c r="H223" s="232">
        <v>403.80000000000007</v>
      </c>
      <c r="I223" s="232">
        <v>409.15000000000009</v>
      </c>
      <c r="J223" s="232">
        <v>412.30000000000007</v>
      </c>
      <c r="K223" s="231">
        <v>406</v>
      </c>
      <c r="L223" s="231">
        <v>397.5</v>
      </c>
      <c r="M223" s="231">
        <v>14.824120000000001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473.45</v>
      </c>
      <c r="D224" s="232">
        <v>471.25</v>
      </c>
      <c r="E224" s="232">
        <v>467.75</v>
      </c>
      <c r="F224" s="232">
        <v>462.05</v>
      </c>
      <c r="G224" s="232">
        <v>458.55</v>
      </c>
      <c r="H224" s="232">
        <v>476.95</v>
      </c>
      <c r="I224" s="232">
        <v>480.45</v>
      </c>
      <c r="J224" s="232">
        <v>486.15</v>
      </c>
      <c r="K224" s="231">
        <v>474.75</v>
      </c>
      <c r="L224" s="231">
        <v>465.55</v>
      </c>
      <c r="M224" s="231">
        <v>0.81306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48.75</v>
      </c>
      <c r="D225" s="232">
        <v>48.949999999999996</v>
      </c>
      <c r="E225" s="232">
        <v>48.399999999999991</v>
      </c>
      <c r="F225" s="232">
        <v>48.05</v>
      </c>
      <c r="G225" s="232">
        <v>47.499999999999993</v>
      </c>
      <c r="H225" s="232">
        <v>49.29999999999999</v>
      </c>
      <c r="I225" s="232">
        <v>49.849999999999987</v>
      </c>
      <c r="J225" s="232">
        <v>50.199999999999989</v>
      </c>
      <c r="K225" s="231">
        <v>49.5</v>
      </c>
      <c r="L225" s="231">
        <v>48.6</v>
      </c>
      <c r="M225" s="231">
        <v>50.721789999999999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55.15</v>
      </c>
      <c r="D226" s="232">
        <v>55.54999999999999</v>
      </c>
      <c r="E226" s="232">
        <v>54.649999999999977</v>
      </c>
      <c r="F226" s="232">
        <v>54.149999999999984</v>
      </c>
      <c r="G226" s="232">
        <v>53.249999999999972</v>
      </c>
      <c r="H226" s="232">
        <v>56.049999999999983</v>
      </c>
      <c r="I226" s="232">
        <v>56.95</v>
      </c>
      <c r="J226" s="232">
        <v>57.449999999999989</v>
      </c>
      <c r="K226" s="231">
        <v>56.45</v>
      </c>
      <c r="L226" s="231">
        <v>55.05</v>
      </c>
      <c r="M226" s="231">
        <v>253.02931000000001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78.150000000000006</v>
      </c>
      <c r="D227" s="232">
        <v>78.166666666666671</v>
      </c>
      <c r="E227" s="232">
        <v>77.333333333333343</v>
      </c>
      <c r="F227" s="232">
        <v>76.516666666666666</v>
      </c>
      <c r="G227" s="232">
        <v>75.683333333333337</v>
      </c>
      <c r="H227" s="232">
        <v>78.983333333333348</v>
      </c>
      <c r="I227" s="232">
        <v>79.816666666666691</v>
      </c>
      <c r="J227" s="232">
        <v>80.633333333333354</v>
      </c>
      <c r="K227" s="231">
        <v>79</v>
      </c>
      <c r="L227" s="231">
        <v>77.349999999999994</v>
      </c>
      <c r="M227" s="231">
        <v>83.928089999999997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827.65</v>
      </c>
      <c r="D228" s="232">
        <v>830.63333333333333</v>
      </c>
      <c r="E228" s="232">
        <v>824.01666666666665</v>
      </c>
      <c r="F228" s="232">
        <v>820.38333333333333</v>
      </c>
      <c r="G228" s="232">
        <v>813.76666666666665</v>
      </c>
      <c r="H228" s="232">
        <v>834.26666666666665</v>
      </c>
      <c r="I228" s="232">
        <v>840.88333333333321</v>
      </c>
      <c r="J228" s="232">
        <v>844.51666666666665</v>
      </c>
      <c r="K228" s="231">
        <v>837.25</v>
      </c>
      <c r="L228" s="231">
        <v>827</v>
      </c>
      <c r="M228" s="231">
        <v>7.0169999999999996E-2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443.65</v>
      </c>
      <c r="D229" s="232">
        <v>444.58333333333331</v>
      </c>
      <c r="E229" s="232">
        <v>437.06666666666661</v>
      </c>
      <c r="F229" s="232">
        <v>430.48333333333329</v>
      </c>
      <c r="G229" s="232">
        <v>422.96666666666658</v>
      </c>
      <c r="H229" s="232">
        <v>451.16666666666663</v>
      </c>
      <c r="I229" s="232">
        <v>458.68333333333339</v>
      </c>
      <c r="J229" s="232">
        <v>465.26666666666665</v>
      </c>
      <c r="K229" s="231">
        <v>452.1</v>
      </c>
      <c r="L229" s="231">
        <v>438</v>
      </c>
      <c r="M229" s="231">
        <v>3.8270900000000001</v>
      </c>
      <c r="N229" s="1"/>
      <c r="O229" s="1"/>
    </row>
    <row r="230" spans="1:15" ht="12.75" customHeight="1">
      <c r="A230" s="30">
        <v>220</v>
      </c>
      <c r="B230" s="217" t="s">
        <v>878</v>
      </c>
      <c r="C230" s="231">
        <v>441.05</v>
      </c>
      <c r="D230" s="232">
        <v>455.51666666666665</v>
      </c>
      <c r="E230" s="232">
        <v>421.08333333333331</v>
      </c>
      <c r="F230" s="232">
        <v>401.11666666666667</v>
      </c>
      <c r="G230" s="232">
        <v>366.68333333333334</v>
      </c>
      <c r="H230" s="232">
        <v>475.48333333333329</v>
      </c>
      <c r="I230" s="232">
        <v>509.91666666666669</v>
      </c>
      <c r="J230" s="232">
        <v>529.88333333333321</v>
      </c>
      <c r="K230" s="231">
        <v>489.95</v>
      </c>
      <c r="L230" s="231">
        <v>435.55</v>
      </c>
      <c r="M230" s="231">
        <v>2.1541800000000002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28.65</v>
      </c>
      <c r="D231" s="232">
        <v>28.649999999999995</v>
      </c>
      <c r="E231" s="232">
        <v>27.899999999999991</v>
      </c>
      <c r="F231" s="232">
        <v>27.149999999999995</v>
      </c>
      <c r="G231" s="232">
        <v>26.399999999999991</v>
      </c>
      <c r="H231" s="232">
        <v>29.399999999999991</v>
      </c>
      <c r="I231" s="232">
        <v>30.15</v>
      </c>
      <c r="J231" s="232">
        <v>30.899999999999991</v>
      </c>
      <c r="K231" s="231">
        <v>29.4</v>
      </c>
      <c r="L231" s="231">
        <v>27.9</v>
      </c>
      <c r="M231" s="231">
        <v>151.20232999999999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375.55</v>
      </c>
      <c r="D232" s="232">
        <v>376.66666666666669</v>
      </c>
      <c r="E232" s="232">
        <v>373.58333333333337</v>
      </c>
      <c r="F232" s="232">
        <v>371.61666666666667</v>
      </c>
      <c r="G232" s="232">
        <v>368.53333333333336</v>
      </c>
      <c r="H232" s="232">
        <v>378.63333333333338</v>
      </c>
      <c r="I232" s="232">
        <v>381.71666666666675</v>
      </c>
      <c r="J232" s="232">
        <v>383.68333333333339</v>
      </c>
      <c r="K232" s="231">
        <v>379.75</v>
      </c>
      <c r="L232" s="231">
        <v>374.7</v>
      </c>
      <c r="M232" s="231">
        <v>50.19603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94.65</v>
      </c>
      <c r="D233" s="232">
        <v>95.166666666666671</v>
      </c>
      <c r="E233" s="232">
        <v>93.88333333333334</v>
      </c>
      <c r="F233" s="232">
        <v>93.116666666666674</v>
      </c>
      <c r="G233" s="232">
        <v>91.833333333333343</v>
      </c>
      <c r="H233" s="232">
        <v>95.933333333333337</v>
      </c>
      <c r="I233" s="232">
        <v>97.216666666666669</v>
      </c>
      <c r="J233" s="232">
        <v>97.983333333333334</v>
      </c>
      <c r="K233" s="231">
        <v>96.45</v>
      </c>
      <c r="L233" s="231">
        <v>94.4</v>
      </c>
      <c r="M233" s="231">
        <v>1.0913200000000001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196.45</v>
      </c>
      <c r="D234" s="232">
        <v>195.33333333333334</v>
      </c>
      <c r="E234" s="232">
        <v>193.66666666666669</v>
      </c>
      <c r="F234" s="232">
        <v>190.88333333333335</v>
      </c>
      <c r="G234" s="232">
        <v>189.2166666666667</v>
      </c>
      <c r="H234" s="232">
        <v>198.11666666666667</v>
      </c>
      <c r="I234" s="232">
        <v>199.78333333333336</v>
      </c>
      <c r="J234" s="232">
        <v>202.56666666666666</v>
      </c>
      <c r="K234" s="231">
        <v>197</v>
      </c>
      <c r="L234" s="231">
        <v>192.55</v>
      </c>
      <c r="M234" s="231">
        <v>21.879930000000002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104.85</v>
      </c>
      <c r="D235" s="232">
        <v>105.56666666666666</v>
      </c>
      <c r="E235" s="232">
        <v>103.13333333333333</v>
      </c>
      <c r="F235" s="232">
        <v>101.41666666666666</v>
      </c>
      <c r="G235" s="232">
        <v>98.98333333333332</v>
      </c>
      <c r="H235" s="232">
        <v>107.28333333333333</v>
      </c>
      <c r="I235" s="232">
        <v>109.71666666666667</v>
      </c>
      <c r="J235" s="232">
        <v>111.43333333333334</v>
      </c>
      <c r="K235" s="231">
        <v>108</v>
      </c>
      <c r="L235" s="231">
        <v>103.85</v>
      </c>
      <c r="M235" s="231">
        <v>106.22075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59.4</v>
      </c>
      <c r="D236" s="232">
        <v>59.616666666666674</v>
      </c>
      <c r="E236" s="232">
        <v>58.483333333333348</v>
      </c>
      <c r="F236" s="232">
        <v>57.566666666666677</v>
      </c>
      <c r="G236" s="232">
        <v>56.433333333333351</v>
      </c>
      <c r="H236" s="232">
        <v>60.533333333333346</v>
      </c>
      <c r="I236" s="232">
        <v>61.666666666666671</v>
      </c>
      <c r="J236" s="232">
        <v>62.583333333333343</v>
      </c>
      <c r="K236" s="231">
        <v>60.75</v>
      </c>
      <c r="L236" s="231">
        <v>58.7</v>
      </c>
      <c r="M236" s="231">
        <v>78.125969999999995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4906.8500000000004</v>
      </c>
      <c r="D237" s="232">
        <v>4916.5</v>
      </c>
      <c r="E237" s="232">
        <v>4839</v>
      </c>
      <c r="F237" s="232">
        <v>4771.1499999999996</v>
      </c>
      <c r="G237" s="232">
        <v>4693.6499999999996</v>
      </c>
      <c r="H237" s="232">
        <v>4984.3500000000004</v>
      </c>
      <c r="I237" s="232">
        <v>5061.8500000000004</v>
      </c>
      <c r="J237" s="232">
        <v>5129.7000000000007</v>
      </c>
      <c r="K237" s="231">
        <v>4994</v>
      </c>
      <c r="L237" s="231">
        <v>4848.6499999999996</v>
      </c>
      <c r="M237" s="231">
        <v>0.79769000000000001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274.5</v>
      </c>
      <c r="D238" s="232">
        <v>272.76666666666665</v>
      </c>
      <c r="E238" s="232">
        <v>268.73333333333329</v>
      </c>
      <c r="F238" s="232">
        <v>262.96666666666664</v>
      </c>
      <c r="G238" s="232">
        <v>258.93333333333328</v>
      </c>
      <c r="H238" s="232">
        <v>278.5333333333333</v>
      </c>
      <c r="I238" s="232">
        <v>282.56666666666661</v>
      </c>
      <c r="J238" s="232">
        <v>288.33333333333331</v>
      </c>
      <c r="K238" s="231">
        <v>276.8</v>
      </c>
      <c r="L238" s="231">
        <v>267</v>
      </c>
      <c r="M238" s="231">
        <v>12.38097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147.80000000000001</v>
      </c>
      <c r="D239" s="232">
        <v>147.86666666666667</v>
      </c>
      <c r="E239" s="232">
        <v>146.93333333333334</v>
      </c>
      <c r="F239" s="232">
        <v>146.06666666666666</v>
      </c>
      <c r="G239" s="232">
        <v>145.13333333333333</v>
      </c>
      <c r="H239" s="232">
        <v>148.73333333333335</v>
      </c>
      <c r="I239" s="232">
        <v>149.66666666666669</v>
      </c>
      <c r="J239" s="232">
        <v>150.53333333333336</v>
      </c>
      <c r="K239" s="231">
        <v>148.80000000000001</v>
      </c>
      <c r="L239" s="231">
        <v>147</v>
      </c>
      <c r="M239" s="231">
        <v>42.924759999999999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315.10000000000002</v>
      </c>
      <c r="D240" s="232">
        <v>315.75</v>
      </c>
      <c r="E240" s="232">
        <v>313</v>
      </c>
      <c r="F240" s="232">
        <v>310.89999999999998</v>
      </c>
      <c r="G240" s="232">
        <v>308.14999999999998</v>
      </c>
      <c r="H240" s="232">
        <v>317.85000000000002</v>
      </c>
      <c r="I240" s="232">
        <v>320.60000000000002</v>
      </c>
      <c r="J240" s="232">
        <v>322.70000000000005</v>
      </c>
      <c r="K240" s="231">
        <v>318.5</v>
      </c>
      <c r="L240" s="231">
        <v>313.64999999999998</v>
      </c>
      <c r="M240" s="231">
        <v>19.068460000000002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77.900000000000006</v>
      </c>
      <c r="D241" s="232">
        <v>77.616666666666674</v>
      </c>
      <c r="E241" s="232">
        <v>77.083333333333343</v>
      </c>
      <c r="F241" s="232">
        <v>76.266666666666666</v>
      </c>
      <c r="G241" s="232">
        <v>75.733333333333334</v>
      </c>
      <c r="H241" s="232">
        <v>78.433333333333351</v>
      </c>
      <c r="I241" s="232">
        <v>78.966666666666683</v>
      </c>
      <c r="J241" s="232">
        <v>79.78333333333336</v>
      </c>
      <c r="K241" s="231">
        <v>78.150000000000006</v>
      </c>
      <c r="L241" s="231">
        <v>76.8</v>
      </c>
      <c r="M241" s="231">
        <v>52.73986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24.4</v>
      </c>
      <c r="D242" s="232">
        <v>24.666666666666668</v>
      </c>
      <c r="E242" s="232">
        <v>24.033333333333335</v>
      </c>
      <c r="F242" s="232">
        <v>23.666666666666668</v>
      </c>
      <c r="G242" s="232">
        <v>23.033333333333335</v>
      </c>
      <c r="H242" s="232">
        <v>25.033333333333335</v>
      </c>
      <c r="I242" s="232">
        <v>25.666666666666668</v>
      </c>
      <c r="J242" s="232">
        <v>26.033333333333335</v>
      </c>
      <c r="K242" s="231">
        <v>25.3</v>
      </c>
      <c r="L242" s="231">
        <v>24.3</v>
      </c>
      <c r="M242" s="231">
        <v>139.02623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609.20000000000005</v>
      </c>
      <c r="D243" s="232">
        <v>610.55000000000007</v>
      </c>
      <c r="E243" s="232">
        <v>606.65000000000009</v>
      </c>
      <c r="F243" s="232">
        <v>604.1</v>
      </c>
      <c r="G243" s="232">
        <v>600.20000000000005</v>
      </c>
      <c r="H243" s="232">
        <v>613.10000000000014</v>
      </c>
      <c r="I243" s="232">
        <v>617</v>
      </c>
      <c r="J243" s="232">
        <v>619.55000000000018</v>
      </c>
      <c r="K243" s="231">
        <v>614.45000000000005</v>
      </c>
      <c r="L243" s="231">
        <v>608</v>
      </c>
      <c r="M243" s="231">
        <v>6.7595400000000003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28.5</v>
      </c>
      <c r="D244" s="232">
        <v>28.45</v>
      </c>
      <c r="E244" s="232">
        <v>27.4</v>
      </c>
      <c r="F244" s="232">
        <v>26.3</v>
      </c>
      <c r="G244" s="232">
        <v>25.25</v>
      </c>
      <c r="H244" s="232">
        <v>29.549999999999997</v>
      </c>
      <c r="I244" s="232">
        <v>30.6</v>
      </c>
      <c r="J244" s="232">
        <v>31.699999999999996</v>
      </c>
      <c r="K244" s="231">
        <v>29.5</v>
      </c>
      <c r="L244" s="231">
        <v>27.35</v>
      </c>
      <c r="M244" s="231">
        <v>749.72504000000004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994.8</v>
      </c>
      <c r="D245" s="232">
        <v>998.68333333333339</v>
      </c>
      <c r="E245" s="232">
        <v>987.36666666666679</v>
      </c>
      <c r="F245" s="232">
        <v>979.93333333333339</v>
      </c>
      <c r="G245" s="232">
        <v>968.61666666666679</v>
      </c>
      <c r="H245" s="232">
        <v>1006.1166666666668</v>
      </c>
      <c r="I245" s="232">
        <v>1017.4333333333334</v>
      </c>
      <c r="J245" s="232">
        <v>1024.8666666666668</v>
      </c>
      <c r="K245" s="231">
        <v>1010</v>
      </c>
      <c r="L245" s="231">
        <v>991.25</v>
      </c>
      <c r="M245" s="231">
        <v>0.67657999999999996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339.15</v>
      </c>
      <c r="D246" s="232">
        <v>343.48333333333335</v>
      </c>
      <c r="E246" s="232">
        <v>331.36666666666667</v>
      </c>
      <c r="F246" s="232">
        <v>323.58333333333331</v>
      </c>
      <c r="G246" s="232">
        <v>311.46666666666664</v>
      </c>
      <c r="H246" s="232">
        <v>351.26666666666671</v>
      </c>
      <c r="I246" s="232">
        <v>363.38333333333338</v>
      </c>
      <c r="J246" s="232">
        <v>371.16666666666674</v>
      </c>
      <c r="K246" s="231">
        <v>355.6</v>
      </c>
      <c r="L246" s="231">
        <v>335.7</v>
      </c>
      <c r="M246" s="231">
        <v>1.07816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431.3</v>
      </c>
      <c r="D247" s="232">
        <v>434.01666666666665</v>
      </c>
      <c r="E247" s="232">
        <v>427.33333333333331</v>
      </c>
      <c r="F247" s="232">
        <v>423.36666666666667</v>
      </c>
      <c r="G247" s="232">
        <v>416.68333333333334</v>
      </c>
      <c r="H247" s="232">
        <v>437.98333333333329</v>
      </c>
      <c r="I247" s="232">
        <v>444.66666666666669</v>
      </c>
      <c r="J247" s="232">
        <v>448.63333333333327</v>
      </c>
      <c r="K247" s="231">
        <v>440.7</v>
      </c>
      <c r="L247" s="231">
        <v>430.05</v>
      </c>
      <c r="M247" s="231">
        <v>10.030250000000001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170.25</v>
      </c>
      <c r="D248" s="232">
        <v>170.4</v>
      </c>
      <c r="E248" s="232">
        <v>168.60000000000002</v>
      </c>
      <c r="F248" s="232">
        <v>166.95000000000002</v>
      </c>
      <c r="G248" s="232">
        <v>165.15000000000003</v>
      </c>
      <c r="H248" s="232">
        <v>172.05</v>
      </c>
      <c r="I248" s="232">
        <v>173.85000000000002</v>
      </c>
      <c r="J248" s="232">
        <v>175.5</v>
      </c>
      <c r="K248" s="231">
        <v>172.2</v>
      </c>
      <c r="L248" s="231">
        <v>168.75</v>
      </c>
      <c r="M248" s="231">
        <v>25.293099999999999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1102.05</v>
      </c>
      <c r="D249" s="232">
        <v>1101.9833333333333</v>
      </c>
      <c r="E249" s="232">
        <v>1093.4666666666667</v>
      </c>
      <c r="F249" s="232">
        <v>1084.8833333333334</v>
      </c>
      <c r="G249" s="232">
        <v>1076.3666666666668</v>
      </c>
      <c r="H249" s="232">
        <v>1110.5666666666666</v>
      </c>
      <c r="I249" s="232">
        <v>1119.0833333333335</v>
      </c>
      <c r="J249" s="232">
        <v>1127.6666666666665</v>
      </c>
      <c r="K249" s="231">
        <v>1110.5</v>
      </c>
      <c r="L249" s="231">
        <v>1093.4000000000001</v>
      </c>
      <c r="M249" s="231">
        <v>38.310940000000002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15.8</v>
      </c>
      <c r="D250" s="232">
        <v>15.883333333333333</v>
      </c>
      <c r="E250" s="232">
        <v>15.616666666666667</v>
      </c>
      <c r="F250" s="232">
        <v>15.433333333333334</v>
      </c>
      <c r="G250" s="232">
        <v>15.166666666666668</v>
      </c>
      <c r="H250" s="232">
        <v>16.066666666666666</v>
      </c>
      <c r="I250" s="232">
        <v>16.333333333333332</v>
      </c>
      <c r="J250" s="232">
        <v>16.516666666666666</v>
      </c>
      <c r="K250" s="231">
        <v>16.149999999999999</v>
      </c>
      <c r="L250" s="231">
        <v>15.7</v>
      </c>
      <c r="M250" s="231">
        <v>34.256639999999997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3504.1</v>
      </c>
      <c r="D251" s="232">
        <v>3504.85</v>
      </c>
      <c r="E251" s="232">
        <v>3481.7</v>
      </c>
      <c r="F251" s="232">
        <v>3459.2999999999997</v>
      </c>
      <c r="G251" s="232">
        <v>3436.1499999999996</v>
      </c>
      <c r="H251" s="232">
        <v>3527.25</v>
      </c>
      <c r="I251" s="232">
        <v>3550.4000000000005</v>
      </c>
      <c r="J251" s="232">
        <v>3572.8</v>
      </c>
      <c r="K251" s="231">
        <v>3528</v>
      </c>
      <c r="L251" s="231">
        <v>3482.45</v>
      </c>
      <c r="M251" s="231">
        <v>2.0824600000000002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1472.15</v>
      </c>
      <c r="D252" s="232">
        <v>1476.0166666666667</v>
      </c>
      <c r="E252" s="232">
        <v>1463.4333333333334</v>
      </c>
      <c r="F252" s="232">
        <v>1454.7166666666667</v>
      </c>
      <c r="G252" s="232">
        <v>1442.1333333333334</v>
      </c>
      <c r="H252" s="232">
        <v>1484.7333333333333</v>
      </c>
      <c r="I252" s="232">
        <v>1497.3166666666668</v>
      </c>
      <c r="J252" s="232">
        <v>1506.0333333333333</v>
      </c>
      <c r="K252" s="231">
        <v>1488.6</v>
      </c>
      <c r="L252" s="231">
        <v>1467.3</v>
      </c>
      <c r="M252" s="231">
        <v>46.444989999999997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444.85</v>
      </c>
      <c r="D254" s="232">
        <v>448.31666666666666</v>
      </c>
      <c r="E254" s="232">
        <v>438.63333333333333</v>
      </c>
      <c r="F254" s="232">
        <v>432.41666666666669</v>
      </c>
      <c r="G254" s="232">
        <v>422.73333333333335</v>
      </c>
      <c r="H254" s="232">
        <v>454.5333333333333</v>
      </c>
      <c r="I254" s="232">
        <v>464.21666666666658</v>
      </c>
      <c r="J254" s="232">
        <v>470.43333333333328</v>
      </c>
      <c r="K254" s="231">
        <v>458</v>
      </c>
      <c r="L254" s="231">
        <v>442.1</v>
      </c>
      <c r="M254" s="231">
        <v>3.8658700000000001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1853.4</v>
      </c>
      <c r="D255" s="232">
        <v>1855.6833333333334</v>
      </c>
      <c r="E255" s="232">
        <v>1834.8666666666668</v>
      </c>
      <c r="F255" s="232">
        <v>1816.3333333333335</v>
      </c>
      <c r="G255" s="232">
        <v>1795.5166666666669</v>
      </c>
      <c r="H255" s="232">
        <v>1874.2166666666667</v>
      </c>
      <c r="I255" s="232">
        <v>1895.0333333333333</v>
      </c>
      <c r="J255" s="232">
        <v>1913.5666666666666</v>
      </c>
      <c r="K255" s="231">
        <v>1876.5</v>
      </c>
      <c r="L255" s="231">
        <v>1837.15</v>
      </c>
      <c r="M255" s="231">
        <v>3.9534699999999998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805.1</v>
      </c>
      <c r="D256" s="232">
        <v>806.35</v>
      </c>
      <c r="E256" s="232">
        <v>801.80000000000007</v>
      </c>
      <c r="F256" s="232">
        <v>798.5</v>
      </c>
      <c r="G256" s="232">
        <v>793.95</v>
      </c>
      <c r="H256" s="232">
        <v>809.65000000000009</v>
      </c>
      <c r="I256" s="232">
        <v>814.2</v>
      </c>
      <c r="J256" s="232">
        <v>817.50000000000011</v>
      </c>
      <c r="K256" s="231">
        <v>810.9</v>
      </c>
      <c r="L256" s="231">
        <v>803.05</v>
      </c>
      <c r="M256" s="231">
        <v>1.8198300000000001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1976.4</v>
      </c>
      <c r="D257" s="232">
        <v>1975.3999999999999</v>
      </c>
      <c r="E257" s="232">
        <v>1952.9999999999998</v>
      </c>
      <c r="F257" s="232">
        <v>1929.6</v>
      </c>
      <c r="G257" s="232">
        <v>1907.1999999999998</v>
      </c>
      <c r="H257" s="232">
        <v>1998.7999999999997</v>
      </c>
      <c r="I257" s="232">
        <v>2021.1999999999998</v>
      </c>
      <c r="J257" s="232">
        <v>2044.5999999999997</v>
      </c>
      <c r="K257" s="231">
        <v>1997.8</v>
      </c>
      <c r="L257" s="231">
        <v>1952</v>
      </c>
      <c r="M257" s="231">
        <v>0.12809999999999999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2870.85</v>
      </c>
      <c r="D258" s="232">
        <v>2857.2333333333331</v>
      </c>
      <c r="E258" s="232">
        <v>2833.0166666666664</v>
      </c>
      <c r="F258" s="232">
        <v>2795.1833333333334</v>
      </c>
      <c r="G258" s="232">
        <v>2770.9666666666667</v>
      </c>
      <c r="H258" s="232">
        <v>2895.0666666666662</v>
      </c>
      <c r="I258" s="232">
        <v>2919.2833333333324</v>
      </c>
      <c r="J258" s="232">
        <v>2957.1166666666659</v>
      </c>
      <c r="K258" s="231">
        <v>2881.45</v>
      </c>
      <c r="L258" s="231">
        <v>2819.4</v>
      </c>
      <c r="M258" s="231">
        <v>0.81752999999999998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579.45000000000005</v>
      </c>
      <c r="D259" s="232">
        <v>583.43333333333339</v>
      </c>
      <c r="E259" s="232">
        <v>563.91666666666674</v>
      </c>
      <c r="F259" s="232">
        <v>548.38333333333333</v>
      </c>
      <c r="G259" s="232">
        <v>528.86666666666667</v>
      </c>
      <c r="H259" s="232">
        <v>598.96666666666681</v>
      </c>
      <c r="I259" s="232">
        <v>618.48333333333346</v>
      </c>
      <c r="J259" s="232">
        <v>634.01666666666688</v>
      </c>
      <c r="K259" s="231">
        <v>602.95000000000005</v>
      </c>
      <c r="L259" s="231">
        <v>567.9</v>
      </c>
      <c r="M259" s="231">
        <v>11.69971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697.6</v>
      </c>
      <c r="D260" s="232">
        <v>703.75</v>
      </c>
      <c r="E260" s="232">
        <v>688.85</v>
      </c>
      <c r="F260" s="232">
        <v>680.1</v>
      </c>
      <c r="G260" s="232">
        <v>665.2</v>
      </c>
      <c r="H260" s="232">
        <v>712.5</v>
      </c>
      <c r="I260" s="232">
        <v>727.40000000000009</v>
      </c>
      <c r="J260" s="232">
        <v>736.15</v>
      </c>
      <c r="K260" s="231">
        <v>718.65</v>
      </c>
      <c r="L260" s="231">
        <v>695</v>
      </c>
      <c r="M260" s="231">
        <v>2.9203600000000001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388.15</v>
      </c>
      <c r="D261" s="232">
        <v>388.48333333333335</v>
      </c>
      <c r="E261" s="232">
        <v>384.7166666666667</v>
      </c>
      <c r="F261" s="232">
        <v>381.28333333333336</v>
      </c>
      <c r="G261" s="232">
        <v>377.51666666666671</v>
      </c>
      <c r="H261" s="232">
        <v>391.91666666666669</v>
      </c>
      <c r="I261" s="232">
        <v>395.68333333333334</v>
      </c>
      <c r="J261" s="232">
        <v>399.11666666666667</v>
      </c>
      <c r="K261" s="231">
        <v>392.25</v>
      </c>
      <c r="L261" s="231">
        <v>385.05</v>
      </c>
      <c r="M261" s="231">
        <v>2.4533800000000001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64.7</v>
      </c>
      <c r="D262" s="232">
        <v>64.866666666666674</v>
      </c>
      <c r="E262" s="232">
        <v>64.333333333333343</v>
      </c>
      <c r="F262" s="232">
        <v>63.966666666666669</v>
      </c>
      <c r="G262" s="232">
        <v>63.433333333333337</v>
      </c>
      <c r="H262" s="232">
        <v>65.233333333333348</v>
      </c>
      <c r="I262" s="232">
        <v>65.76666666666668</v>
      </c>
      <c r="J262" s="232">
        <v>66.133333333333354</v>
      </c>
      <c r="K262" s="231">
        <v>65.400000000000006</v>
      </c>
      <c r="L262" s="231">
        <v>64.5</v>
      </c>
      <c r="M262" s="231">
        <v>1.5690599999999999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228.85</v>
      </c>
      <c r="D263" s="232">
        <v>229.5</v>
      </c>
      <c r="E263" s="232">
        <v>226.15</v>
      </c>
      <c r="F263" s="232">
        <v>223.45000000000002</v>
      </c>
      <c r="G263" s="232">
        <v>220.10000000000002</v>
      </c>
      <c r="H263" s="232">
        <v>232.2</v>
      </c>
      <c r="I263" s="232">
        <v>235.55</v>
      </c>
      <c r="J263" s="232">
        <v>238.24999999999997</v>
      </c>
      <c r="K263" s="231">
        <v>232.85</v>
      </c>
      <c r="L263" s="231">
        <v>226.8</v>
      </c>
      <c r="M263" s="231">
        <v>11.52491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675.1</v>
      </c>
      <c r="D264" s="232">
        <v>677.4666666666667</v>
      </c>
      <c r="E264" s="232">
        <v>671.23333333333335</v>
      </c>
      <c r="F264" s="232">
        <v>667.36666666666667</v>
      </c>
      <c r="G264" s="232">
        <v>661.13333333333333</v>
      </c>
      <c r="H264" s="232">
        <v>681.33333333333337</v>
      </c>
      <c r="I264" s="232">
        <v>687.56666666666672</v>
      </c>
      <c r="J264" s="232">
        <v>691.43333333333339</v>
      </c>
      <c r="K264" s="231">
        <v>683.7</v>
      </c>
      <c r="L264" s="231">
        <v>673.6</v>
      </c>
      <c r="M264" s="231">
        <v>10.919829999999999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101.2</v>
      </c>
      <c r="D265" s="232">
        <v>101.51666666666667</v>
      </c>
      <c r="E265" s="232">
        <v>100.63333333333333</v>
      </c>
      <c r="F265" s="232">
        <v>100.06666666666666</v>
      </c>
      <c r="G265" s="232">
        <v>99.183333333333323</v>
      </c>
      <c r="H265" s="232">
        <v>102.08333333333333</v>
      </c>
      <c r="I265" s="232">
        <v>102.96666666666668</v>
      </c>
      <c r="J265" s="232">
        <v>103.53333333333333</v>
      </c>
      <c r="K265" s="231">
        <v>102.4</v>
      </c>
      <c r="L265" s="231">
        <v>100.95</v>
      </c>
      <c r="M265" s="231">
        <v>1.7621500000000001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278.95</v>
      </c>
      <c r="D266" s="232">
        <v>276.89999999999998</v>
      </c>
      <c r="E266" s="232">
        <v>273.19999999999993</v>
      </c>
      <c r="F266" s="232">
        <v>267.44999999999993</v>
      </c>
      <c r="G266" s="232">
        <v>263.74999999999989</v>
      </c>
      <c r="H266" s="232">
        <v>282.64999999999998</v>
      </c>
      <c r="I266" s="232">
        <v>286.35000000000002</v>
      </c>
      <c r="J266" s="232">
        <v>292.10000000000002</v>
      </c>
      <c r="K266" s="231">
        <v>280.60000000000002</v>
      </c>
      <c r="L266" s="231">
        <v>271.14999999999998</v>
      </c>
      <c r="M266" s="231">
        <v>9.53749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576.5</v>
      </c>
      <c r="D267" s="232">
        <v>575.1</v>
      </c>
      <c r="E267" s="232">
        <v>568.40000000000009</v>
      </c>
      <c r="F267" s="232">
        <v>560.30000000000007</v>
      </c>
      <c r="G267" s="232">
        <v>553.60000000000014</v>
      </c>
      <c r="H267" s="232">
        <v>583.20000000000005</v>
      </c>
      <c r="I267" s="232">
        <v>589.90000000000009</v>
      </c>
      <c r="J267" s="232">
        <v>598</v>
      </c>
      <c r="K267" s="231">
        <v>581.79999999999995</v>
      </c>
      <c r="L267" s="231">
        <v>567</v>
      </c>
      <c r="M267" s="231">
        <v>28.45459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441.3</v>
      </c>
      <c r="D268" s="232">
        <v>442.8</v>
      </c>
      <c r="E268" s="232">
        <v>438.6</v>
      </c>
      <c r="F268" s="232">
        <v>435.90000000000003</v>
      </c>
      <c r="G268" s="232">
        <v>431.70000000000005</v>
      </c>
      <c r="H268" s="232">
        <v>445.5</v>
      </c>
      <c r="I268" s="232">
        <v>449.69999999999993</v>
      </c>
      <c r="J268" s="232">
        <v>452.4</v>
      </c>
      <c r="K268" s="231">
        <v>447</v>
      </c>
      <c r="L268" s="231">
        <v>440.1</v>
      </c>
      <c r="M268" s="231">
        <v>9.8976799999999994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443.8</v>
      </c>
      <c r="D269" s="232">
        <v>444.88333333333338</v>
      </c>
      <c r="E269" s="232">
        <v>442.01666666666677</v>
      </c>
      <c r="F269" s="232">
        <v>440.23333333333341</v>
      </c>
      <c r="G269" s="232">
        <v>437.36666666666679</v>
      </c>
      <c r="H269" s="232">
        <v>446.66666666666674</v>
      </c>
      <c r="I269" s="232">
        <v>449.53333333333342</v>
      </c>
      <c r="J269" s="232">
        <v>451.31666666666672</v>
      </c>
      <c r="K269" s="231">
        <v>447.75</v>
      </c>
      <c r="L269" s="231">
        <v>443.1</v>
      </c>
      <c r="M269" s="231">
        <v>1.0821700000000001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306.3</v>
      </c>
      <c r="D270" s="232">
        <v>304.90000000000003</v>
      </c>
      <c r="E270" s="232">
        <v>302.65000000000009</v>
      </c>
      <c r="F270" s="232">
        <v>299.00000000000006</v>
      </c>
      <c r="G270" s="232">
        <v>296.75000000000011</v>
      </c>
      <c r="H270" s="232">
        <v>308.55000000000007</v>
      </c>
      <c r="I270" s="232">
        <v>310.79999999999995</v>
      </c>
      <c r="J270" s="232">
        <v>314.45000000000005</v>
      </c>
      <c r="K270" s="231">
        <v>307.14999999999998</v>
      </c>
      <c r="L270" s="231">
        <v>301.25</v>
      </c>
      <c r="M270" s="231">
        <v>0.84638999999999998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584.75</v>
      </c>
      <c r="D271" s="232">
        <v>584.81666666666672</v>
      </c>
      <c r="E271" s="232">
        <v>580.43333333333339</v>
      </c>
      <c r="F271" s="232">
        <v>576.11666666666667</v>
      </c>
      <c r="G271" s="232">
        <v>571.73333333333335</v>
      </c>
      <c r="H271" s="232">
        <v>589.13333333333344</v>
      </c>
      <c r="I271" s="232">
        <v>593.51666666666688</v>
      </c>
      <c r="J271" s="232">
        <v>597.83333333333348</v>
      </c>
      <c r="K271" s="231">
        <v>589.20000000000005</v>
      </c>
      <c r="L271" s="231">
        <v>580.5</v>
      </c>
      <c r="M271" s="231">
        <v>0.67967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187.8</v>
      </c>
      <c r="D272" s="232">
        <v>188.65</v>
      </c>
      <c r="E272" s="232">
        <v>185.5</v>
      </c>
      <c r="F272" s="232">
        <v>183.2</v>
      </c>
      <c r="G272" s="232">
        <v>180.04999999999998</v>
      </c>
      <c r="H272" s="232">
        <v>190.95000000000002</v>
      </c>
      <c r="I272" s="232">
        <v>194.10000000000005</v>
      </c>
      <c r="J272" s="232">
        <v>196.40000000000003</v>
      </c>
      <c r="K272" s="231">
        <v>191.8</v>
      </c>
      <c r="L272" s="231">
        <v>186.35</v>
      </c>
      <c r="M272" s="231">
        <v>1.28474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587.04999999999995</v>
      </c>
      <c r="D273" s="232">
        <v>589.11666666666667</v>
      </c>
      <c r="E273" s="232">
        <v>583.93333333333339</v>
      </c>
      <c r="F273" s="232">
        <v>580.81666666666672</v>
      </c>
      <c r="G273" s="232">
        <v>575.63333333333344</v>
      </c>
      <c r="H273" s="232">
        <v>592.23333333333335</v>
      </c>
      <c r="I273" s="232">
        <v>597.41666666666652</v>
      </c>
      <c r="J273" s="232">
        <v>600.5333333333333</v>
      </c>
      <c r="K273" s="231">
        <v>594.29999999999995</v>
      </c>
      <c r="L273" s="231">
        <v>586</v>
      </c>
      <c r="M273" s="231">
        <v>0.55040999999999995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1625.3</v>
      </c>
      <c r="D274" s="232">
        <v>1634.3833333333332</v>
      </c>
      <c r="E274" s="232">
        <v>1608.9166666666665</v>
      </c>
      <c r="F274" s="232">
        <v>1592.5333333333333</v>
      </c>
      <c r="G274" s="232">
        <v>1567.0666666666666</v>
      </c>
      <c r="H274" s="232">
        <v>1650.7666666666664</v>
      </c>
      <c r="I274" s="232">
        <v>1676.2333333333331</v>
      </c>
      <c r="J274" s="232">
        <v>1692.6166666666663</v>
      </c>
      <c r="K274" s="231">
        <v>1659.85</v>
      </c>
      <c r="L274" s="231">
        <v>1618</v>
      </c>
      <c r="M274" s="231">
        <v>1.3473900000000001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263.85000000000002</v>
      </c>
      <c r="D275" s="232">
        <v>263.90000000000003</v>
      </c>
      <c r="E275" s="232">
        <v>261.05000000000007</v>
      </c>
      <c r="F275" s="232">
        <v>258.25000000000006</v>
      </c>
      <c r="G275" s="232">
        <v>255.40000000000009</v>
      </c>
      <c r="H275" s="232">
        <v>266.70000000000005</v>
      </c>
      <c r="I275" s="232">
        <v>269.55000000000007</v>
      </c>
      <c r="J275" s="232">
        <v>272.35000000000002</v>
      </c>
      <c r="K275" s="231">
        <v>266.75</v>
      </c>
      <c r="L275" s="231">
        <v>261.10000000000002</v>
      </c>
      <c r="M275" s="231">
        <v>5.98611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846.2</v>
      </c>
      <c r="D276" s="232">
        <v>845.85</v>
      </c>
      <c r="E276" s="232">
        <v>835.45</v>
      </c>
      <c r="F276" s="232">
        <v>824.7</v>
      </c>
      <c r="G276" s="232">
        <v>814.30000000000007</v>
      </c>
      <c r="H276" s="232">
        <v>856.6</v>
      </c>
      <c r="I276" s="232">
        <v>866.99999999999989</v>
      </c>
      <c r="J276" s="232">
        <v>877.75</v>
      </c>
      <c r="K276" s="231">
        <v>856.25</v>
      </c>
      <c r="L276" s="231">
        <v>835.1</v>
      </c>
      <c r="M276" s="231">
        <v>8.5466099999999994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347.2</v>
      </c>
      <c r="D277" s="232">
        <v>349.2166666666667</v>
      </c>
      <c r="E277" s="232">
        <v>342.08333333333337</v>
      </c>
      <c r="F277" s="232">
        <v>336.9666666666667</v>
      </c>
      <c r="G277" s="232">
        <v>329.83333333333337</v>
      </c>
      <c r="H277" s="232">
        <v>354.33333333333337</v>
      </c>
      <c r="I277" s="232">
        <v>361.4666666666667</v>
      </c>
      <c r="J277" s="232">
        <v>366.58333333333337</v>
      </c>
      <c r="K277" s="231">
        <v>356.35</v>
      </c>
      <c r="L277" s="231">
        <v>344.1</v>
      </c>
      <c r="M277" s="231">
        <v>2.4396200000000001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1077.05</v>
      </c>
      <c r="D278" s="232">
        <v>1074.3833333333332</v>
      </c>
      <c r="E278" s="232">
        <v>1065.2166666666665</v>
      </c>
      <c r="F278" s="232">
        <v>1053.3833333333332</v>
      </c>
      <c r="G278" s="232">
        <v>1044.2166666666665</v>
      </c>
      <c r="H278" s="232">
        <v>1086.2166666666665</v>
      </c>
      <c r="I278" s="232">
        <v>1095.3833333333334</v>
      </c>
      <c r="J278" s="232">
        <v>1107.2166666666665</v>
      </c>
      <c r="K278" s="231">
        <v>1083.55</v>
      </c>
      <c r="L278" s="231">
        <v>1062.55</v>
      </c>
      <c r="M278" s="231">
        <v>0.8256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560.15</v>
      </c>
      <c r="D279" s="232">
        <v>557.75</v>
      </c>
      <c r="E279" s="232">
        <v>549</v>
      </c>
      <c r="F279" s="232">
        <v>537.85</v>
      </c>
      <c r="G279" s="232">
        <v>529.1</v>
      </c>
      <c r="H279" s="232">
        <v>568.9</v>
      </c>
      <c r="I279" s="232">
        <v>577.65</v>
      </c>
      <c r="J279" s="232">
        <v>588.79999999999995</v>
      </c>
      <c r="K279" s="231">
        <v>566.5</v>
      </c>
      <c r="L279" s="231">
        <v>546.6</v>
      </c>
      <c r="M279" s="231">
        <v>5.3773099999999996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116.6</v>
      </c>
      <c r="D280" s="232">
        <v>115.96666666666665</v>
      </c>
      <c r="E280" s="232">
        <v>114.68333333333331</v>
      </c>
      <c r="F280" s="232">
        <v>112.76666666666665</v>
      </c>
      <c r="G280" s="232">
        <v>111.48333333333331</v>
      </c>
      <c r="H280" s="232">
        <v>117.88333333333331</v>
      </c>
      <c r="I280" s="232">
        <v>119.16666666666664</v>
      </c>
      <c r="J280" s="232">
        <v>121.08333333333331</v>
      </c>
      <c r="K280" s="231">
        <v>117.25</v>
      </c>
      <c r="L280" s="231">
        <v>114.05</v>
      </c>
      <c r="M280" s="231">
        <v>13.48387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408.4</v>
      </c>
      <c r="D281" s="232">
        <v>408.23333333333335</v>
      </c>
      <c r="E281" s="232">
        <v>406.4666666666667</v>
      </c>
      <c r="F281" s="232">
        <v>404.53333333333336</v>
      </c>
      <c r="G281" s="232">
        <v>402.76666666666671</v>
      </c>
      <c r="H281" s="232">
        <v>410.16666666666669</v>
      </c>
      <c r="I281" s="232">
        <v>411.93333333333334</v>
      </c>
      <c r="J281" s="232">
        <v>413.86666666666667</v>
      </c>
      <c r="K281" s="231">
        <v>410</v>
      </c>
      <c r="L281" s="231">
        <v>406.3</v>
      </c>
      <c r="M281" s="231">
        <v>0.43869999999999998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100.05</v>
      </c>
      <c r="D282" s="232">
        <v>100.36666666666667</v>
      </c>
      <c r="E282" s="232">
        <v>99.033333333333346</v>
      </c>
      <c r="F282" s="232">
        <v>98.016666666666666</v>
      </c>
      <c r="G282" s="232">
        <v>96.683333333333337</v>
      </c>
      <c r="H282" s="232">
        <v>101.38333333333335</v>
      </c>
      <c r="I282" s="232">
        <v>102.71666666666667</v>
      </c>
      <c r="J282" s="232">
        <v>103.73333333333336</v>
      </c>
      <c r="K282" s="231">
        <v>101.7</v>
      </c>
      <c r="L282" s="231">
        <v>99.35</v>
      </c>
      <c r="M282" s="231">
        <v>18.76098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451.35</v>
      </c>
      <c r="D283" s="232">
        <v>455.45</v>
      </c>
      <c r="E283" s="232">
        <v>444.9</v>
      </c>
      <c r="F283" s="232">
        <v>438.45</v>
      </c>
      <c r="G283" s="232">
        <v>427.9</v>
      </c>
      <c r="H283" s="232">
        <v>461.9</v>
      </c>
      <c r="I283" s="232">
        <v>472.45000000000005</v>
      </c>
      <c r="J283" s="232">
        <v>478.9</v>
      </c>
      <c r="K283" s="231">
        <v>466</v>
      </c>
      <c r="L283" s="231">
        <v>449</v>
      </c>
      <c r="M283" s="231">
        <v>1.5696699999999999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1721.7</v>
      </c>
      <c r="D284" s="232">
        <v>1728.6833333333334</v>
      </c>
      <c r="E284" s="232">
        <v>1711.0166666666669</v>
      </c>
      <c r="F284" s="232">
        <v>1700.3333333333335</v>
      </c>
      <c r="G284" s="232">
        <v>1682.666666666667</v>
      </c>
      <c r="H284" s="232">
        <v>1739.3666666666668</v>
      </c>
      <c r="I284" s="232">
        <v>1757.0333333333333</v>
      </c>
      <c r="J284" s="232">
        <v>1767.7166666666667</v>
      </c>
      <c r="K284" s="231">
        <v>1746.35</v>
      </c>
      <c r="L284" s="231">
        <v>1718</v>
      </c>
      <c r="M284" s="231">
        <v>41.199350000000003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1339.55</v>
      </c>
      <c r="D285" s="232">
        <v>1342.2333333333333</v>
      </c>
      <c r="E285" s="232">
        <v>1324.5166666666667</v>
      </c>
      <c r="F285" s="232">
        <v>1309.4833333333333</v>
      </c>
      <c r="G285" s="232">
        <v>1291.7666666666667</v>
      </c>
      <c r="H285" s="232">
        <v>1357.2666666666667</v>
      </c>
      <c r="I285" s="232">
        <v>1374.9833333333333</v>
      </c>
      <c r="J285" s="232">
        <v>1390.0166666666667</v>
      </c>
      <c r="K285" s="231">
        <v>1359.95</v>
      </c>
      <c r="L285" s="231">
        <v>1327.2</v>
      </c>
      <c r="M285" s="231">
        <v>0.27571000000000001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89.6</v>
      </c>
      <c r="D286" s="232">
        <v>89.95</v>
      </c>
      <c r="E286" s="232">
        <v>89.15</v>
      </c>
      <c r="F286" s="232">
        <v>88.7</v>
      </c>
      <c r="G286" s="232">
        <v>87.9</v>
      </c>
      <c r="H286" s="232">
        <v>90.4</v>
      </c>
      <c r="I286" s="232">
        <v>91.199999999999989</v>
      </c>
      <c r="J286" s="232">
        <v>91.65</v>
      </c>
      <c r="K286" s="231">
        <v>90.75</v>
      </c>
      <c r="L286" s="231">
        <v>89.5</v>
      </c>
      <c r="M286" s="231">
        <v>26.191970000000001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3698.4</v>
      </c>
      <c r="D287" s="232">
        <v>3693.4666666666667</v>
      </c>
      <c r="E287" s="232">
        <v>3666.9333333333334</v>
      </c>
      <c r="F287" s="232">
        <v>3635.4666666666667</v>
      </c>
      <c r="G287" s="232">
        <v>3608.9333333333334</v>
      </c>
      <c r="H287" s="232">
        <v>3724.9333333333334</v>
      </c>
      <c r="I287" s="232">
        <v>3751.4666666666672</v>
      </c>
      <c r="J287" s="232">
        <v>3782.9333333333334</v>
      </c>
      <c r="K287" s="231">
        <v>3720</v>
      </c>
      <c r="L287" s="231">
        <v>3662</v>
      </c>
      <c r="M287" s="231">
        <v>2.6110199999999999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354.9</v>
      </c>
      <c r="D288" s="232">
        <v>355.95</v>
      </c>
      <c r="E288" s="232">
        <v>353.15</v>
      </c>
      <c r="F288" s="232">
        <v>351.4</v>
      </c>
      <c r="G288" s="232">
        <v>348.59999999999997</v>
      </c>
      <c r="H288" s="232">
        <v>357.7</v>
      </c>
      <c r="I288" s="232">
        <v>360.50000000000006</v>
      </c>
      <c r="J288" s="232">
        <v>362.25</v>
      </c>
      <c r="K288" s="231">
        <v>358.75</v>
      </c>
      <c r="L288" s="231">
        <v>354.2</v>
      </c>
      <c r="M288" s="231">
        <v>6.8772700000000002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10673.05</v>
      </c>
      <c r="D289" s="232">
        <v>10728.033333333335</v>
      </c>
      <c r="E289" s="232">
        <v>10574.466666666669</v>
      </c>
      <c r="F289" s="232">
        <v>10475.883333333335</v>
      </c>
      <c r="G289" s="232">
        <v>10322.316666666669</v>
      </c>
      <c r="H289" s="232">
        <v>10826.616666666669</v>
      </c>
      <c r="I289" s="232">
        <v>10980.183333333334</v>
      </c>
      <c r="J289" s="232">
        <v>11078.766666666668</v>
      </c>
      <c r="K289" s="231">
        <v>10881.6</v>
      </c>
      <c r="L289" s="231">
        <v>10629.45</v>
      </c>
      <c r="M289" s="231">
        <v>2.3099999999999999E-2</v>
      </c>
      <c r="N289" s="1"/>
      <c r="O289" s="1"/>
    </row>
    <row r="290" spans="1:15" ht="12.75" customHeight="1">
      <c r="A290" s="30">
        <v>280</v>
      </c>
      <c r="B290" s="217" t="s">
        <v>869</v>
      </c>
      <c r="C290" s="231">
        <v>4705.55</v>
      </c>
      <c r="D290" s="232">
        <v>4695.1333333333341</v>
      </c>
      <c r="E290" s="232">
        <v>4660.4166666666679</v>
      </c>
      <c r="F290" s="232">
        <v>4615.2833333333338</v>
      </c>
      <c r="G290" s="232">
        <v>4580.5666666666675</v>
      </c>
      <c r="H290" s="232">
        <v>4740.2666666666682</v>
      </c>
      <c r="I290" s="232">
        <v>4774.9833333333336</v>
      </c>
      <c r="J290" s="232">
        <v>4820.1166666666686</v>
      </c>
      <c r="K290" s="231">
        <v>4729.8500000000004</v>
      </c>
      <c r="L290" s="231">
        <v>4650</v>
      </c>
      <c r="M290" s="231">
        <v>2.9289800000000001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2121.6</v>
      </c>
      <c r="D291" s="232">
        <v>2126.0500000000002</v>
      </c>
      <c r="E291" s="232">
        <v>2103.1000000000004</v>
      </c>
      <c r="F291" s="232">
        <v>2084.6000000000004</v>
      </c>
      <c r="G291" s="232">
        <v>2061.6500000000005</v>
      </c>
      <c r="H291" s="232">
        <v>2144.5500000000002</v>
      </c>
      <c r="I291" s="232">
        <v>2167.5</v>
      </c>
      <c r="J291" s="232">
        <v>2186</v>
      </c>
      <c r="K291" s="231">
        <v>2149</v>
      </c>
      <c r="L291" s="231">
        <v>2107.5500000000002</v>
      </c>
      <c r="M291" s="231">
        <v>17.276399999999999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344.35</v>
      </c>
      <c r="D292" s="232">
        <v>345.55</v>
      </c>
      <c r="E292" s="232">
        <v>342.8</v>
      </c>
      <c r="F292" s="232">
        <v>341.25</v>
      </c>
      <c r="G292" s="232">
        <v>338.5</v>
      </c>
      <c r="H292" s="232">
        <v>347.1</v>
      </c>
      <c r="I292" s="232">
        <v>349.85</v>
      </c>
      <c r="J292" s="232">
        <v>351.40000000000003</v>
      </c>
      <c r="K292" s="231">
        <v>348.3</v>
      </c>
      <c r="L292" s="231">
        <v>344</v>
      </c>
      <c r="M292" s="231">
        <v>1.0295700000000001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306.39999999999998</v>
      </c>
      <c r="D293" s="232">
        <v>309.06666666666666</v>
      </c>
      <c r="E293" s="232">
        <v>303.23333333333335</v>
      </c>
      <c r="F293" s="232">
        <v>300.06666666666666</v>
      </c>
      <c r="G293" s="232">
        <v>294.23333333333335</v>
      </c>
      <c r="H293" s="232">
        <v>312.23333333333335</v>
      </c>
      <c r="I293" s="232">
        <v>318.06666666666672</v>
      </c>
      <c r="J293" s="232">
        <v>321.23333333333335</v>
      </c>
      <c r="K293" s="231">
        <v>314.89999999999998</v>
      </c>
      <c r="L293" s="231">
        <v>305.89999999999998</v>
      </c>
      <c r="M293" s="231">
        <v>15.245620000000001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261.75</v>
      </c>
      <c r="D294" s="232">
        <v>262.55</v>
      </c>
      <c r="E294" s="232">
        <v>260.20000000000005</v>
      </c>
      <c r="F294" s="232">
        <v>258.65000000000003</v>
      </c>
      <c r="G294" s="232">
        <v>256.30000000000007</v>
      </c>
      <c r="H294" s="232">
        <v>264.10000000000002</v>
      </c>
      <c r="I294" s="232">
        <v>266.45000000000005</v>
      </c>
      <c r="J294" s="232">
        <v>268</v>
      </c>
      <c r="K294" s="231">
        <v>264.89999999999998</v>
      </c>
      <c r="L294" s="231">
        <v>261</v>
      </c>
      <c r="M294" s="231">
        <v>2.4187099999999999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601.1</v>
      </c>
      <c r="D295" s="232">
        <v>601.80000000000007</v>
      </c>
      <c r="E295" s="232">
        <v>596.30000000000018</v>
      </c>
      <c r="F295" s="232">
        <v>591.50000000000011</v>
      </c>
      <c r="G295" s="232">
        <v>586.00000000000023</v>
      </c>
      <c r="H295" s="232">
        <v>606.60000000000014</v>
      </c>
      <c r="I295" s="232">
        <v>612.09999999999991</v>
      </c>
      <c r="J295" s="232">
        <v>616.90000000000009</v>
      </c>
      <c r="K295" s="231">
        <v>607.29999999999995</v>
      </c>
      <c r="L295" s="231">
        <v>597</v>
      </c>
      <c r="M295" s="231">
        <v>13.83893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3732.8</v>
      </c>
      <c r="D296" s="232">
        <v>3742.6</v>
      </c>
      <c r="E296" s="232">
        <v>3705.2</v>
      </c>
      <c r="F296" s="232">
        <v>3677.6</v>
      </c>
      <c r="G296" s="232">
        <v>3640.2</v>
      </c>
      <c r="H296" s="232">
        <v>3770.2</v>
      </c>
      <c r="I296" s="232">
        <v>3807.6000000000004</v>
      </c>
      <c r="J296" s="232">
        <v>3835.2</v>
      </c>
      <c r="K296" s="231">
        <v>3780</v>
      </c>
      <c r="L296" s="231">
        <v>3715</v>
      </c>
      <c r="M296" s="231">
        <v>0.25712000000000002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659.75</v>
      </c>
      <c r="D297" s="232">
        <v>661.1</v>
      </c>
      <c r="E297" s="232">
        <v>655.65000000000009</v>
      </c>
      <c r="F297" s="232">
        <v>651.55000000000007</v>
      </c>
      <c r="G297" s="232">
        <v>646.10000000000014</v>
      </c>
      <c r="H297" s="232">
        <v>665.2</v>
      </c>
      <c r="I297" s="232">
        <v>670.65000000000009</v>
      </c>
      <c r="J297" s="232">
        <v>674.75</v>
      </c>
      <c r="K297" s="231">
        <v>666.55</v>
      </c>
      <c r="L297" s="231">
        <v>657</v>
      </c>
      <c r="M297" s="231">
        <v>4.0854100000000004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1328.4</v>
      </c>
      <c r="D298" s="232">
        <v>1330.8</v>
      </c>
      <c r="E298" s="232">
        <v>1315.6</v>
      </c>
      <c r="F298" s="232">
        <v>1302.8</v>
      </c>
      <c r="G298" s="232">
        <v>1287.5999999999999</v>
      </c>
      <c r="H298" s="232">
        <v>1343.6</v>
      </c>
      <c r="I298" s="232">
        <v>1358.8000000000002</v>
      </c>
      <c r="J298" s="232">
        <v>1371.6</v>
      </c>
      <c r="K298" s="231">
        <v>1346</v>
      </c>
      <c r="L298" s="231">
        <v>1318</v>
      </c>
      <c r="M298" s="231">
        <v>0.26854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31.4</v>
      </c>
      <c r="D299" s="232">
        <v>31.599999999999998</v>
      </c>
      <c r="E299" s="232">
        <v>31.099999999999994</v>
      </c>
      <c r="F299" s="232">
        <v>30.799999999999997</v>
      </c>
      <c r="G299" s="232">
        <v>30.299999999999994</v>
      </c>
      <c r="H299" s="232">
        <v>31.899999999999995</v>
      </c>
      <c r="I299" s="232">
        <v>32.400000000000006</v>
      </c>
      <c r="J299" s="232">
        <v>32.699999999999996</v>
      </c>
      <c r="K299" s="231">
        <v>32.1</v>
      </c>
      <c r="L299" s="231">
        <v>31.3</v>
      </c>
      <c r="M299" s="231">
        <v>3.9392399999999999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150.55000000000001</v>
      </c>
      <c r="D300" s="232">
        <v>150.79999999999998</v>
      </c>
      <c r="E300" s="232">
        <v>149.09999999999997</v>
      </c>
      <c r="F300" s="232">
        <v>147.64999999999998</v>
      </c>
      <c r="G300" s="232">
        <v>145.94999999999996</v>
      </c>
      <c r="H300" s="232">
        <v>152.24999999999997</v>
      </c>
      <c r="I300" s="232">
        <v>153.94999999999996</v>
      </c>
      <c r="J300" s="232">
        <v>155.39999999999998</v>
      </c>
      <c r="K300" s="231">
        <v>152.5</v>
      </c>
      <c r="L300" s="231">
        <v>149.35</v>
      </c>
      <c r="M300" s="231">
        <v>1.9224600000000001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86802.7</v>
      </c>
      <c r="D301" s="232">
        <v>86650.900000000009</v>
      </c>
      <c r="E301" s="232">
        <v>86151.800000000017</v>
      </c>
      <c r="F301" s="232">
        <v>85500.900000000009</v>
      </c>
      <c r="G301" s="232">
        <v>85001.800000000017</v>
      </c>
      <c r="H301" s="232">
        <v>87301.800000000017</v>
      </c>
      <c r="I301" s="232">
        <v>87800.900000000023</v>
      </c>
      <c r="J301" s="232">
        <v>88451.800000000017</v>
      </c>
      <c r="K301" s="231">
        <v>87150</v>
      </c>
      <c r="L301" s="231">
        <v>86000</v>
      </c>
      <c r="M301" s="231">
        <v>4.7100000000000003E-2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1735.2</v>
      </c>
      <c r="D302" s="232">
        <v>1735.5833333333333</v>
      </c>
      <c r="E302" s="232">
        <v>1719.1666666666665</v>
      </c>
      <c r="F302" s="232">
        <v>1703.1333333333332</v>
      </c>
      <c r="G302" s="232">
        <v>1686.7166666666665</v>
      </c>
      <c r="H302" s="232">
        <v>1751.6166666666666</v>
      </c>
      <c r="I302" s="232">
        <v>1768.0333333333331</v>
      </c>
      <c r="J302" s="232">
        <v>1784.0666666666666</v>
      </c>
      <c r="K302" s="231">
        <v>1752</v>
      </c>
      <c r="L302" s="231">
        <v>1719.55</v>
      </c>
      <c r="M302" s="231">
        <v>0.93686999999999998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997.35</v>
      </c>
      <c r="D303" s="232">
        <v>948.68333333333339</v>
      </c>
      <c r="E303" s="232">
        <v>883.66666666666674</v>
      </c>
      <c r="F303" s="232">
        <v>769.98333333333335</v>
      </c>
      <c r="G303" s="232">
        <v>704.9666666666667</v>
      </c>
      <c r="H303" s="232">
        <v>1062.3666666666668</v>
      </c>
      <c r="I303" s="232">
        <v>1127.3833333333334</v>
      </c>
      <c r="J303" s="232">
        <v>1241.0666666666668</v>
      </c>
      <c r="K303" s="231">
        <v>1013.7</v>
      </c>
      <c r="L303" s="231">
        <v>835</v>
      </c>
      <c r="M303" s="231">
        <v>68.346829999999997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898.95</v>
      </c>
      <c r="D304" s="232">
        <v>901.18333333333339</v>
      </c>
      <c r="E304" s="232">
        <v>893.91666666666674</v>
      </c>
      <c r="F304" s="232">
        <v>888.88333333333333</v>
      </c>
      <c r="G304" s="232">
        <v>881.61666666666667</v>
      </c>
      <c r="H304" s="232">
        <v>906.21666666666681</v>
      </c>
      <c r="I304" s="232">
        <v>913.48333333333346</v>
      </c>
      <c r="J304" s="232">
        <v>918.51666666666688</v>
      </c>
      <c r="K304" s="231">
        <v>908.45</v>
      </c>
      <c r="L304" s="231">
        <v>896.15</v>
      </c>
      <c r="M304" s="231">
        <v>2.36381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252.55</v>
      </c>
      <c r="D305" s="232">
        <v>253.95000000000002</v>
      </c>
      <c r="E305" s="232">
        <v>250.55</v>
      </c>
      <c r="F305" s="232">
        <v>248.54999999999998</v>
      </c>
      <c r="G305" s="232">
        <v>245.14999999999998</v>
      </c>
      <c r="H305" s="232">
        <v>255.95000000000005</v>
      </c>
      <c r="I305" s="232">
        <v>259.35000000000008</v>
      </c>
      <c r="J305" s="232">
        <v>261.35000000000008</v>
      </c>
      <c r="K305" s="231">
        <v>257.35000000000002</v>
      </c>
      <c r="L305" s="231">
        <v>251.95</v>
      </c>
      <c r="M305" s="231">
        <v>9.7035199999999993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1251.55</v>
      </c>
      <c r="D306" s="232">
        <v>1260.0333333333333</v>
      </c>
      <c r="E306" s="232">
        <v>1241.5166666666667</v>
      </c>
      <c r="F306" s="232">
        <v>1231.4833333333333</v>
      </c>
      <c r="G306" s="232">
        <v>1212.9666666666667</v>
      </c>
      <c r="H306" s="232">
        <v>1270.0666666666666</v>
      </c>
      <c r="I306" s="232">
        <v>1288.583333333333</v>
      </c>
      <c r="J306" s="232">
        <v>1298.6166666666666</v>
      </c>
      <c r="K306" s="231">
        <v>1278.55</v>
      </c>
      <c r="L306" s="231">
        <v>1250</v>
      </c>
      <c r="M306" s="231">
        <v>15.637499999999999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421.7</v>
      </c>
      <c r="D307" s="232">
        <v>424.56666666666666</v>
      </c>
      <c r="E307" s="232">
        <v>415.13333333333333</v>
      </c>
      <c r="F307" s="232">
        <v>408.56666666666666</v>
      </c>
      <c r="G307" s="232">
        <v>399.13333333333333</v>
      </c>
      <c r="H307" s="232">
        <v>431.13333333333333</v>
      </c>
      <c r="I307" s="232">
        <v>440.56666666666661</v>
      </c>
      <c r="J307" s="232">
        <v>447.13333333333333</v>
      </c>
      <c r="K307" s="231">
        <v>434</v>
      </c>
      <c r="L307" s="231">
        <v>418</v>
      </c>
      <c r="M307" s="231">
        <v>6.7248400000000004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279.60000000000002</v>
      </c>
      <c r="D308" s="232">
        <v>278.26666666666665</v>
      </c>
      <c r="E308" s="232">
        <v>272.63333333333333</v>
      </c>
      <c r="F308" s="232">
        <v>265.66666666666669</v>
      </c>
      <c r="G308" s="232">
        <v>260.03333333333336</v>
      </c>
      <c r="H308" s="232">
        <v>285.23333333333329</v>
      </c>
      <c r="I308" s="232">
        <v>290.86666666666662</v>
      </c>
      <c r="J308" s="232">
        <v>297.83333333333326</v>
      </c>
      <c r="K308" s="231">
        <v>283.89999999999998</v>
      </c>
      <c r="L308" s="231">
        <v>271.3</v>
      </c>
      <c r="M308" s="231">
        <v>2.6107100000000001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362.85</v>
      </c>
      <c r="D309" s="232">
        <v>364.98333333333335</v>
      </c>
      <c r="E309" s="232">
        <v>356.16666666666669</v>
      </c>
      <c r="F309" s="232">
        <v>349.48333333333335</v>
      </c>
      <c r="G309" s="232">
        <v>340.66666666666669</v>
      </c>
      <c r="H309" s="232">
        <v>371.66666666666669</v>
      </c>
      <c r="I309" s="232">
        <v>380.48333333333329</v>
      </c>
      <c r="J309" s="232">
        <v>387.16666666666669</v>
      </c>
      <c r="K309" s="231">
        <v>373.8</v>
      </c>
      <c r="L309" s="231">
        <v>358.3</v>
      </c>
      <c r="M309" s="231">
        <v>1.4756100000000001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364.95</v>
      </c>
      <c r="D310" s="232">
        <v>366.48333333333329</v>
      </c>
      <c r="E310" s="232">
        <v>361.56666666666661</v>
      </c>
      <c r="F310" s="232">
        <v>358.18333333333334</v>
      </c>
      <c r="G310" s="232">
        <v>353.26666666666665</v>
      </c>
      <c r="H310" s="232">
        <v>369.86666666666656</v>
      </c>
      <c r="I310" s="232">
        <v>374.78333333333319</v>
      </c>
      <c r="J310" s="232">
        <v>378.16666666666652</v>
      </c>
      <c r="K310" s="231">
        <v>371.4</v>
      </c>
      <c r="L310" s="231">
        <v>363.1</v>
      </c>
      <c r="M310" s="231">
        <v>0.72872000000000003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104.15</v>
      </c>
      <c r="D311" s="232">
        <v>104.71666666666665</v>
      </c>
      <c r="E311" s="232">
        <v>103.33333333333331</v>
      </c>
      <c r="F311" s="232">
        <v>102.51666666666667</v>
      </c>
      <c r="G311" s="232">
        <v>101.13333333333333</v>
      </c>
      <c r="H311" s="232">
        <v>105.5333333333333</v>
      </c>
      <c r="I311" s="232">
        <v>106.91666666666666</v>
      </c>
      <c r="J311" s="232">
        <v>107.73333333333329</v>
      </c>
      <c r="K311" s="231">
        <v>106.1</v>
      </c>
      <c r="L311" s="231">
        <v>103.9</v>
      </c>
      <c r="M311" s="231">
        <v>20.988880000000002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50.95</v>
      </c>
      <c r="D312" s="232">
        <v>51.066666666666663</v>
      </c>
      <c r="E312" s="232">
        <v>50.583333333333329</v>
      </c>
      <c r="F312" s="232">
        <v>50.216666666666669</v>
      </c>
      <c r="G312" s="232">
        <v>49.733333333333334</v>
      </c>
      <c r="H312" s="232">
        <v>51.433333333333323</v>
      </c>
      <c r="I312" s="232">
        <v>51.916666666666657</v>
      </c>
      <c r="J312" s="232">
        <v>52.283333333333317</v>
      </c>
      <c r="K312" s="231">
        <v>51.55</v>
      </c>
      <c r="L312" s="231">
        <v>50.7</v>
      </c>
      <c r="M312" s="231">
        <v>8.3576899999999998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499</v>
      </c>
      <c r="D313" s="232">
        <v>497.23333333333329</v>
      </c>
      <c r="E313" s="232">
        <v>494.41666666666657</v>
      </c>
      <c r="F313" s="232">
        <v>489.83333333333326</v>
      </c>
      <c r="G313" s="232">
        <v>487.01666666666654</v>
      </c>
      <c r="H313" s="232">
        <v>501.81666666666661</v>
      </c>
      <c r="I313" s="232">
        <v>504.63333333333333</v>
      </c>
      <c r="J313" s="232">
        <v>509.21666666666664</v>
      </c>
      <c r="K313" s="231">
        <v>500.05</v>
      </c>
      <c r="L313" s="231">
        <v>492.65</v>
      </c>
      <c r="M313" s="231">
        <v>10.473520000000001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8548.75</v>
      </c>
      <c r="D314" s="232">
        <v>8609.6166666666668</v>
      </c>
      <c r="E314" s="232">
        <v>8448.2333333333336</v>
      </c>
      <c r="F314" s="232">
        <v>8347.7166666666672</v>
      </c>
      <c r="G314" s="232">
        <v>8186.3333333333339</v>
      </c>
      <c r="H314" s="232">
        <v>8710.1333333333332</v>
      </c>
      <c r="I314" s="232">
        <v>8871.5166666666682</v>
      </c>
      <c r="J314" s="232">
        <v>8972.0333333333328</v>
      </c>
      <c r="K314" s="231">
        <v>8771</v>
      </c>
      <c r="L314" s="231">
        <v>8509.1</v>
      </c>
      <c r="M314" s="231">
        <v>6.0389299999999997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1669.7</v>
      </c>
      <c r="D315" s="232">
        <v>1664.9666666666669</v>
      </c>
      <c r="E315" s="232">
        <v>1658.0333333333338</v>
      </c>
      <c r="F315" s="232">
        <v>1646.3666666666668</v>
      </c>
      <c r="G315" s="232">
        <v>1639.4333333333336</v>
      </c>
      <c r="H315" s="232">
        <v>1676.6333333333339</v>
      </c>
      <c r="I315" s="232">
        <v>1683.5666666666668</v>
      </c>
      <c r="J315" s="232">
        <v>1695.233333333334</v>
      </c>
      <c r="K315" s="231">
        <v>1671.9</v>
      </c>
      <c r="L315" s="231">
        <v>1653.3</v>
      </c>
      <c r="M315" s="231">
        <v>0.15867000000000001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686.55</v>
      </c>
      <c r="D316" s="232">
        <v>690.80000000000007</v>
      </c>
      <c r="E316" s="232">
        <v>681.15000000000009</v>
      </c>
      <c r="F316" s="232">
        <v>675.75</v>
      </c>
      <c r="G316" s="232">
        <v>666.1</v>
      </c>
      <c r="H316" s="232">
        <v>696.20000000000016</v>
      </c>
      <c r="I316" s="232">
        <v>705.85</v>
      </c>
      <c r="J316" s="232">
        <v>711.25000000000023</v>
      </c>
      <c r="K316" s="231">
        <v>700.45</v>
      </c>
      <c r="L316" s="231">
        <v>685.4</v>
      </c>
      <c r="M316" s="231">
        <v>2.5445700000000002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429.4</v>
      </c>
      <c r="D317" s="232">
        <v>430.55</v>
      </c>
      <c r="E317" s="232">
        <v>427.35</v>
      </c>
      <c r="F317" s="232">
        <v>425.3</v>
      </c>
      <c r="G317" s="232">
        <v>422.1</v>
      </c>
      <c r="H317" s="232">
        <v>432.6</v>
      </c>
      <c r="I317" s="232">
        <v>435.79999999999995</v>
      </c>
      <c r="J317" s="232">
        <v>437.85</v>
      </c>
      <c r="K317" s="231">
        <v>433.75</v>
      </c>
      <c r="L317" s="231">
        <v>428.5</v>
      </c>
      <c r="M317" s="231">
        <v>7.09558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724.75</v>
      </c>
      <c r="D318" s="232">
        <v>729.88333333333333</v>
      </c>
      <c r="E318" s="232">
        <v>716.9666666666667</v>
      </c>
      <c r="F318" s="232">
        <v>709.18333333333339</v>
      </c>
      <c r="G318" s="232">
        <v>696.26666666666677</v>
      </c>
      <c r="H318" s="232">
        <v>737.66666666666663</v>
      </c>
      <c r="I318" s="232">
        <v>750.58333333333337</v>
      </c>
      <c r="J318" s="232">
        <v>758.36666666666656</v>
      </c>
      <c r="K318" s="231">
        <v>742.8</v>
      </c>
      <c r="L318" s="231">
        <v>722.1</v>
      </c>
      <c r="M318" s="231">
        <v>6.49071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693.1</v>
      </c>
      <c r="D319" s="232">
        <v>688.29999999999984</v>
      </c>
      <c r="E319" s="232">
        <v>667.59999999999968</v>
      </c>
      <c r="F319" s="232">
        <v>642.0999999999998</v>
      </c>
      <c r="G319" s="232">
        <v>621.39999999999964</v>
      </c>
      <c r="H319" s="232">
        <v>713.79999999999973</v>
      </c>
      <c r="I319" s="232">
        <v>734.49999999999977</v>
      </c>
      <c r="J319" s="232">
        <v>759.99999999999977</v>
      </c>
      <c r="K319" s="231">
        <v>709</v>
      </c>
      <c r="L319" s="231">
        <v>662.8</v>
      </c>
      <c r="M319" s="231">
        <v>1.45217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806.85</v>
      </c>
      <c r="D320" s="232">
        <v>804.5</v>
      </c>
      <c r="E320" s="232">
        <v>793.95</v>
      </c>
      <c r="F320" s="232">
        <v>781.05000000000007</v>
      </c>
      <c r="G320" s="232">
        <v>770.50000000000011</v>
      </c>
      <c r="H320" s="232">
        <v>817.4</v>
      </c>
      <c r="I320" s="232">
        <v>827.94999999999993</v>
      </c>
      <c r="J320" s="232">
        <v>840.84999999999991</v>
      </c>
      <c r="K320" s="231">
        <v>815.05</v>
      </c>
      <c r="L320" s="231">
        <v>791.6</v>
      </c>
      <c r="M320" s="231">
        <v>1.46313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1317.45</v>
      </c>
      <c r="D321" s="232">
        <v>1328.1499999999999</v>
      </c>
      <c r="E321" s="232">
        <v>1300.2999999999997</v>
      </c>
      <c r="F321" s="232">
        <v>1283.1499999999999</v>
      </c>
      <c r="G321" s="232">
        <v>1255.2999999999997</v>
      </c>
      <c r="H321" s="232">
        <v>1345.2999999999997</v>
      </c>
      <c r="I321" s="232">
        <v>1373.1499999999996</v>
      </c>
      <c r="J321" s="232">
        <v>1390.2999999999997</v>
      </c>
      <c r="K321" s="231">
        <v>1356</v>
      </c>
      <c r="L321" s="231">
        <v>1311</v>
      </c>
      <c r="M321" s="231">
        <v>1.4558199999999999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50.25</v>
      </c>
      <c r="D322" s="232">
        <v>50.20000000000001</v>
      </c>
      <c r="E322" s="232">
        <v>50.000000000000021</v>
      </c>
      <c r="F322" s="232">
        <v>49.750000000000014</v>
      </c>
      <c r="G322" s="232">
        <v>49.550000000000026</v>
      </c>
      <c r="H322" s="232">
        <v>50.450000000000017</v>
      </c>
      <c r="I322" s="232">
        <v>50.650000000000006</v>
      </c>
      <c r="J322" s="232">
        <v>50.900000000000013</v>
      </c>
      <c r="K322" s="231">
        <v>50.4</v>
      </c>
      <c r="L322" s="231">
        <v>49.95</v>
      </c>
      <c r="M322" s="231">
        <v>12.09803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600.15</v>
      </c>
      <c r="D323" s="232">
        <v>601.71666666666658</v>
      </c>
      <c r="E323" s="232">
        <v>596.48333333333312</v>
      </c>
      <c r="F323" s="232">
        <v>592.81666666666649</v>
      </c>
      <c r="G323" s="232">
        <v>587.58333333333303</v>
      </c>
      <c r="H323" s="232">
        <v>605.38333333333321</v>
      </c>
      <c r="I323" s="232">
        <v>610.61666666666656</v>
      </c>
      <c r="J323" s="232">
        <v>614.2833333333333</v>
      </c>
      <c r="K323" s="231">
        <v>606.95000000000005</v>
      </c>
      <c r="L323" s="231">
        <v>598.04999999999995</v>
      </c>
      <c r="M323" s="231">
        <v>0.81527000000000005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2047.2</v>
      </c>
      <c r="D324" s="232">
        <v>2045.8500000000001</v>
      </c>
      <c r="E324" s="232">
        <v>2014.15</v>
      </c>
      <c r="F324" s="232">
        <v>1981.1</v>
      </c>
      <c r="G324" s="232">
        <v>1949.3999999999999</v>
      </c>
      <c r="H324" s="232">
        <v>2078.9000000000005</v>
      </c>
      <c r="I324" s="232">
        <v>2110.6000000000004</v>
      </c>
      <c r="J324" s="232">
        <v>2143.6500000000005</v>
      </c>
      <c r="K324" s="231">
        <v>2077.5500000000002</v>
      </c>
      <c r="L324" s="231">
        <v>2012.8</v>
      </c>
      <c r="M324" s="231">
        <v>5.2921100000000001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1424.3</v>
      </c>
      <c r="D325" s="232">
        <v>1410.4666666666665</v>
      </c>
      <c r="E325" s="232">
        <v>1386.083333333333</v>
      </c>
      <c r="F325" s="232">
        <v>1347.8666666666666</v>
      </c>
      <c r="G325" s="232">
        <v>1323.4833333333331</v>
      </c>
      <c r="H325" s="232">
        <v>1448.6833333333329</v>
      </c>
      <c r="I325" s="232">
        <v>1473.0666666666666</v>
      </c>
      <c r="J325" s="232">
        <v>1511.2833333333328</v>
      </c>
      <c r="K325" s="231">
        <v>1434.85</v>
      </c>
      <c r="L325" s="231">
        <v>1372.25</v>
      </c>
      <c r="M325" s="231">
        <v>4.8558500000000002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954.8</v>
      </c>
      <c r="D326" s="232">
        <v>958.16666666666663</v>
      </c>
      <c r="E326" s="232">
        <v>949.13333333333321</v>
      </c>
      <c r="F326" s="232">
        <v>943.46666666666658</v>
      </c>
      <c r="G326" s="232">
        <v>934.43333333333317</v>
      </c>
      <c r="H326" s="232">
        <v>963.83333333333326</v>
      </c>
      <c r="I326" s="232">
        <v>972.86666666666679</v>
      </c>
      <c r="J326" s="232">
        <v>978.5333333333333</v>
      </c>
      <c r="K326" s="231">
        <v>967.2</v>
      </c>
      <c r="L326" s="231">
        <v>952.5</v>
      </c>
      <c r="M326" s="231">
        <v>2.43628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553.20000000000005</v>
      </c>
      <c r="D327" s="232">
        <v>549.11666666666667</v>
      </c>
      <c r="E327" s="232">
        <v>540.5333333333333</v>
      </c>
      <c r="F327" s="232">
        <v>527.86666666666667</v>
      </c>
      <c r="G327" s="232">
        <v>519.2833333333333</v>
      </c>
      <c r="H327" s="232">
        <v>561.7833333333333</v>
      </c>
      <c r="I327" s="232">
        <v>570.36666666666656</v>
      </c>
      <c r="J327" s="232">
        <v>583.0333333333333</v>
      </c>
      <c r="K327" s="231">
        <v>557.70000000000005</v>
      </c>
      <c r="L327" s="231">
        <v>536.45000000000005</v>
      </c>
      <c r="M327" s="231">
        <v>2.2227000000000001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36.200000000000003</v>
      </c>
      <c r="D328" s="232">
        <v>35.68333333333333</v>
      </c>
      <c r="E328" s="232">
        <v>34.466666666666661</v>
      </c>
      <c r="F328" s="232">
        <v>32.733333333333334</v>
      </c>
      <c r="G328" s="232">
        <v>31.516666666666666</v>
      </c>
      <c r="H328" s="232">
        <v>37.416666666666657</v>
      </c>
      <c r="I328" s="232">
        <v>38.633333333333326</v>
      </c>
      <c r="J328" s="232">
        <v>40.366666666666653</v>
      </c>
      <c r="K328" s="231">
        <v>36.9</v>
      </c>
      <c r="L328" s="231">
        <v>33.950000000000003</v>
      </c>
      <c r="M328" s="231">
        <v>167.17952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91.35</v>
      </c>
      <c r="D329" s="232">
        <v>91.466666666666654</v>
      </c>
      <c r="E329" s="232">
        <v>90.633333333333312</v>
      </c>
      <c r="F329" s="232">
        <v>89.916666666666657</v>
      </c>
      <c r="G329" s="232">
        <v>89.083333333333314</v>
      </c>
      <c r="H329" s="232">
        <v>92.183333333333309</v>
      </c>
      <c r="I329" s="232">
        <v>93.016666666666652</v>
      </c>
      <c r="J329" s="232">
        <v>93.733333333333306</v>
      </c>
      <c r="K329" s="231">
        <v>92.3</v>
      </c>
      <c r="L329" s="231">
        <v>90.75</v>
      </c>
      <c r="M329" s="231">
        <v>18.728249999999999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40.15</v>
      </c>
      <c r="D330" s="232">
        <v>40.15</v>
      </c>
      <c r="E330" s="232">
        <v>39.849999999999994</v>
      </c>
      <c r="F330" s="232">
        <v>39.549999999999997</v>
      </c>
      <c r="G330" s="232">
        <v>39.249999999999993</v>
      </c>
      <c r="H330" s="232">
        <v>40.449999999999996</v>
      </c>
      <c r="I330" s="232">
        <v>40.749999999999993</v>
      </c>
      <c r="J330" s="232">
        <v>41.05</v>
      </c>
      <c r="K330" s="231">
        <v>40.450000000000003</v>
      </c>
      <c r="L330" s="231">
        <v>39.85</v>
      </c>
      <c r="M330" s="231">
        <v>62.432160000000003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337.35</v>
      </c>
      <c r="D331" s="232">
        <v>334.7166666666667</v>
      </c>
      <c r="E331" s="232">
        <v>329.68333333333339</v>
      </c>
      <c r="F331" s="232">
        <v>322.01666666666671</v>
      </c>
      <c r="G331" s="232">
        <v>316.98333333333341</v>
      </c>
      <c r="H331" s="232">
        <v>342.38333333333338</v>
      </c>
      <c r="I331" s="232">
        <v>347.41666666666669</v>
      </c>
      <c r="J331" s="232">
        <v>355.08333333333337</v>
      </c>
      <c r="K331" s="231">
        <v>339.75</v>
      </c>
      <c r="L331" s="231">
        <v>327.05</v>
      </c>
      <c r="M331" s="231">
        <v>5.6940200000000001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78.7</v>
      </c>
      <c r="D332" s="232">
        <v>79.216666666666654</v>
      </c>
      <c r="E332" s="232">
        <v>77.683333333333309</v>
      </c>
      <c r="F332" s="232">
        <v>76.666666666666657</v>
      </c>
      <c r="G332" s="232">
        <v>75.133333333333312</v>
      </c>
      <c r="H332" s="232">
        <v>80.233333333333306</v>
      </c>
      <c r="I332" s="232">
        <v>81.766666666666637</v>
      </c>
      <c r="J332" s="232">
        <v>82.783333333333303</v>
      </c>
      <c r="K332" s="231">
        <v>80.75</v>
      </c>
      <c r="L332" s="231">
        <v>78.2</v>
      </c>
      <c r="M332" s="231">
        <v>10.977309999999999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220.9</v>
      </c>
      <c r="D333" s="232">
        <v>221.5</v>
      </c>
      <c r="E333" s="232">
        <v>219.4</v>
      </c>
      <c r="F333" s="232">
        <v>217.9</v>
      </c>
      <c r="G333" s="232">
        <v>215.8</v>
      </c>
      <c r="H333" s="232">
        <v>223</v>
      </c>
      <c r="I333" s="232">
        <v>225.10000000000002</v>
      </c>
      <c r="J333" s="232">
        <v>226.6</v>
      </c>
      <c r="K333" s="231">
        <v>223.6</v>
      </c>
      <c r="L333" s="231">
        <v>220</v>
      </c>
      <c r="M333" s="231">
        <v>1.4463900000000001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170.8</v>
      </c>
      <c r="D334" s="232">
        <v>171.08333333333334</v>
      </c>
      <c r="E334" s="232">
        <v>169.9666666666667</v>
      </c>
      <c r="F334" s="232">
        <v>169.13333333333335</v>
      </c>
      <c r="G334" s="232">
        <v>168.01666666666671</v>
      </c>
      <c r="H334" s="232">
        <v>171.91666666666669</v>
      </c>
      <c r="I334" s="232">
        <v>173.0333333333333</v>
      </c>
      <c r="J334" s="232">
        <v>173.86666666666667</v>
      </c>
      <c r="K334" s="231">
        <v>172.2</v>
      </c>
      <c r="L334" s="231">
        <v>170.25</v>
      </c>
      <c r="M334" s="231">
        <v>77.259810000000002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768.7</v>
      </c>
      <c r="D335" s="232">
        <v>760.08333333333337</v>
      </c>
      <c r="E335" s="232">
        <v>748.66666666666674</v>
      </c>
      <c r="F335" s="232">
        <v>728.63333333333333</v>
      </c>
      <c r="G335" s="232">
        <v>717.2166666666667</v>
      </c>
      <c r="H335" s="232">
        <v>780.11666666666679</v>
      </c>
      <c r="I335" s="232">
        <v>791.53333333333353</v>
      </c>
      <c r="J335" s="232">
        <v>811.56666666666683</v>
      </c>
      <c r="K335" s="231">
        <v>771.5</v>
      </c>
      <c r="L335" s="231">
        <v>740.05</v>
      </c>
      <c r="M335" s="231">
        <v>1.6631499999999999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82.15</v>
      </c>
      <c r="D336" s="232">
        <v>82.466666666666654</v>
      </c>
      <c r="E336" s="232">
        <v>81.633333333333312</v>
      </c>
      <c r="F336" s="232">
        <v>81.11666666666666</v>
      </c>
      <c r="G336" s="232">
        <v>80.283333333333317</v>
      </c>
      <c r="H336" s="232">
        <v>82.983333333333306</v>
      </c>
      <c r="I336" s="232">
        <v>83.816666666666649</v>
      </c>
      <c r="J336" s="232">
        <v>84.3333333333333</v>
      </c>
      <c r="K336" s="231">
        <v>83.3</v>
      </c>
      <c r="L336" s="231">
        <v>81.95</v>
      </c>
      <c r="M336" s="231">
        <v>55.142130000000002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4183.05</v>
      </c>
      <c r="D337" s="232">
        <v>4187.3666666666668</v>
      </c>
      <c r="E337" s="232">
        <v>4156.6833333333334</v>
      </c>
      <c r="F337" s="232">
        <v>4130.3166666666666</v>
      </c>
      <c r="G337" s="232">
        <v>4099.6333333333332</v>
      </c>
      <c r="H337" s="232">
        <v>4213.7333333333336</v>
      </c>
      <c r="I337" s="232">
        <v>4244.4166666666679</v>
      </c>
      <c r="J337" s="232">
        <v>4270.7833333333338</v>
      </c>
      <c r="K337" s="231">
        <v>4218.05</v>
      </c>
      <c r="L337" s="231">
        <v>4161</v>
      </c>
      <c r="M337" s="231">
        <v>0.54701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519.1</v>
      </c>
      <c r="D338" s="232">
        <v>521.66666666666663</v>
      </c>
      <c r="E338" s="232">
        <v>515.33333333333326</v>
      </c>
      <c r="F338" s="232">
        <v>511.56666666666661</v>
      </c>
      <c r="G338" s="232">
        <v>505.23333333333323</v>
      </c>
      <c r="H338" s="232">
        <v>525.43333333333328</v>
      </c>
      <c r="I338" s="232">
        <v>531.76666666666654</v>
      </c>
      <c r="J338" s="232">
        <v>535.5333333333333</v>
      </c>
      <c r="K338" s="231">
        <v>528</v>
      </c>
      <c r="L338" s="231">
        <v>517.9</v>
      </c>
      <c r="M338" s="231">
        <v>1.0197099999999999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18481.75</v>
      </c>
      <c r="D339" s="232">
        <v>18579.516666666666</v>
      </c>
      <c r="E339" s="232">
        <v>18359.033333333333</v>
      </c>
      <c r="F339" s="232">
        <v>18236.316666666666</v>
      </c>
      <c r="G339" s="232">
        <v>18015.833333333332</v>
      </c>
      <c r="H339" s="232">
        <v>18702.233333333334</v>
      </c>
      <c r="I339" s="232">
        <v>18922.716666666664</v>
      </c>
      <c r="J339" s="232">
        <v>19045.433333333334</v>
      </c>
      <c r="K339" s="231">
        <v>18800</v>
      </c>
      <c r="L339" s="231">
        <v>18456.8</v>
      </c>
      <c r="M339" s="231">
        <v>0.39069999999999999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58.55</v>
      </c>
      <c r="D340" s="232">
        <v>58.783333333333331</v>
      </c>
      <c r="E340" s="232">
        <v>58.11666666666666</v>
      </c>
      <c r="F340" s="232">
        <v>57.68333333333333</v>
      </c>
      <c r="G340" s="232">
        <v>57.016666666666659</v>
      </c>
      <c r="H340" s="232">
        <v>59.216666666666661</v>
      </c>
      <c r="I340" s="232">
        <v>59.883333333333333</v>
      </c>
      <c r="J340" s="232">
        <v>60.316666666666663</v>
      </c>
      <c r="K340" s="231">
        <v>59.45</v>
      </c>
      <c r="L340" s="231">
        <v>58.35</v>
      </c>
      <c r="M340" s="231">
        <v>2.1372499999999999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223.7</v>
      </c>
      <c r="D341" s="232">
        <v>224.06666666666669</v>
      </c>
      <c r="E341" s="232">
        <v>222.08333333333337</v>
      </c>
      <c r="F341" s="232">
        <v>220.46666666666667</v>
      </c>
      <c r="G341" s="232">
        <v>218.48333333333335</v>
      </c>
      <c r="H341" s="232">
        <v>225.68333333333339</v>
      </c>
      <c r="I341" s="232">
        <v>227.66666666666669</v>
      </c>
      <c r="J341" s="232">
        <v>229.28333333333342</v>
      </c>
      <c r="K341" s="231">
        <v>226.05</v>
      </c>
      <c r="L341" s="231">
        <v>222.45</v>
      </c>
      <c r="M341" s="231">
        <v>2.3652799999999998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348.65</v>
      </c>
      <c r="D342" s="232">
        <v>351.01666666666665</v>
      </c>
      <c r="E342" s="232">
        <v>344.43333333333328</v>
      </c>
      <c r="F342" s="232">
        <v>340.21666666666664</v>
      </c>
      <c r="G342" s="232">
        <v>333.63333333333327</v>
      </c>
      <c r="H342" s="232">
        <v>355.23333333333329</v>
      </c>
      <c r="I342" s="232">
        <v>361.81666666666666</v>
      </c>
      <c r="J342" s="232">
        <v>366.0333333333333</v>
      </c>
      <c r="K342" s="231">
        <v>357.6</v>
      </c>
      <c r="L342" s="231">
        <v>346.8</v>
      </c>
      <c r="M342" s="231">
        <v>0.74555000000000005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871.9</v>
      </c>
      <c r="D343" s="232">
        <v>869.71666666666658</v>
      </c>
      <c r="E343" s="232">
        <v>864.98333333333312</v>
      </c>
      <c r="F343" s="232">
        <v>858.06666666666649</v>
      </c>
      <c r="G343" s="232">
        <v>853.33333333333303</v>
      </c>
      <c r="H343" s="232">
        <v>876.63333333333321</v>
      </c>
      <c r="I343" s="232">
        <v>881.36666666666656</v>
      </c>
      <c r="J343" s="232">
        <v>888.2833333333333</v>
      </c>
      <c r="K343" s="231">
        <v>874.45</v>
      </c>
      <c r="L343" s="231">
        <v>862.8</v>
      </c>
      <c r="M343" s="231">
        <v>2.2294900000000002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154.05000000000001</v>
      </c>
      <c r="D344" s="232">
        <v>153.91666666666666</v>
      </c>
      <c r="E344" s="232">
        <v>152.7833333333333</v>
      </c>
      <c r="F344" s="232">
        <v>151.51666666666665</v>
      </c>
      <c r="G344" s="232">
        <v>150.3833333333333</v>
      </c>
      <c r="H344" s="232">
        <v>155.18333333333331</v>
      </c>
      <c r="I344" s="232">
        <v>156.31666666666669</v>
      </c>
      <c r="J344" s="232">
        <v>157.58333333333331</v>
      </c>
      <c r="K344" s="231">
        <v>155.05000000000001</v>
      </c>
      <c r="L344" s="231">
        <v>152.65</v>
      </c>
      <c r="M344" s="231">
        <v>82.198920000000001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257.55</v>
      </c>
      <c r="D345" s="232">
        <v>256.66666666666669</v>
      </c>
      <c r="E345" s="232">
        <v>253.83333333333337</v>
      </c>
      <c r="F345" s="232">
        <v>250.11666666666667</v>
      </c>
      <c r="G345" s="232">
        <v>247.28333333333336</v>
      </c>
      <c r="H345" s="232">
        <v>260.38333333333338</v>
      </c>
      <c r="I345" s="232">
        <v>263.21666666666675</v>
      </c>
      <c r="J345" s="232">
        <v>266.93333333333339</v>
      </c>
      <c r="K345" s="231">
        <v>259.5</v>
      </c>
      <c r="L345" s="231">
        <v>252.95</v>
      </c>
      <c r="M345" s="231">
        <v>14.7972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522.1</v>
      </c>
      <c r="D346" s="232">
        <v>521.0333333333333</v>
      </c>
      <c r="E346" s="232">
        <v>502.06666666666661</v>
      </c>
      <c r="F346" s="232">
        <v>482.0333333333333</v>
      </c>
      <c r="G346" s="232">
        <v>463.06666666666661</v>
      </c>
      <c r="H346" s="232">
        <v>541.06666666666661</v>
      </c>
      <c r="I346" s="232">
        <v>560.0333333333333</v>
      </c>
      <c r="J346" s="232">
        <v>580.06666666666661</v>
      </c>
      <c r="K346" s="231">
        <v>540</v>
      </c>
      <c r="L346" s="231">
        <v>501</v>
      </c>
      <c r="M346" s="231">
        <v>23.226839999999999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604.4</v>
      </c>
      <c r="D347" s="232">
        <v>606.4</v>
      </c>
      <c r="E347" s="232">
        <v>599.09999999999991</v>
      </c>
      <c r="F347" s="232">
        <v>593.79999999999995</v>
      </c>
      <c r="G347" s="232">
        <v>586.49999999999989</v>
      </c>
      <c r="H347" s="232">
        <v>611.69999999999993</v>
      </c>
      <c r="I347" s="232">
        <v>618.99999999999989</v>
      </c>
      <c r="J347" s="232">
        <v>624.29999999999995</v>
      </c>
      <c r="K347" s="231">
        <v>613.70000000000005</v>
      </c>
      <c r="L347" s="231">
        <v>601.1</v>
      </c>
      <c r="M347" s="231">
        <v>18.447389999999999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3147.45</v>
      </c>
      <c r="D348" s="232">
        <v>3143.7999999999997</v>
      </c>
      <c r="E348" s="232">
        <v>3127.6499999999996</v>
      </c>
      <c r="F348" s="232">
        <v>3107.85</v>
      </c>
      <c r="G348" s="232">
        <v>3091.7</v>
      </c>
      <c r="H348" s="232">
        <v>3163.5999999999995</v>
      </c>
      <c r="I348" s="232">
        <v>3179.75</v>
      </c>
      <c r="J348" s="232">
        <v>3199.5499999999993</v>
      </c>
      <c r="K348" s="231">
        <v>3159.95</v>
      </c>
      <c r="L348" s="231">
        <v>3124</v>
      </c>
      <c r="M348" s="231">
        <v>0.36718000000000001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271.45</v>
      </c>
      <c r="D349" s="232">
        <v>272.43333333333334</v>
      </c>
      <c r="E349" s="232">
        <v>269.66666666666669</v>
      </c>
      <c r="F349" s="232">
        <v>267.88333333333333</v>
      </c>
      <c r="G349" s="232">
        <v>265.11666666666667</v>
      </c>
      <c r="H349" s="232">
        <v>274.2166666666667</v>
      </c>
      <c r="I349" s="232">
        <v>276.98333333333335</v>
      </c>
      <c r="J349" s="232">
        <v>278.76666666666671</v>
      </c>
      <c r="K349" s="231">
        <v>275.2</v>
      </c>
      <c r="L349" s="231">
        <v>270.64999999999998</v>
      </c>
      <c r="M349" s="231">
        <v>0.85657000000000005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561.70000000000005</v>
      </c>
      <c r="D350" s="232">
        <v>561.91666666666663</v>
      </c>
      <c r="E350" s="232">
        <v>548.0333333333333</v>
      </c>
      <c r="F350" s="232">
        <v>534.36666666666667</v>
      </c>
      <c r="G350" s="232">
        <v>520.48333333333335</v>
      </c>
      <c r="H350" s="232">
        <v>575.58333333333326</v>
      </c>
      <c r="I350" s="232">
        <v>589.4666666666667</v>
      </c>
      <c r="J350" s="232">
        <v>603.13333333333321</v>
      </c>
      <c r="K350" s="231">
        <v>575.79999999999995</v>
      </c>
      <c r="L350" s="231">
        <v>548.25</v>
      </c>
      <c r="M350" s="231">
        <v>17.410599999999999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117</v>
      </c>
      <c r="D351" s="232">
        <v>117.33333333333333</v>
      </c>
      <c r="E351" s="232">
        <v>116.21666666666665</v>
      </c>
      <c r="F351" s="232">
        <v>115.43333333333332</v>
      </c>
      <c r="G351" s="232">
        <v>114.31666666666665</v>
      </c>
      <c r="H351" s="232">
        <v>118.11666666666666</v>
      </c>
      <c r="I351" s="232">
        <v>119.23333333333333</v>
      </c>
      <c r="J351" s="232">
        <v>120.01666666666667</v>
      </c>
      <c r="K351" s="231">
        <v>118.45</v>
      </c>
      <c r="L351" s="231">
        <v>116.55</v>
      </c>
      <c r="M351" s="231">
        <v>2.7221099999999998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3087.9</v>
      </c>
      <c r="D352" s="232">
        <v>3109.9</v>
      </c>
      <c r="E352" s="232">
        <v>3058.9</v>
      </c>
      <c r="F352" s="232">
        <v>3029.9</v>
      </c>
      <c r="G352" s="232">
        <v>2978.9</v>
      </c>
      <c r="H352" s="232">
        <v>3138.9</v>
      </c>
      <c r="I352" s="232">
        <v>3189.9</v>
      </c>
      <c r="J352" s="232">
        <v>3218.9</v>
      </c>
      <c r="K352" s="231">
        <v>3160.9</v>
      </c>
      <c r="L352" s="231">
        <v>3080.9</v>
      </c>
      <c r="M352" s="231">
        <v>3.8774099999999998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589.20000000000005</v>
      </c>
      <c r="D353" s="232">
        <v>591.83333333333337</v>
      </c>
      <c r="E353" s="232">
        <v>582.36666666666679</v>
      </c>
      <c r="F353" s="232">
        <v>575.53333333333342</v>
      </c>
      <c r="G353" s="232">
        <v>566.06666666666683</v>
      </c>
      <c r="H353" s="232">
        <v>598.66666666666674</v>
      </c>
      <c r="I353" s="232">
        <v>608.13333333333321</v>
      </c>
      <c r="J353" s="232">
        <v>614.9666666666667</v>
      </c>
      <c r="K353" s="231">
        <v>601.29999999999995</v>
      </c>
      <c r="L353" s="231">
        <v>585</v>
      </c>
      <c r="M353" s="231">
        <v>2.7181199999999999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276.55</v>
      </c>
      <c r="D354" s="232">
        <v>276.11666666666667</v>
      </c>
      <c r="E354" s="232">
        <v>272.33333333333337</v>
      </c>
      <c r="F354" s="232">
        <v>268.11666666666667</v>
      </c>
      <c r="G354" s="232">
        <v>264.33333333333337</v>
      </c>
      <c r="H354" s="232">
        <v>280.33333333333337</v>
      </c>
      <c r="I354" s="232">
        <v>284.11666666666667</v>
      </c>
      <c r="J354" s="232">
        <v>288.33333333333337</v>
      </c>
      <c r="K354" s="231">
        <v>279.89999999999998</v>
      </c>
      <c r="L354" s="231">
        <v>271.89999999999998</v>
      </c>
      <c r="M354" s="231">
        <v>7.2815700000000003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1542.3</v>
      </c>
      <c r="D355" s="232">
        <v>1546.3666666666668</v>
      </c>
      <c r="E355" s="232">
        <v>1530.5833333333335</v>
      </c>
      <c r="F355" s="232">
        <v>1518.8666666666668</v>
      </c>
      <c r="G355" s="232">
        <v>1503.0833333333335</v>
      </c>
      <c r="H355" s="232">
        <v>1558.0833333333335</v>
      </c>
      <c r="I355" s="232">
        <v>1573.8666666666668</v>
      </c>
      <c r="J355" s="232">
        <v>1585.5833333333335</v>
      </c>
      <c r="K355" s="231">
        <v>1562.15</v>
      </c>
      <c r="L355" s="231">
        <v>1534.65</v>
      </c>
      <c r="M355" s="231">
        <v>3.78843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37417.300000000003</v>
      </c>
      <c r="D356" s="232">
        <v>37680.066666666673</v>
      </c>
      <c r="E356" s="232">
        <v>36998.483333333344</v>
      </c>
      <c r="F356" s="232">
        <v>36579.666666666672</v>
      </c>
      <c r="G356" s="232">
        <v>35898.083333333343</v>
      </c>
      <c r="H356" s="232">
        <v>38098.883333333346</v>
      </c>
      <c r="I356" s="232">
        <v>38780.466666666674</v>
      </c>
      <c r="J356" s="232">
        <v>39199.283333333347</v>
      </c>
      <c r="K356" s="231">
        <v>38361.65</v>
      </c>
      <c r="L356" s="231">
        <v>37261.25</v>
      </c>
      <c r="M356" s="231">
        <v>0.14787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950.8</v>
      </c>
      <c r="D357" s="232">
        <v>951.4</v>
      </c>
      <c r="E357" s="232">
        <v>941.4</v>
      </c>
      <c r="F357" s="232">
        <v>932</v>
      </c>
      <c r="G357" s="232">
        <v>922</v>
      </c>
      <c r="H357" s="232">
        <v>960.8</v>
      </c>
      <c r="I357" s="232">
        <v>970.8</v>
      </c>
      <c r="J357" s="232">
        <v>980.19999999999993</v>
      </c>
      <c r="K357" s="231">
        <v>961.4</v>
      </c>
      <c r="L357" s="231">
        <v>942</v>
      </c>
      <c r="M357" s="231">
        <v>1.9150400000000001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4860.3500000000004</v>
      </c>
      <c r="D358" s="232">
        <v>4873.3166666666666</v>
      </c>
      <c r="E358" s="232">
        <v>4829.0333333333328</v>
      </c>
      <c r="F358" s="232">
        <v>4797.7166666666662</v>
      </c>
      <c r="G358" s="232">
        <v>4753.4333333333325</v>
      </c>
      <c r="H358" s="232">
        <v>4904.6333333333332</v>
      </c>
      <c r="I358" s="232">
        <v>4948.9166666666679</v>
      </c>
      <c r="J358" s="232">
        <v>4980.2333333333336</v>
      </c>
      <c r="K358" s="231">
        <v>4917.6000000000004</v>
      </c>
      <c r="L358" s="231">
        <v>4842</v>
      </c>
      <c r="M358" s="231">
        <v>1.72339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221.9</v>
      </c>
      <c r="D359" s="232">
        <v>221.5333333333333</v>
      </c>
      <c r="E359" s="232">
        <v>220.06666666666661</v>
      </c>
      <c r="F359" s="232">
        <v>218.23333333333329</v>
      </c>
      <c r="G359" s="232">
        <v>216.76666666666659</v>
      </c>
      <c r="H359" s="232">
        <v>223.36666666666662</v>
      </c>
      <c r="I359" s="232">
        <v>224.83333333333331</v>
      </c>
      <c r="J359" s="232">
        <v>226.66666666666663</v>
      </c>
      <c r="K359" s="231">
        <v>223</v>
      </c>
      <c r="L359" s="231">
        <v>219.7</v>
      </c>
      <c r="M359" s="231">
        <v>28.860389999999999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3785.65</v>
      </c>
      <c r="D360" s="232">
        <v>3793.1666666666665</v>
      </c>
      <c r="E360" s="232">
        <v>3756.4833333333331</v>
      </c>
      <c r="F360" s="232">
        <v>3727.3166666666666</v>
      </c>
      <c r="G360" s="232">
        <v>3690.6333333333332</v>
      </c>
      <c r="H360" s="232">
        <v>3822.333333333333</v>
      </c>
      <c r="I360" s="232">
        <v>3859.0166666666664</v>
      </c>
      <c r="J360" s="232">
        <v>3888.1833333333329</v>
      </c>
      <c r="K360" s="231">
        <v>3829.85</v>
      </c>
      <c r="L360" s="231">
        <v>3764</v>
      </c>
      <c r="M360" s="231">
        <v>7.0069999999999993E-2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1391.8</v>
      </c>
      <c r="D361" s="232">
        <v>1397.2666666666667</v>
      </c>
      <c r="E361" s="232">
        <v>1380.5333333333333</v>
      </c>
      <c r="F361" s="232">
        <v>1369.2666666666667</v>
      </c>
      <c r="G361" s="232">
        <v>1352.5333333333333</v>
      </c>
      <c r="H361" s="232">
        <v>1408.5333333333333</v>
      </c>
      <c r="I361" s="232">
        <v>1425.2666666666664</v>
      </c>
      <c r="J361" s="232">
        <v>1436.5333333333333</v>
      </c>
      <c r="K361" s="231">
        <v>1414</v>
      </c>
      <c r="L361" s="231">
        <v>1386</v>
      </c>
      <c r="M361" s="231">
        <v>3.3881700000000001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2309.9</v>
      </c>
      <c r="D362" s="232">
        <v>2305.2666666666669</v>
      </c>
      <c r="E362" s="232">
        <v>2294.6333333333337</v>
      </c>
      <c r="F362" s="232">
        <v>2279.3666666666668</v>
      </c>
      <c r="G362" s="232">
        <v>2268.7333333333336</v>
      </c>
      <c r="H362" s="232">
        <v>2320.5333333333338</v>
      </c>
      <c r="I362" s="232">
        <v>2331.166666666667</v>
      </c>
      <c r="J362" s="232">
        <v>2346.4333333333338</v>
      </c>
      <c r="K362" s="231">
        <v>2315.9</v>
      </c>
      <c r="L362" s="231">
        <v>2290</v>
      </c>
      <c r="M362" s="231">
        <v>2.33107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975.2</v>
      </c>
      <c r="D363" s="232">
        <v>983.26666666666677</v>
      </c>
      <c r="E363" s="232">
        <v>958.88333333333355</v>
      </c>
      <c r="F363" s="232">
        <v>942.56666666666683</v>
      </c>
      <c r="G363" s="232">
        <v>918.18333333333362</v>
      </c>
      <c r="H363" s="232">
        <v>999.58333333333348</v>
      </c>
      <c r="I363" s="232">
        <v>1023.9666666666667</v>
      </c>
      <c r="J363" s="232">
        <v>1040.2833333333333</v>
      </c>
      <c r="K363" s="231">
        <v>1007.65</v>
      </c>
      <c r="L363" s="231">
        <v>966.95</v>
      </c>
      <c r="M363" s="231">
        <v>0.82796999999999998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3065.95</v>
      </c>
      <c r="D364" s="232">
        <v>3081.8833333333332</v>
      </c>
      <c r="E364" s="232">
        <v>3035.0666666666666</v>
      </c>
      <c r="F364" s="232">
        <v>3004.1833333333334</v>
      </c>
      <c r="G364" s="232">
        <v>2957.3666666666668</v>
      </c>
      <c r="H364" s="232">
        <v>3112.7666666666664</v>
      </c>
      <c r="I364" s="232">
        <v>3159.583333333333</v>
      </c>
      <c r="J364" s="232">
        <v>3190.4666666666662</v>
      </c>
      <c r="K364" s="231">
        <v>3128.7</v>
      </c>
      <c r="L364" s="231">
        <v>3051</v>
      </c>
      <c r="M364" s="231">
        <v>2.1261000000000001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1384.15</v>
      </c>
      <c r="D365" s="232">
        <v>1383.0166666666667</v>
      </c>
      <c r="E365" s="232">
        <v>1371.3833333333332</v>
      </c>
      <c r="F365" s="232">
        <v>1358.6166666666666</v>
      </c>
      <c r="G365" s="232">
        <v>1346.9833333333331</v>
      </c>
      <c r="H365" s="232">
        <v>1395.7833333333333</v>
      </c>
      <c r="I365" s="232">
        <v>1407.416666666667</v>
      </c>
      <c r="J365" s="232">
        <v>1420.1833333333334</v>
      </c>
      <c r="K365" s="231">
        <v>1394.65</v>
      </c>
      <c r="L365" s="231">
        <v>1370.25</v>
      </c>
      <c r="M365" s="231">
        <v>0.54591000000000001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288.75</v>
      </c>
      <c r="D366" s="232">
        <v>289.71666666666664</v>
      </c>
      <c r="E366" s="232">
        <v>286.0333333333333</v>
      </c>
      <c r="F366" s="232">
        <v>283.31666666666666</v>
      </c>
      <c r="G366" s="232">
        <v>279.63333333333333</v>
      </c>
      <c r="H366" s="232">
        <v>292.43333333333328</v>
      </c>
      <c r="I366" s="232">
        <v>296.11666666666656</v>
      </c>
      <c r="J366" s="232">
        <v>298.83333333333326</v>
      </c>
      <c r="K366" s="231">
        <v>293.39999999999998</v>
      </c>
      <c r="L366" s="231">
        <v>287</v>
      </c>
      <c r="M366" s="231">
        <v>8.5243199999999995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150.35</v>
      </c>
      <c r="D367" s="232">
        <v>150.15</v>
      </c>
      <c r="E367" s="232">
        <v>148.70000000000002</v>
      </c>
      <c r="F367" s="232">
        <v>147.05000000000001</v>
      </c>
      <c r="G367" s="232">
        <v>145.60000000000002</v>
      </c>
      <c r="H367" s="232">
        <v>151.80000000000001</v>
      </c>
      <c r="I367" s="232">
        <v>153.25</v>
      </c>
      <c r="J367" s="232">
        <v>154.9</v>
      </c>
      <c r="K367" s="231">
        <v>151.6</v>
      </c>
      <c r="L367" s="231">
        <v>148.5</v>
      </c>
      <c r="M367" s="231">
        <v>42.88494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220.35</v>
      </c>
      <c r="D368" s="232">
        <v>219.05000000000004</v>
      </c>
      <c r="E368" s="232">
        <v>217.10000000000008</v>
      </c>
      <c r="F368" s="232">
        <v>213.85000000000005</v>
      </c>
      <c r="G368" s="232">
        <v>211.90000000000009</v>
      </c>
      <c r="H368" s="232">
        <v>222.30000000000007</v>
      </c>
      <c r="I368" s="232">
        <v>224.25000000000006</v>
      </c>
      <c r="J368" s="232">
        <v>227.50000000000006</v>
      </c>
      <c r="K368" s="231">
        <v>221</v>
      </c>
      <c r="L368" s="231">
        <v>215.8</v>
      </c>
      <c r="M368" s="231">
        <v>597.81419000000005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340.15</v>
      </c>
      <c r="D369" s="232">
        <v>343.34999999999997</v>
      </c>
      <c r="E369" s="232">
        <v>335.79999999999995</v>
      </c>
      <c r="F369" s="232">
        <v>331.45</v>
      </c>
      <c r="G369" s="232">
        <v>323.89999999999998</v>
      </c>
      <c r="H369" s="232">
        <v>347.69999999999993</v>
      </c>
      <c r="I369" s="232">
        <v>355.25</v>
      </c>
      <c r="J369" s="232">
        <v>359.59999999999991</v>
      </c>
      <c r="K369" s="231">
        <v>350.9</v>
      </c>
      <c r="L369" s="231">
        <v>339</v>
      </c>
      <c r="M369" s="231">
        <v>4.2023400000000004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402.35</v>
      </c>
      <c r="D370" s="232">
        <v>403.93333333333334</v>
      </c>
      <c r="E370" s="232">
        <v>398.91666666666669</v>
      </c>
      <c r="F370" s="232">
        <v>395.48333333333335</v>
      </c>
      <c r="G370" s="232">
        <v>390.4666666666667</v>
      </c>
      <c r="H370" s="232">
        <v>407.36666666666667</v>
      </c>
      <c r="I370" s="232">
        <v>412.38333333333333</v>
      </c>
      <c r="J370" s="232">
        <v>415.81666666666666</v>
      </c>
      <c r="K370" s="231">
        <v>408.95</v>
      </c>
      <c r="L370" s="231">
        <v>400.5</v>
      </c>
      <c r="M370" s="231">
        <v>5.0516500000000004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587</v>
      </c>
      <c r="D371" s="232">
        <v>583.73333333333335</v>
      </c>
      <c r="E371" s="232">
        <v>569.26666666666665</v>
      </c>
      <c r="F371" s="232">
        <v>551.5333333333333</v>
      </c>
      <c r="G371" s="232">
        <v>537.06666666666661</v>
      </c>
      <c r="H371" s="232">
        <v>601.4666666666667</v>
      </c>
      <c r="I371" s="232">
        <v>615.93333333333339</v>
      </c>
      <c r="J371" s="232">
        <v>633.66666666666674</v>
      </c>
      <c r="K371" s="231">
        <v>598.20000000000005</v>
      </c>
      <c r="L371" s="231">
        <v>566</v>
      </c>
      <c r="M371" s="231">
        <v>3.0607199999999999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104.95</v>
      </c>
      <c r="D372" s="232">
        <v>105.48333333333333</v>
      </c>
      <c r="E372" s="232">
        <v>103.96666666666667</v>
      </c>
      <c r="F372" s="232">
        <v>102.98333333333333</v>
      </c>
      <c r="G372" s="232">
        <v>101.46666666666667</v>
      </c>
      <c r="H372" s="232">
        <v>106.46666666666667</v>
      </c>
      <c r="I372" s="232">
        <v>107.98333333333335</v>
      </c>
      <c r="J372" s="232">
        <v>108.96666666666667</v>
      </c>
      <c r="K372" s="231">
        <v>107</v>
      </c>
      <c r="L372" s="231">
        <v>104.5</v>
      </c>
      <c r="M372" s="231">
        <v>1.0238499999999999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918.5</v>
      </c>
      <c r="D373" s="232">
        <v>929.16666666666663</v>
      </c>
      <c r="E373" s="232">
        <v>903.33333333333326</v>
      </c>
      <c r="F373" s="232">
        <v>888.16666666666663</v>
      </c>
      <c r="G373" s="232">
        <v>862.33333333333326</v>
      </c>
      <c r="H373" s="232">
        <v>944.33333333333326</v>
      </c>
      <c r="I373" s="232">
        <v>970.16666666666652</v>
      </c>
      <c r="J373" s="232">
        <v>985.33333333333326</v>
      </c>
      <c r="K373" s="231">
        <v>955</v>
      </c>
      <c r="L373" s="231">
        <v>914</v>
      </c>
      <c r="M373" s="231">
        <v>0.11235000000000001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5050.6499999999996</v>
      </c>
      <c r="D374" s="232">
        <v>5024.2666666666664</v>
      </c>
      <c r="E374" s="232">
        <v>4948.6333333333332</v>
      </c>
      <c r="F374" s="232">
        <v>4846.6166666666668</v>
      </c>
      <c r="G374" s="232">
        <v>4770.9833333333336</v>
      </c>
      <c r="H374" s="232">
        <v>5126.2833333333328</v>
      </c>
      <c r="I374" s="232">
        <v>5201.9166666666661</v>
      </c>
      <c r="J374" s="232">
        <v>5303.9333333333325</v>
      </c>
      <c r="K374" s="231">
        <v>5099.8999999999996</v>
      </c>
      <c r="L374" s="231">
        <v>4922.25</v>
      </c>
      <c r="M374" s="231">
        <v>0.67618999999999996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13875.25</v>
      </c>
      <c r="D375" s="232">
        <v>13913.233333333332</v>
      </c>
      <c r="E375" s="232">
        <v>13763.016666666663</v>
      </c>
      <c r="F375" s="232">
        <v>13650.783333333331</v>
      </c>
      <c r="G375" s="232">
        <v>13500.566666666662</v>
      </c>
      <c r="H375" s="232">
        <v>14025.466666666664</v>
      </c>
      <c r="I375" s="232">
        <v>14175.683333333334</v>
      </c>
      <c r="J375" s="232">
        <v>14287.916666666664</v>
      </c>
      <c r="K375" s="231">
        <v>14063.45</v>
      </c>
      <c r="L375" s="231">
        <v>13801</v>
      </c>
      <c r="M375" s="231">
        <v>4.9630000000000001E-2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49.75</v>
      </c>
      <c r="D376" s="232">
        <v>49.800000000000004</v>
      </c>
      <c r="E376" s="232">
        <v>49.350000000000009</v>
      </c>
      <c r="F376" s="232">
        <v>48.95</v>
      </c>
      <c r="G376" s="232">
        <v>48.500000000000007</v>
      </c>
      <c r="H376" s="232">
        <v>50.20000000000001</v>
      </c>
      <c r="I376" s="232">
        <v>50.650000000000013</v>
      </c>
      <c r="J376" s="232">
        <v>51.050000000000011</v>
      </c>
      <c r="K376" s="231">
        <v>50.25</v>
      </c>
      <c r="L376" s="231">
        <v>49.4</v>
      </c>
      <c r="M376" s="231">
        <v>396.89767999999998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363.9</v>
      </c>
      <c r="D377" s="232">
        <v>363.09999999999997</v>
      </c>
      <c r="E377" s="232">
        <v>350.19999999999993</v>
      </c>
      <c r="F377" s="232">
        <v>336.49999999999994</v>
      </c>
      <c r="G377" s="232">
        <v>323.59999999999991</v>
      </c>
      <c r="H377" s="232">
        <v>376.79999999999995</v>
      </c>
      <c r="I377" s="232">
        <v>389.69999999999993</v>
      </c>
      <c r="J377" s="232">
        <v>403.4</v>
      </c>
      <c r="K377" s="231">
        <v>376</v>
      </c>
      <c r="L377" s="231">
        <v>349.4</v>
      </c>
      <c r="M377" s="231">
        <v>25.63374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160.94999999999999</v>
      </c>
      <c r="D378" s="232">
        <v>160.66666666666666</v>
      </c>
      <c r="E378" s="232">
        <v>159.33333333333331</v>
      </c>
      <c r="F378" s="232">
        <v>157.71666666666667</v>
      </c>
      <c r="G378" s="232">
        <v>156.38333333333333</v>
      </c>
      <c r="H378" s="232">
        <v>162.2833333333333</v>
      </c>
      <c r="I378" s="232">
        <v>163.61666666666662</v>
      </c>
      <c r="J378" s="232">
        <v>165.23333333333329</v>
      </c>
      <c r="K378" s="231">
        <v>162</v>
      </c>
      <c r="L378" s="231">
        <v>159.05000000000001</v>
      </c>
      <c r="M378" s="231">
        <v>47.207410000000003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115.75</v>
      </c>
      <c r="D379" s="232">
        <v>115.56666666666666</v>
      </c>
      <c r="E379" s="232">
        <v>115.03333333333333</v>
      </c>
      <c r="F379" s="232">
        <v>114.31666666666666</v>
      </c>
      <c r="G379" s="232">
        <v>113.78333333333333</v>
      </c>
      <c r="H379" s="232">
        <v>116.28333333333333</v>
      </c>
      <c r="I379" s="232">
        <v>116.81666666666666</v>
      </c>
      <c r="J379" s="232">
        <v>117.53333333333333</v>
      </c>
      <c r="K379" s="231">
        <v>116.1</v>
      </c>
      <c r="L379" s="231">
        <v>114.85</v>
      </c>
      <c r="M379" s="231">
        <v>34.134099999999997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645.29999999999995</v>
      </c>
      <c r="D380" s="232">
        <v>644.96666666666658</v>
      </c>
      <c r="E380" s="232">
        <v>638.53333333333319</v>
      </c>
      <c r="F380" s="232">
        <v>631.76666666666665</v>
      </c>
      <c r="G380" s="232">
        <v>625.33333333333326</v>
      </c>
      <c r="H380" s="232">
        <v>651.73333333333312</v>
      </c>
      <c r="I380" s="232">
        <v>658.16666666666652</v>
      </c>
      <c r="J380" s="232">
        <v>664.93333333333305</v>
      </c>
      <c r="K380" s="231">
        <v>651.4</v>
      </c>
      <c r="L380" s="231">
        <v>638.20000000000005</v>
      </c>
      <c r="M380" s="231">
        <v>1.67334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341.45</v>
      </c>
      <c r="D381" s="232">
        <v>341.41666666666669</v>
      </c>
      <c r="E381" s="232">
        <v>334.08333333333337</v>
      </c>
      <c r="F381" s="232">
        <v>326.7166666666667</v>
      </c>
      <c r="G381" s="232">
        <v>319.38333333333338</v>
      </c>
      <c r="H381" s="232">
        <v>348.78333333333336</v>
      </c>
      <c r="I381" s="232">
        <v>356.11666666666673</v>
      </c>
      <c r="J381" s="232">
        <v>363.48333333333335</v>
      </c>
      <c r="K381" s="231">
        <v>348.75</v>
      </c>
      <c r="L381" s="231">
        <v>334.05</v>
      </c>
      <c r="M381" s="231">
        <v>7.6930899999999998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1191.6500000000001</v>
      </c>
      <c r="D382" s="232">
        <v>1186.9333333333334</v>
      </c>
      <c r="E382" s="232">
        <v>1176.7666666666669</v>
      </c>
      <c r="F382" s="232">
        <v>1161.8833333333334</v>
      </c>
      <c r="G382" s="232">
        <v>1151.7166666666669</v>
      </c>
      <c r="H382" s="232">
        <v>1201.8166666666668</v>
      </c>
      <c r="I382" s="232">
        <v>1211.9833333333333</v>
      </c>
      <c r="J382" s="232">
        <v>1226.8666666666668</v>
      </c>
      <c r="K382" s="231">
        <v>1197.0999999999999</v>
      </c>
      <c r="L382" s="231">
        <v>1172.05</v>
      </c>
      <c r="M382" s="231">
        <v>1.04373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65.650000000000006</v>
      </c>
      <c r="D383" s="232">
        <v>64.983333333333334</v>
      </c>
      <c r="E383" s="232">
        <v>62.466666666666669</v>
      </c>
      <c r="F383" s="232">
        <v>59.283333333333331</v>
      </c>
      <c r="G383" s="232">
        <v>56.766666666666666</v>
      </c>
      <c r="H383" s="232">
        <v>68.166666666666671</v>
      </c>
      <c r="I383" s="232">
        <v>70.683333333333351</v>
      </c>
      <c r="J383" s="232">
        <v>73.866666666666674</v>
      </c>
      <c r="K383" s="231">
        <v>67.5</v>
      </c>
      <c r="L383" s="231">
        <v>61.8</v>
      </c>
      <c r="M383" s="231">
        <v>899.21654999999998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164.25</v>
      </c>
      <c r="D384" s="232">
        <v>165.83333333333334</v>
      </c>
      <c r="E384" s="232">
        <v>162.06666666666669</v>
      </c>
      <c r="F384" s="232">
        <v>159.88333333333335</v>
      </c>
      <c r="G384" s="232">
        <v>156.1166666666667</v>
      </c>
      <c r="H384" s="232">
        <v>168.01666666666668</v>
      </c>
      <c r="I384" s="232">
        <v>171.78333333333333</v>
      </c>
      <c r="J384" s="232">
        <v>173.96666666666667</v>
      </c>
      <c r="K384" s="231">
        <v>169.6</v>
      </c>
      <c r="L384" s="231">
        <v>163.65</v>
      </c>
      <c r="M384" s="231">
        <v>30.073840000000001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627</v>
      </c>
      <c r="D385" s="232">
        <v>632.31666666666661</v>
      </c>
      <c r="E385" s="232">
        <v>614.78333333333319</v>
      </c>
      <c r="F385" s="232">
        <v>602.56666666666661</v>
      </c>
      <c r="G385" s="232">
        <v>585.03333333333319</v>
      </c>
      <c r="H385" s="232">
        <v>644.53333333333319</v>
      </c>
      <c r="I385" s="232">
        <v>662.06666666666649</v>
      </c>
      <c r="J385" s="232">
        <v>674.28333333333319</v>
      </c>
      <c r="K385" s="231">
        <v>649.85</v>
      </c>
      <c r="L385" s="231">
        <v>620.1</v>
      </c>
      <c r="M385" s="231">
        <v>4.5509399999999998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200.35</v>
      </c>
      <c r="D386" s="232">
        <v>200.2833333333333</v>
      </c>
      <c r="E386" s="232">
        <v>198.26666666666659</v>
      </c>
      <c r="F386" s="232">
        <v>196.18333333333328</v>
      </c>
      <c r="G386" s="232">
        <v>194.16666666666657</v>
      </c>
      <c r="H386" s="232">
        <v>202.36666666666662</v>
      </c>
      <c r="I386" s="232">
        <v>204.38333333333333</v>
      </c>
      <c r="J386" s="232">
        <v>206.46666666666664</v>
      </c>
      <c r="K386" s="231">
        <v>202.3</v>
      </c>
      <c r="L386" s="231">
        <v>198.2</v>
      </c>
      <c r="M386" s="231">
        <v>1.736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98.95</v>
      </c>
      <c r="D387" s="232">
        <v>99.716666666666654</v>
      </c>
      <c r="E387" s="232">
        <v>97.433333333333309</v>
      </c>
      <c r="F387" s="232">
        <v>95.916666666666657</v>
      </c>
      <c r="G387" s="232">
        <v>93.633333333333312</v>
      </c>
      <c r="H387" s="232">
        <v>101.23333333333331</v>
      </c>
      <c r="I387" s="232">
        <v>103.51666666666664</v>
      </c>
      <c r="J387" s="232">
        <v>105.0333333333333</v>
      </c>
      <c r="K387" s="231">
        <v>102</v>
      </c>
      <c r="L387" s="231">
        <v>98.2</v>
      </c>
      <c r="M387" s="231">
        <v>27.845839999999999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2152.6</v>
      </c>
      <c r="D388" s="232">
        <v>2152.0666666666666</v>
      </c>
      <c r="E388" s="232">
        <v>2132.5333333333333</v>
      </c>
      <c r="F388" s="232">
        <v>2112.4666666666667</v>
      </c>
      <c r="G388" s="232">
        <v>2092.9333333333334</v>
      </c>
      <c r="H388" s="232">
        <v>2172.1333333333332</v>
      </c>
      <c r="I388" s="232">
        <v>2191.6666666666661</v>
      </c>
      <c r="J388" s="232">
        <v>2211.7333333333331</v>
      </c>
      <c r="K388" s="231">
        <v>2171.6</v>
      </c>
      <c r="L388" s="231">
        <v>2132</v>
      </c>
      <c r="M388" s="231">
        <v>0.15733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38.65</v>
      </c>
      <c r="D389" s="232">
        <v>38.68333333333333</v>
      </c>
      <c r="E389" s="232">
        <v>38.266666666666659</v>
      </c>
      <c r="F389" s="232">
        <v>37.883333333333326</v>
      </c>
      <c r="G389" s="232">
        <v>37.466666666666654</v>
      </c>
      <c r="H389" s="232">
        <v>39.066666666666663</v>
      </c>
      <c r="I389" s="232">
        <v>39.483333333333334</v>
      </c>
      <c r="J389" s="232">
        <v>39.866666666666667</v>
      </c>
      <c r="K389" s="231">
        <v>39.1</v>
      </c>
      <c r="L389" s="231">
        <v>38.299999999999997</v>
      </c>
      <c r="M389" s="231">
        <v>6.11747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1287.0999999999999</v>
      </c>
      <c r="D390" s="232">
        <v>1293.7666666666667</v>
      </c>
      <c r="E390" s="232">
        <v>1273.7833333333333</v>
      </c>
      <c r="F390" s="232">
        <v>1260.4666666666667</v>
      </c>
      <c r="G390" s="232">
        <v>1240.4833333333333</v>
      </c>
      <c r="H390" s="232">
        <v>1307.0833333333333</v>
      </c>
      <c r="I390" s="232">
        <v>1327.0666666666664</v>
      </c>
      <c r="J390" s="232">
        <v>1340.3833333333332</v>
      </c>
      <c r="K390" s="231">
        <v>1313.75</v>
      </c>
      <c r="L390" s="231">
        <v>1280.45</v>
      </c>
      <c r="M390" s="231">
        <v>1.3794999999999999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167.6</v>
      </c>
      <c r="D391" s="232">
        <v>168.6</v>
      </c>
      <c r="E391" s="232">
        <v>166</v>
      </c>
      <c r="F391" s="232">
        <v>164.4</v>
      </c>
      <c r="G391" s="232">
        <v>161.80000000000001</v>
      </c>
      <c r="H391" s="232">
        <v>170.2</v>
      </c>
      <c r="I391" s="232">
        <v>172.79999999999995</v>
      </c>
      <c r="J391" s="232">
        <v>174.39999999999998</v>
      </c>
      <c r="K391" s="231">
        <v>171.2</v>
      </c>
      <c r="L391" s="231">
        <v>167</v>
      </c>
      <c r="M391" s="231">
        <v>12.89137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772.2</v>
      </c>
      <c r="D392" s="232">
        <v>773.45000000000016</v>
      </c>
      <c r="E392" s="232">
        <v>766.8000000000003</v>
      </c>
      <c r="F392" s="232">
        <v>761.40000000000009</v>
      </c>
      <c r="G392" s="232">
        <v>754.75000000000023</v>
      </c>
      <c r="H392" s="232">
        <v>778.85000000000036</v>
      </c>
      <c r="I392" s="232">
        <v>785.50000000000023</v>
      </c>
      <c r="J392" s="232">
        <v>790.90000000000043</v>
      </c>
      <c r="K392" s="231">
        <v>780.1</v>
      </c>
      <c r="L392" s="231">
        <v>768.05</v>
      </c>
      <c r="M392" s="231">
        <v>0.65593999999999997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2326.0500000000002</v>
      </c>
      <c r="D393" s="232">
        <v>2333.1000000000004</v>
      </c>
      <c r="E393" s="232">
        <v>2314.5500000000006</v>
      </c>
      <c r="F393" s="232">
        <v>2303.0500000000002</v>
      </c>
      <c r="G393" s="232">
        <v>2284.5000000000005</v>
      </c>
      <c r="H393" s="232">
        <v>2344.6000000000008</v>
      </c>
      <c r="I393" s="232">
        <v>2363.15</v>
      </c>
      <c r="J393" s="232">
        <v>2374.650000000001</v>
      </c>
      <c r="K393" s="231">
        <v>2351.65</v>
      </c>
      <c r="L393" s="231">
        <v>2321.6</v>
      </c>
      <c r="M393" s="231">
        <v>43.074249999999999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94.75</v>
      </c>
      <c r="D394" s="232">
        <v>94.583333333333329</v>
      </c>
      <c r="E394" s="232">
        <v>93.516666666666652</v>
      </c>
      <c r="F394" s="232">
        <v>92.283333333333317</v>
      </c>
      <c r="G394" s="232">
        <v>91.21666666666664</v>
      </c>
      <c r="H394" s="232">
        <v>95.816666666666663</v>
      </c>
      <c r="I394" s="232">
        <v>96.883333333333354</v>
      </c>
      <c r="J394" s="232">
        <v>98.116666666666674</v>
      </c>
      <c r="K394" s="231">
        <v>95.65</v>
      </c>
      <c r="L394" s="231">
        <v>93.35</v>
      </c>
      <c r="M394" s="231">
        <v>6.3180800000000001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611.79999999999995</v>
      </c>
      <c r="D395" s="232">
        <v>615.75</v>
      </c>
      <c r="E395" s="232">
        <v>602.20000000000005</v>
      </c>
      <c r="F395" s="232">
        <v>592.6</v>
      </c>
      <c r="G395" s="232">
        <v>579.05000000000007</v>
      </c>
      <c r="H395" s="232">
        <v>625.35</v>
      </c>
      <c r="I395" s="232">
        <v>638.9</v>
      </c>
      <c r="J395" s="232">
        <v>648.5</v>
      </c>
      <c r="K395" s="231">
        <v>629.29999999999995</v>
      </c>
      <c r="L395" s="231">
        <v>606.15</v>
      </c>
      <c r="M395" s="231">
        <v>0.46797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1315.1</v>
      </c>
      <c r="D396" s="232">
        <v>1326.6000000000001</v>
      </c>
      <c r="E396" s="232">
        <v>1299.5000000000002</v>
      </c>
      <c r="F396" s="232">
        <v>1283.9000000000001</v>
      </c>
      <c r="G396" s="232">
        <v>1256.8000000000002</v>
      </c>
      <c r="H396" s="232">
        <v>1342.2000000000003</v>
      </c>
      <c r="I396" s="232">
        <v>1369.3000000000002</v>
      </c>
      <c r="J396" s="232">
        <v>1384.9000000000003</v>
      </c>
      <c r="K396" s="231">
        <v>1353.7</v>
      </c>
      <c r="L396" s="231">
        <v>1311</v>
      </c>
      <c r="M396" s="231">
        <v>0.86345000000000005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747.3</v>
      </c>
      <c r="D397" s="232">
        <v>748.56666666666661</v>
      </c>
      <c r="E397" s="232">
        <v>741.83333333333326</v>
      </c>
      <c r="F397" s="232">
        <v>736.36666666666667</v>
      </c>
      <c r="G397" s="232">
        <v>729.63333333333333</v>
      </c>
      <c r="H397" s="232">
        <v>754.03333333333319</v>
      </c>
      <c r="I397" s="232">
        <v>760.76666666666654</v>
      </c>
      <c r="J397" s="232">
        <v>766.23333333333312</v>
      </c>
      <c r="K397" s="231">
        <v>755.3</v>
      </c>
      <c r="L397" s="231">
        <v>743.1</v>
      </c>
      <c r="M397" s="231">
        <v>3.3798699999999999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1100.1500000000001</v>
      </c>
      <c r="D398" s="232">
        <v>1107.0833333333333</v>
      </c>
      <c r="E398" s="232">
        <v>1091.1666666666665</v>
      </c>
      <c r="F398" s="232">
        <v>1082.1833333333332</v>
      </c>
      <c r="G398" s="232">
        <v>1066.2666666666664</v>
      </c>
      <c r="H398" s="232">
        <v>1116.0666666666666</v>
      </c>
      <c r="I398" s="232">
        <v>1131.9833333333331</v>
      </c>
      <c r="J398" s="232">
        <v>1140.9666666666667</v>
      </c>
      <c r="K398" s="231">
        <v>1123</v>
      </c>
      <c r="L398" s="231">
        <v>1098.0999999999999</v>
      </c>
      <c r="M398" s="231">
        <v>4.9188000000000001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354.8</v>
      </c>
      <c r="D399" s="232">
        <v>355.5333333333333</v>
      </c>
      <c r="E399" s="232">
        <v>352.76666666666659</v>
      </c>
      <c r="F399" s="232">
        <v>350.73333333333329</v>
      </c>
      <c r="G399" s="232">
        <v>347.96666666666658</v>
      </c>
      <c r="H399" s="232">
        <v>357.56666666666661</v>
      </c>
      <c r="I399" s="232">
        <v>360.33333333333326</v>
      </c>
      <c r="J399" s="232">
        <v>362.36666666666662</v>
      </c>
      <c r="K399" s="231">
        <v>358.3</v>
      </c>
      <c r="L399" s="231">
        <v>353.5</v>
      </c>
      <c r="M399" s="231">
        <v>0.47223999999999999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31.9</v>
      </c>
      <c r="D400" s="232">
        <v>31.933333333333334</v>
      </c>
      <c r="E400" s="232">
        <v>31.766666666666666</v>
      </c>
      <c r="F400" s="232">
        <v>31.633333333333333</v>
      </c>
      <c r="G400" s="232">
        <v>31.466666666666665</v>
      </c>
      <c r="H400" s="232">
        <v>32.066666666666663</v>
      </c>
      <c r="I400" s="232">
        <v>32.233333333333334</v>
      </c>
      <c r="J400" s="232">
        <v>32.366666666666667</v>
      </c>
      <c r="K400" s="231">
        <v>32.1</v>
      </c>
      <c r="L400" s="231">
        <v>31.8</v>
      </c>
      <c r="M400" s="231">
        <v>14.20974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4457.3500000000004</v>
      </c>
      <c r="D401" s="232">
        <v>4454.583333333333</v>
      </c>
      <c r="E401" s="232">
        <v>4429.0666666666657</v>
      </c>
      <c r="F401" s="232">
        <v>4400.7833333333328</v>
      </c>
      <c r="G401" s="232">
        <v>4375.2666666666655</v>
      </c>
      <c r="H401" s="232">
        <v>4482.8666666666659</v>
      </c>
      <c r="I401" s="232">
        <v>4508.3833333333341</v>
      </c>
      <c r="J401" s="232">
        <v>4536.6666666666661</v>
      </c>
      <c r="K401" s="231">
        <v>4480.1000000000004</v>
      </c>
      <c r="L401" s="231">
        <v>4426.3</v>
      </c>
      <c r="M401" s="231">
        <v>0.12695000000000001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2247</v>
      </c>
      <c r="D402" s="232">
        <v>2242.2333333333331</v>
      </c>
      <c r="E402" s="232">
        <v>2226.7666666666664</v>
      </c>
      <c r="F402" s="232">
        <v>2206.5333333333333</v>
      </c>
      <c r="G402" s="232">
        <v>2191.0666666666666</v>
      </c>
      <c r="H402" s="232">
        <v>2262.4666666666662</v>
      </c>
      <c r="I402" s="232">
        <v>2277.9333333333325</v>
      </c>
      <c r="J402" s="232">
        <v>2298.1666666666661</v>
      </c>
      <c r="K402" s="231">
        <v>2257.6999999999998</v>
      </c>
      <c r="L402" s="231">
        <v>2222</v>
      </c>
      <c r="M402" s="231">
        <v>3.4041700000000001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80.75</v>
      </c>
      <c r="D403" s="232">
        <v>80.88333333333334</v>
      </c>
      <c r="E403" s="232">
        <v>80.366666666666674</v>
      </c>
      <c r="F403" s="232">
        <v>79.983333333333334</v>
      </c>
      <c r="G403" s="232">
        <v>79.466666666666669</v>
      </c>
      <c r="H403" s="232">
        <v>81.26666666666668</v>
      </c>
      <c r="I403" s="232">
        <v>81.78333333333336</v>
      </c>
      <c r="J403" s="232">
        <v>82.166666666666686</v>
      </c>
      <c r="K403" s="231">
        <v>81.400000000000006</v>
      </c>
      <c r="L403" s="231">
        <v>80.5</v>
      </c>
      <c r="M403" s="231">
        <v>44.08437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5809.25</v>
      </c>
      <c r="D404" s="232">
        <v>5817.2666666666664</v>
      </c>
      <c r="E404" s="232">
        <v>5768.9833333333327</v>
      </c>
      <c r="F404" s="232">
        <v>5728.7166666666662</v>
      </c>
      <c r="G404" s="232">
        <v>5680.4333333333325</v>
      </c>
      <c r="H404" s="232">
        <v>5857.5333333333328</v>
      </c>
      <c r="I404" s="232">
        <v>5905.8166666666657</v>
      </c>
      <c r="J404" s="232">
        <v>5946.083333333333</v>
      </c>
      <c r="K404" s="231">
        <v>5865.55</v>
      </c>
      <c r="L404" s="231">
        <v>5777</v>
      </c>
      <c r="M404" s="231">
        <v>0.18897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1242.0999999999999</v>
      </c>
      <c r="D405" s="232">
        <v>1243.9666666666665</v>
      </c>
      <c r="E405" s="232">
        <v>1231.833333333333</v>
      </c>
      <c r="F405" s="232">
        <v>1221.5666666666666</v>
      </c>
      <c r="G405" s="232">
        <v>1209.4333333333332</v>
      </c>
      <c r="H405" s="232">
        <v>1254.2333333333329</v>
      </c>
      <c r="I405" s="232">
        <v>1266.3666666666666</v>
      </c>
      <c r="J405" s="232">
        <v>1276.6333333333328</v>
      </c>
      <c r="K405" s="231">
        <v>1256.0999999999999</v>
      </c>
      <c r="L405" s="231">
        <v>1233.7</v>
      </c>
      <c r="M405" s="231">
        <v>0.46400999999999998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332</v>
      </c>
      <c r="D406" s="232">
        <v>331.84999999999997</v>
      </c>
      <c r="E406" s="232">
        <v>328.54999999999995</v>
      </c>
      <c r="F406" s="232">
        <v>325.09999999999997</v>
      </c>
      <c r="G406" s="232">
        <v>321.79999999999995</v>
      </c>
      <c r="H406" s="232">
        <v>335.29999999999995</v>
      </c>
      <c r="I406" s="232">
        <v>338.6</v>
      </c>
      <c r="J406" s="232">
        <v>342.04999999999995</v>
      </c>
      <c r="K406" s="231">
        <v>335.15</v>
      </c>
      <c r="L406" s="231">
        <v>328.4</v>
      </c>
      <c r="M406" s="231">
        <v>0.57411999999999996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3064.45</v>
      </c>
      <c r="D407" s="232">
        <v>3084.1</v>
      </c>
      <c r="E407" s="232">
        <v>3030.35</v>
      </c>
      <c r="F407" s="232">
        <v>2996.25</v>
      </c>
      <c r="G407" s="232">
        <v>2942.5</v>
      </c>
      <c r="H407" s="232">
        <v>3118.2</v>
      </c>
      <c r="I407" s="232">
        <v>3171.95</v>
      </c>
      <c r="J407" s="232">
        <v>3206.0499999999997</v>
      </c>
      <c r="K407" s="231">
        <v>3137.85</v>
      </c>
      <c r="L407" s="231">
        <v>3050</v>
      </c>
      <c r="M407" s="231">
        <v>1.3936299999999999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475.55</v>
      </c>
      <c r="D408" s="232">
        <v>476.26666666666665</v>
      </c>
      <c r="E408" s="232">
        <v>470.5333333333333</v>
      </c>
      <c r="F408" s="232">
        <v>465.51666666666665</v>
      </c>
      <c r="G408" s="232">
        <v>459.7833333333333</v>
      </c>
      <c r="H408" s="232">
        <v>481.2833333333333</v>
      </c>
      <c r="I408" s="232">
        <v>487.01666666666665</v>
      </c>
      <c r="J408" s="232">
        <v>492.0333333333333</v>
      </c>
      <c r="K408" s="231">
        <v>482</v>
      </c>
      <c r="L408" s="231">
        <v>471.25</v>
      </c>
      <c r="M408" s="231">
        <v>0.81740999999999997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1139.05</v>
      </c>
      <c r="D409" s="232">
        <v>1140</v>
      </c>
      <c r="E409" s="232">
        <v>1129.05</v>
      </c>
      <c r="F409" s="232">
        <v>1119.05</v>
      </c>
      <c r="G409" s="232">
        <v>1108.0999999999999</v>
      </c>
      <c r="H409" s="232">
        <v>1150</v>
      </c>
      <c r="I409" s="232">
        <v>1160.9499999999998</v>
      </c>
      <c r="J409" s="232">
        <v>1170.95</v>
      </c>
      <c r="K409" s="231">
        <v>1150.95</v>
      </c>
      <c r="L409" s="231">
        <v>1130</v>
      </c>
      <c r="M409" s="231">
        <v>0.18890999999999999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255.65</v>
      </c>
      <c r="D410" s="232">
        <v>257.7</v>
      </c>
      <c r="E410" s="232">
        <v>252.04999999999995</v>
      </c>
      <c r="F410" s="232">
        <v>248.44999999999996</v>
      </c>
      <c r="G410" s="232">
        <v>242.79999999999993</v>
      </c>
      <c r="H410" s="232">
        <v>261.29999999999995</v>
      </c>
      <c r="I410" s="232">
        <v>266.94999999999993</v>
      </c>
      <c r="J410" s="232">
        <v>270.55</v>
      </c>
      <c r="K410" s="231">
        <v>263.35000000000002</v>
      </c>
      <c r="L410" s="231">
        <v>254.1</v>
      </c>
      <c r="M410" s="231">
        <v>3.9737100000000001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119.35</v>
      </c>
      <c r="D411" s="232">
        <v>119.58333333333333</v>
      </c>
      <c r="E411" s="232">
        <v>118.26666666666665</v>
      </c>
      <c r="F411" s="232">
        <v>117.18333333333332</v>
      </c>
      <c r="G411" s="232">
        <v>115.86666666666665</v>
      </c>
      <c r="H411" s="232">
        <v>120.66666666666666</v>
      </c>
      <c r="I411" s="232">
        <v>121.98333333333335</v>
      </c>
      <c r="J411" s="232">
        <v>123.06666666666666</v>
      </c>
      <c r="K411" s="231">
        <v>120.9</v>
      </c>
      <c r="L411" s="231">
        <v>118.5</v>
      </c>
      <c r="M411" s="231">
        <v>7.9178499999999996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640.85</v>
      </c>
      <c r="D412" s="232">
        <v>640.55000000000007</v>
      </c>
      <c r="E412" s="232">
        <v>633.15000000000009</v>
      </c>
      <c r="F412" s="232">
        <v>625.45000000000005</v>
      </c>
      <c r="G412" s="232">
        <v>618.05000000000007</v>
      </c>
      <c r="H412" s="232">
        <v>648.25000000000011</v>
      </c>
      <c r="I412" s="232">
        <v>655.65</v>
      </c>
      <c r="J412" s="232">
        <v>663.35000000000014</v>
      </c>
      <c r="K412" s="231">
        <v>647.95000000000005</v>
      </c>
      <c r="L412" s="231">
        <v>632.85</v>
      </c>
      <c r="M412" s="231">
        <v>0.21273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26576.799999999999</v>
      </c>
      <c r="D413" s="232">
        <v>26508.266666666666</v>
      </c>
      <c r="E413" s="232">
        <v>26227.533333333333</v>
      </c>
      <c r="F413" s="232">
        <v>25878.266666666666</v>
      </c>
      <c r="G413" s="232">
        <v>25597.533333333333</v>
      </c>
      <c r="H413" s="232">
        <v>26857.533333333333</v>
      </c>
      <c r="I413" s="232">
        <v>27138.266666666663</v>
      </c>
      <c r="J413" s="232">
        <v>27487.533333333333</v>
      </c>
      <c r="K413" s="231">
        <v>26789</v>
      </c>
      <c r="L413" s="231">
        <v>26159</v>
      </c>
      <c r="M413" s="231">
        <v>0.45918999999999999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44</v>
      </c>
      <c r="D414" s="232">
        <v>44.483333333333327</v>
      </c>
      <c r="E414" s="232">
        <v>43.366666666666653</v>
      </c>
      <c r="F414" s="232">
        <v>42.733333333333327</v>
      </c>
      <c r="G414" s="232">
        <v>41.616666666666653</v>
      </c>
      <c r="H414" s="232">
        <v>45.116666666666653</v>
      </c>
      <c r="I414" s="232">
        <v>46.233333333333327</v>
      </c>
      <c r="J414" s="232">
        <v>46.866666666666653</v>
      </c>
      <c r="K414" s="231">
        <v>45.6</v>
      </c>
      <c r="L414" s="231">
        <v>43.85</v>
      </c>
      <c r="M414" s="231">
        <v>48.595880000000001</v>
      </c>
      <c r="N414" s="1"/>
      <c r="O414" s="1"/>
    </row>
    <row r="415" spans="1:15" ht="12.75" customHeight="1">
      <c r="A415" s="30">
        <v>405</v>
      </c>
      <c r="B415" t="s">
        <v>870</v>
      </c>
      <c r="C415" s="287">
        <v>1209.5999999999999</v>
      </c>
      <c r="D415" s="288">
        <v>1209.1666666666667</v>
      </c>
      <c r="E415" s="288">
        <v>1193.4333333333334</v>
      </c>
      <c r="F415" s="288">
        <v>1177.2666666666667</v>
      </c>
      <c r="G415" s="288">
        <v>1161.5333333333333</v>
      </c>
      <c r="H415" s="288">
        <v>1225.3333333333335</v>
      </c>
      <c r="I415" s="288">
        <v>1241.0666666666666</v>
      </c>
      <c r="J415" s="288">
        <v>1257.2333333333336</v>
      </c>
      <c r="K415" s="287">
        <v>1224.9000000000001</v>
      </c>
      <c r="L415" s="287">
        <v>1193</v>
      </c>
      <c r="M415" s="287">
        <v>5.4412799999999999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273.5</v>
      </c>
      <c r="D416" s="232">
        <v>274.48333333333329</v>
      </c>
      <c r="E416" s="232">
        <v>271.66666666666657</v>
      </c>
      <c r="F416" s="232">
        <v>269.83333333333326</v>
      </c>
      <c r="G416" s="232">
        <v>267.01666666666654</v>
      </c>
      <c r="H416" s="232">
        <v>276.31666666666661</v>
      </c>
      <c r="I416" s="232">
        <v>279.13333333333333</v>
      </c>
      <c r="J416" s="232">
        <v>280.96666666666664</v>
      </c>
      <c r="K416" s="231">
        <v>277.3</v>
      </c>
      <c r="L416" s="231">
        <v>272.64999999999998</v>
      </c>
      <c r="M416" s="231">
        <v>0.90405999999999997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3132.05</v>
      </c>
      <c r="D417" s="232">
        <v>3170.6833333333329</v>
      </c>
      <c r="E417" s="232">
        <v>3081.3666666666659</v>
      </c>
      <c r="F417" s="232">
        <v>3030.6833333333329</v>
      </c>
      <c r="G417" s="232">
        <v>2941.3666666666659</v>
      </c>
      <c r="H417" s="232">
        <v>3221.3666666666659</v>
      </c>
      <c r="I417" s="232">
        <v>3310.6833333333325</v>
      </c>
      <c r="J417" s="232">
        <v>3361.3666666666659</v>
      </c>
      <c r="K417" s="231">
        <v>3260</v>
      </c>
      <c r="L417" s="231">
        <v>3120</v>
      </c>
      <c r="M417" s="231">
        <v>5.6578799999999996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562.45000000000005</v>
      </c>
      <c r="D418" s="232">
        <v>563.33333333333337</v>
      </c>
      <c r="E418" s="232">
        <v>557.11666666666679</v>
      </c>
      <c r="F418" s="232">
        <v>551.78333333333342</v>
      </c>
      <c r="G418" s="232">
        <v>545.56666666666683</v>
      </c>
      <c r="H418" s="232">
        <v>568.66666666666674</v>
      </c>
      <c r="I418" s="232">
        <v>574.88333333333321</v>
      </c>
      <c r="J418" s="232">
        <v>580.2166666666667</v>
      </c>
      <c r="K418" s="231">
        <v>569.54999999999995</v>
      </c>
      <c r="L418" s="231">
        <v>558</v>
      </c>
      <c r="M418" s="231">
        <v>1.6418999999999999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3861.6</v>
      </c>
      <c r="D419" s="232">
        <v>3879.1333333333332</v>
      </c>
      <c r="E419" s="232">
        <v>3832.4666666666662</v>
      </c>
      <c r="F419" s="232">
        <v>3803.333333333333</v>
      </c>
      <c r="G419" s="232">
        <v>3756.6666666666661</v>
      </c>
      <c r="H419" s="232">
        <v>3908.2666666666664</v>
      </c>
      <c r="I419" s="232">
        <v>3954.9333333333334</v>
      </c>
      <c r="J419" s="232">
        <v>3984.0666666666666</v>
      </c>
      <c r="K419" s="231">
        <v>3925.8</v>
      </c>
      <c r="L419" s="231">
        <v>3850</v>
      </c>
      <c r="M419" s="231">
        <v>0.19020000000000001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453.2</v>
      </c>
      <c r="D420" s="232">
        <v>457.01666666666665</v>
      </c>
      <c r="E420" s="232">
        <v>447.48333333333329</v>
      </c>
      <c r="F420" s="232">
        <v>441.76666666666665</v>
      </c>
      <c r="G420" s="232">
        <v>432.23333333333329</v>
      </c>
      <c r="H420" s="232">
        <v>462.73333333333329</v>
      </c>
      <c r="I420" s="232">
        <v>472.26666666666659</v>
      </c>
      <c r="J420" s="232">
        <v>477.98333333333329</v>
      </c>
      <c r="K420" s="231">
        <v>466.55</v>
      </c>
      <c r="L420" s="231">
        <v>451.3</v>
      </c>
      <c r="M420" s="231">
        <v>7.4325700000000001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801.7</v>
      </c>
      <c r="D421" s="232">
        <v>794.31666666666661</v>
      </c>
      <c r="E421" s="232">
        <v>779.63333333333321</v>
      </c>
      <c r="F421" s="232">
        <v>757.56666666666661</v>
      </c>
      <c r="G421" s="232">
        <v>742.88333333333321</v>
      </c>
      <c r="H421" s="232">
        <v>816.38333333333321</v>
      </c>
      <c r="I421" s="232">
        <v>831.06666666666661</v>
      </c>
      <c r="J421" s="232">
        <v>853.13333333333321</v>
      </c>
      <c r="K421" s="231">
        <v>809</v>
      </c>
      <c r="L421" s="231">
        <v>772.25</v>
      </c>
      <c r="M421" s="231">
        <v>24.37499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563.79999999999995</v>
      </c>
      <c r="D422" s="232">
        <v>559.98333333333323</v>
      </c>
      <c r="E422" s="232">
        <v>551.66666666666652</v>
      </c>
      <c r="F422" s="232">
        <v>539.5333333333333</v>
      </c>
      <c r="G422" s="232">
        <v>531.21666666666658</v>
      </c>
      <c r="H422" s="232">
        <v>572.11666666666645</v>
      </c>
      <c r="I422" s="232">
        <v>580.43333333333328</v>
      </c>
      <c r="J422" s="232">
        <v>592.56666666666638</v>
      </c>
      <c r="K422" s="231">
        <v>568.29999999999995</v>
      </c>
      <c r="L422" s="231">
        <v>547.85</v>
      </c>
      <c r="M422" s="231">
        <v>5.15923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533.75</v>
      </c>
      <c r="D423" s="232">
        <v>535.38333333333333</v>
      </c>
      <c r="E423" s="232">
        <v>530.86666666666667</v>
      </c>
      <c r="F423" s="232">
        <v>527.98333333333335</v>
      </c>
      <c r="G423" s="232">
        <v>523.4666666666667</v>
      </c>
      <c r="H423" s="232">
        <v>538.26666666666665</v>
      </c>
      <c r="I423" s="232">
        <v>542.7833333333333</v>
      </c>
      <c r="J423" s="232">
        <v>545.66666666666663</v>
      </c>
      <c r="K423" s="231">
        <v>539.9</v>
      </c>
      <c r="L423" s="231">
        <v>532.5</v>
      </c>
      <c r="M423" s="231">
        <v>103.76913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86.3</v>
      </c>
      <c r="D424" s="232">
        <v>85.899999999999991</v>
      </c>
      <c r="E424" s="232">
        <v>85.34999999999998</v>
      </c>
      <c r="F424" s="232">
        <v>84.399999999999991</v>
      </c>
      <c r="G424" s="232">
        <v>83.84999999999998</v>
      </c>
      <c r="H424" s="232">
        <v>86.84999999999998</v>
      </c>
      <c r="I424" s="232">
        <v>87.399999999999991</v>
      </c>
      <c r="J424" s="232">
        <v>88.34999999999998</v>
      </c>
      <c r="K424" s="231">
        <v>86.45</v>
      </c>
      <c r="L424" s="231">
        <v>84.95</v>
      </c>
      <c r="M424" s="231">
        <v>131.07291000000001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295.2</v>
      </c>
      <c r="D425" s="232">
        <v>295.21666666666664</v>
      </c>
      <c r="E425" s="232">
        <v>291.98333333333329</v>
      </c>
      <c r="F425" s="232">
        <v>288.76666666666665</v>
      </c>
      <c r="G425" s="232">
        <v>285.5333333333333</v>
      </c>
      <c r="H425" s="232">
        <v>298.43333333333328</v>
      </c>
      <c r="I425" s="232">
        <v>301.66666666666663</v>
      </c>
      <c r="J425" s="232">
        <v>304.88333333333327</v>
      </c>
      <c r="K425" s="231">
        <v>298.45</v>
      </c>
      <c r="L425" s="231">
        <v>292</v>
      </c>
      <c r="M425" s="231">
        <v>2.36321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159.85</v>
      </c>
      <c r="D426" s="232">
        <v>160.48333333333335</v>
      </c>
      <c r="E426" s="232">
        <v>158.4666666666667</v>
      </c>
      <c r="F426" s="232">
        <v>157.08333333333334</v>
      </c>
      <c r="G426" s="232">
        <v>155.06666666666669</v>
      </c>
      <c r="H426" s="232">
        <v>161.8666666666667</v>
      </c>
      <c r="I426" s="232">
        <v>163.88333333333335</v>
      </c>
      <c r="J426" s="232">
        <v>165.26666666666671</v>
      </c>
      <c r="K426" s="231">
        <v>162.5</v>
      </c>
      <c r="L426" s="231">
        <v>159.1</v>
      </c>
      <c r="M426" s="231">
        <v>4.2057900000000004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377.3</v>
      </c>
      <c r="D427" s="232">
        <v>378.76666666666665</v>
      </c>
      <c r="E427" s="232">
        <v>374.5333333333333</v>
      </c>
      <c r="F427" s="232">
        <v>371.76666666666665</v>
      </c>
      <c r="G427" s="232">
        <v>367.5333333333333</v>
      </c>
      <c r="H427" s="232">
        <v>381.5333333333333</v>
      </c>
      <c r="I427" s="232">
        <v>385.76666666666665</v>
      </c>
      <c r="J427" s="232">
        <v>388.5333333333333</v>
      </c>
      <c r="K427" s="231">
        <v>383</v>
      </c>
      <c r="L427" s="231">
        <v>376</v>
      </c>
      <c r="M427" s="231">
        <v>0.40514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447.9</v>
      </c>
      <c r="D428" s="232">
        <v>447.36666666666662</v>
      </c>
      <c r="E428" s="232">
        <v>442.93333333333322</v>
      </c>
      <c r="F428" s="232">
        <v>437.96666666666658</v>
      </c>
      <c r="G428" s="232">
        <v>433.53333333333319</v>
      </c>
      <c r="H428" s="232">
        <v>452.33333333333326</v>
      </c>
      <c r="I428" s="232">
        <v>456.76666666666665</v>
      </c>
      <c r="J428" s="232">
        <v>461.73333333333329</v>
      </c>
      <c r="K428" s="231">
        <v>451.8</v>
      </c>
      <c r="L428" s="231">
        <v>442.4</v>
      </c>
      <c r="M428" s="231">
        <v>1.11785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189.9</v>
      </c>
      <c r="D429" s="232">
        <v>191.1</v>
      </c>
      <c r="E429" s="232">
        <v>185.79999999999998</v>
      </c>
      <c r="F429" s="232">
        <v>181.7</v>
      </c>
      <c r="G429" s="232">
        <v>176.39999999999998</v>
      </c>
      <c r="H429" s="232">
        <v>195.2</v>
      </c>
      <c r="I429" s="232">
        <v>200.5</v>
      </c>
      <c r="J429" s="232">
        <v>204.6</v>
      </c>
      <c r="K429" s="231">
        <v>196.4</v>
      </c>
      <c r="L429" s="231">
        <v>187</v>
      </c>
      <c r="M429" s="231">
        <v>5.66472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965.3</v>
      </c>
      <c r="D430" s="232">
        <v>961.13333333333333</v>
      </c>
      <c r="E430" s="232">
        <v>955.26666666666665</v>
      </c>
      <c r="F430" s="232">
        <v>945.23333333333335</v>
      </c>
      <c r="G430" s="232">
        <v>939.36666666666667</v>
      </c>
      <c r="H430" s="232">
        <v>971.16666666666663</v>
      </c>
      <c r="I430" s="232">
        <v>977.03333333333319</v>
      </c>
      <c r="J430" s="232">
        <v>987.06666666666661</v>
      </c>
      <c r="K430" s="231">
        <v>967</v>
      </c>
      <c r="L430" s="231">
        <v>951.1</v>
      </c>
      <c r="M430" s="231">
        <v>15.10195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442</v>
      </c>
      <c r="D431" s="232">
        <v>440.16666666666669</v>
      </c>
      <c r="E431" s="232">
        <v>435.83333333333337</v>
      </c>
      <c r="F431" s="232">
        <v>429.66666666666669</v>
      </c>
      <c r="G431" s="232">
        <v>425.33333333333337</v>
      </c>
      <c r="H431" s="232">
        <v>446.33333333333337</v>
      </c>
      <c r="I431" s="232">
        <v>450.66666666666674</v>
      </c>
      <c r="J431" s="232">
        <v>456.83333333333337</v>
      </c>
      <c r="K431" s="231">
        <v>444.5</v>
      </c>
      <c r="L431" s="231">
        <v>434</v>
      </c>
      <c r="M431" s="231">
        <v>5.91242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2329</v>
      </c>
      <c r="D432" s="232">
        <v>2321.6166666666668</v>
      </c>
      <c r="E432" s="232">
        <v>2299.3833333333337</v>
      </c>
      <c r="F432" s="232">
        <v>2269.7666666666669</v>
      </c>
      <c r="G432" s="232">
        <v>2247.5333333333338</v>
      </c>
      <c r="H432" s="232">
        <v>2351.2333333333336</v>
      </c>
      <c r="I432" s="232">
        <v>2373.4666666666672</v>
      </c>
      <c r="J432" s="232">
        <v>2403.0833333333335</v>
      </c>
      <c r="K432" s="231">
        <v>2343.85</v>
      </c>
      <c r="L432" s="231">
        <v>2292</v>
      </c>
      <c r="M432" s="231">
        <v>0.21801999999999999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988.5</v>
      </c>
      <c r="D433" s="232">
        <v>989.11666666666667</v>
      </c>
      <c r="E433" s="232">
        <v>984.48333333333335</v>
      </c>
      <c r="F433" s="232">
        <v>980.4666666666667</v>
      </c>
      <c r="G433" s="232">
        <v>975.83333333333337</v>
      </c>
      <c r="H433" s="232">
        <v>993.13333333333333</v>
      </c>
      <c r="I433" s="232">
        <v>997.76666666666677</v>
      </c>
      <c r="J433" s="232">
        <v>1001.7833333333333</v>
      </c>
      <c r="K433" s="231">
        <v>993.75</v>
      </c>
      <c r="L433" s="231">
        <v>985.1</v>
      </c>
      <c r="M433" s="231">
        <v>0.39529999999999998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307.5</v>
      </c>
      <c r="D434" s="232">
        <v>310.45</v>
      </c>
      <c r="E434" s="232">
        <v>300.29999999999995</v>
      </c>
      <c r="F434" s="232">
        <v>293.09999999999997</v>
      </c>
      <c r="G434" s="232">
        <v>282.94999999999993</v>
      </c>
      <c r="H434" s="232">
        <v>317.64999999999998</v>
      </c>
      <c r="I434" s="232">
        <v>327.79999999999995</v>
      </c>
      <c r="J434" s="232">
        <v>335</v>
      </c>
      <c r="K434" s="231">
        <v>320.60000000000002</v>
      </c>
      <c r="L434" s="231">
        <v>303.25</v>
      </c>
      <c r="M434" s="231">
        <v>5.6111800000000001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371.9</v>
      </c>
      <c r="D435" s="232">
        <v>371</v>
      </c>
      <c r="E435" s="232">
        <v>356</v>
      </c>
      <c r="F435" s="232">
        <v>340.1</v>
      </c>
      <c r="G435" s="232">
        <v>325.10000000000002</v>
      </c>
      <c r="H435" s="232">
        <v>386.9</v>
      </c>
      <c r="I435" s="232">
        <v>401.9</v>
      </c>
      <c r="J435" s="232">
        <v>417.79999999999995</v>
      </c>
      <c r="K435" s="231">
        <v>386</v>
      </c>
      <c r="L435" s="231">
        <v>355.1</v>
      </c>
      <c r="M435" s="231">
        <v>13.420070000000001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2702.15</v>
      </c>
      <c r="D436" s="232">
        <v>2706.3666666666668</v>
      </c>
      <c r="E436" s="232">
        <v>2664.2833333333338</v>
      </c>
      <c r="F436" s="232">
        <v>2626.416666666667</v>
      </c>
      <c r="G436" s="232">
        <v>2584.3333333333339</v>
      </c>
      <c r="H436" s="232">
        <v>2744.2333333333336</v>
      </c>
      <c r="I436" s="232">
        <v>2786.3166666666666</v>
      </c>
      <c r="J436" s="232">
        <v>2824.1833333333334</v>
      </c>
      <c r="K436" s="231">
        <v>2748.45</v>
      </c>
      <c r="L436" s="231">
        <v>2668.5</v>
      </c>
      <c r="M436" s="231">
        <v>0.78044999999999998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478.6</v>
      </c>
      <c r="D437" s="232">
        <v>478.08333333333331</v>
      </c>
      <c r="E437" s="232">
        <v>475.76666666666665</v>
      </c>
      <c r="F437" s="232">
        <v>472.93333333333334</v>
      </c>
      <c r="G437" s="232">
        <v>470.61666666666667</v>
      </c>
      <c r="H437" s="232">
        <v>480.91666666666663</v>
      </c>
      <c r="I437" s="232">
        <v>483.23333333333335</v>
      </c>
      <c r="J437" s="232">
        <v>486.06666666666661</v>
      </c>
      <c r="K437" s="231">
        <v>480.4</v>
      </c>
      <c r="L437" s="231">
        <v>475.25</v>
      </c>
      <c r="M437" s="231">
        <v>1.14151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8.25</v>
      </c>
      <c r="D438" s="232">
        <v>8.2999999999999989</v>
      </c>
      <c r="E438" s="232">
        <v>8.1499999999999986</v>
      </c>
      <c r="F438" s="232">
        <v>8.0499999999999989</v>
      </c>
      <c r="G438" s="232">
        <v>7.8999999999999986</v>
      </c>
      <c r="H438" s="232">
        <v>8.3999999999999986</v>
      </c>
      <c r="I438" s="232">
        <v>8.5500000000000007</v>
      </c>
      <c r="J438" s="232">
        <v>8.6499999999999986</v>
      </c>
      <c r="K438" s="231">
        <v>8.4499999999999993</v>
      </c>
      <c r="L438" s="231">
        <v>8.1999999999999993</v>
      </c>
      <c r="M438" s="231">
        <v>451.31745000000001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251.9</v>
      </c>
      <c r="D439" s="232">
        <v>254.9666666666667</v>
      </c>
      <c r="E439" s="232">
        <v>247.98333333333341</v>
      </c>
      <c r="F439" s="232">
        <v>244.06666666666672</v>
      </c>
      <c r="G439" s="232">
        <v>237.08333333333343</v>
      </c>
      <c r="H439" s="232">
        <v>258.88333333333338</v>
      </c>
      <c r="I439" s="232">
        <v>265.86666666666673</v>
      </c>
      <c r="J439" s="232">
        <v>269.78333333333336</v>
      </c>
      <c r="K439" s="231">
        <v>261.95</v>
      </c>
      <c r="L439" s="231">
        <v>251.05</v>
      </c>
      <c r="M439" s="231">
        <v>1.0729200000000001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1172.75</v>
      </c>
      <c r="D440" s="232">
        <v>1174.5833333333333</v>
      </c>
      <c r="E440" s="232">
        <v>1165.1666666666665</v>
      </c>
      <c r="F440" s="232">
        <v>1157.5833333333333</v>
      </c>
      <c r="G440" s="232">
        <v>1148.1666666666665</v>
      </c>
      <c r="H440" s="232">
        <v>1182.1666666666665</v>
      </c>
      <c r="I440" s="232">
        <v>1191.583333333333</v>
      </c>
      <c r="J440" s="232">
        <v>1199.1666666666665</v>
      </c>
      <c r="K440" s="231">
        <v>1184</v>
      </c>
      <c r="L440" s="231">
        <v>1167</v>
      </c>
      <c r="M440" s="231">
        <v>0.83991000000000005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576.54999999999995</v>
      </c>
      <c r="D441" s="232">
        <v>580.31666666666661</v>
      </c>
      <c r="E441" s="232">
        <v>571.23333333333323</v>
      </c>
      <c r="F441" s="232">
        <v>565.91666666666663</v>
      </c>
      <c r="G441" s="232">
        <v>556.83333333333326</v>
      </c>
      <c r="H441" s="232">
        <v>585.63333333333321</v>
      </c>
      <c r="I441" s="232">
        <v>594.7166666666667</v>
      </c>
      <c r="J441" s="232">
        <v>600.03333333333319</v>
      </c>
      <c r="K441" s="231">
        <v>589.4</v>
      </c>
      <c r="L441" s="231">
        <v>575</v>
      </c>
      <c r="M441" s="231">
        <v>3.1398700000000002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1579.05</v>
      </c>
      <c r="D442" s="232">
        <v>1576.8166666666668</v>
      </c>
      <c r="E442" s="232">
        <v>1553.6333333333337</v>
      </c>
      <c r="F442" s="232">
        <v>1528.2166666666669</v>
      </c>
      <c r="G442" s="232">
        <v>1505.0333333333338</v>
      </c>
      <c r="H442" s="232">
        <v>1602.2333333333336</v>
      </c>
      <c r="I442" s="232">
        <v>1625.4166666666665</v>
      </c>
      <c r="J442" s="232">
        <v>1650.8333333333335</v>
      </c>
      <c r="K442" s="231">
        <v>1600</v>
      </c>
      <c r="L442" s="231">
        <v>1551.4</v>
      </c>
      <c r="M442" s="231">
        <v>0.14147999999999999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460.5</v>
      </c>
      <c r="D443" s="232">
        <v>464.56666666666666</v>
      </c>
      <c r="E443" s="232">
        <v>454.7833333333333</v>
      </c>
      <c r="F443" s="232">
        <v>449.06666666666666</v>
      </c>
      <c r="G443" s="232">
        <v>439.2833333333333</v>
      </c>
      <c r="H443" s="232">
        <v>470.2833333333333</v>
      </c>
      <c r="I443" s="232">
        <v>480.06666666666672</v>
      </c>
      <c r="J443" s="232">
        <v>485.7833333333333</v>
      </c>
      <c r="K443" s="231">
        <v>474.35</v>
      </c>
      <c r="L443" s="231">
        <v>458.85</v>
      </c>
      <c r="M443" s="231">
        <v>0.28633999999999998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772.75</v>
      </c>
      <c r="D444" s="232">
        <v>772.9666666666667</v>
      </c>
      <c r="E444" s="232">
        <v>756.93333333333339</v>
      </c>
      <c r="F444" s="232">
        <v>741.11666666666667</v>
      </c>
      <c r="G444" s="232">
        <v>725.08333333333337</v>
      </c>
      <c r="H444" s="232">
        <v>788.78333333333342</v>
      </c>
      <c r="I444" s="232">
        <v>804.81666666666672</v>
      </c>
      <c r="J444" s="232">
        <v>820.63333333333344</v>
      </c>
      <c r="K444" s="231">
        <v>789</v>
      </c>
      <c r="L444" s="231">
        <v>757.15</v>
      </c>
      <c r="M444" s="231">
        <v>0.39049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32.049999999999997</v>
      </c>
      <c r="D445" s="232">
        <v>31.983333333333331</v>
      </c>
      <c r="E445" s="232">
        <v>31.716666666666661</v>
      </c>
      <c r="F445" s="232">
        <v>31.383333333333329</v>
      </c>
      <c r="G445" s="232">
        <v>31.11666666666666</v>
      </c>
      <c r="H445" s="232">
        <v>32.316666666666663</v>
      </c>
      <c r="I445" s="232">
        <v>32.583333333333336</v>
      </c>
      <c r="J445" s="232">
        <v>32.916666666666664</v>
      </c>
      <c r="K445" s="231">
        <v>32.25</v>
      </c>
      <c r="L445" s="231">
        <v>31.65</v>
      </c>
      <c r="M445" s="231">
        <v>31.25299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1066.8499999999999</v>
      </c>
      <c r="D446" s="232">
        <v>1063.2666666666667</v>
      </c>
      <c r="E446" s="232">
        <v>1053.6333333333332</v>
      </c>
      <c r="F446" s="232">
        <v>1040.4166666666665</v>
      </c>
      <c r="G446" s="232">
        <v>1030.7833333333331</v>
      </c>
      <c r="H446" s="232">
        <v>1076.4833333333333</v>
      </c>
      <c r="I446" s="232">
        <v>1086.116666666667</v>
      </c>
      <c r="J446" s="232">
        <v>1099.3333333333335</v>
      </c>
      <c r="K446" s="231">
        <v>1072.9000000000001</v>
      </c>
      <c r="L446" s="231">
        <v>1050.05</v>
      </c>
      <c r="M446" s="231">
        <v>10.685090000000001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649.25</v>
      </c>
      <c r="D447" s="232">
        <v>652.41666666666663</v>
      </c>
      <c r="E447" s="232">
        <v>642.48333333333323</v>
      </c>
      <c r="F447" s="232">
        <v>635.71666666666658</v>
      </c>
      <c r="G447" s="232">
        <v>625.78333333333319</v>
      </c>
      <c r="H447" s="232">
        <v>659.18333333333328</v>
      </c>
      <c r="I447" s="232">
        <v>669.11666666666667</v>
      </c>
      <c r="J447" s="232">
        <v>675.88333333333333</v>
      </c>
      <c r="K447" s="231">
        <v>662.35</v>
      </c>
      <c r="L447" s="231">
        <v>645.65</v>
      </c>
      <c r="M447" s="231">
        <v>2.12676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989.1</v>
      </c>
      <c r="D448" s="232">
        <v>990.7166666666667</v>
      </c>
      <c r="E448" s="232">
        <v>983.28333333333342</v>
      </c>
      <c r="F448" s="232">
        <v>977.4666666666667</v>
      </c>
      <c r="G448" s="232">
        <v>970.03333333333342</v>
      </c>
      <c r="H448" s="232">
        <v>996.53333333333342</v>
      </c>
      <c r="I448" s="232">
        <v>1003.9666666666668</v>
      </c>
      <c r="J448" s="232">
        <v>1009.7833333333334</v>
      </c>
      <c r="K448" s="231">
        <v>998.15</v>
      </c>
      <c r="L448" s="231">
        <v>984.9</v>
      </c>
      <c r="M448" s="231">
        <v>5.7664200000000001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207</v>
      </c>
      <c r="D449" s="232">
        <v>207.65</v>
      </c>
      <c r="E449" s="232">
        <v>205.85000000000002</v>
      </c>
      <c r="F449" s="232">
        <v>204.70000000000002</v>
      </c>
      <c r="G449" s="232">
        <v>202.90000000000003</v>
      </c>
      <c r="H449" s="232">
        <v>208.8</v>
      </c>
      <c r="I449" s="232">
        <v>210.60000000000002</v>
      </c>
      <c r="J449" s="232">
        <v>211.75</v>
      </c>
      <c r="K449" s="231">
        <v>209.45</v>
      </c>
      <c r="L449" s="231">
        <v>206.5</v>
      </c>
      <c r="M449" s="231">
        <v>1.2308600000000001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1201.3499999999999</v>
      </c>
      <c r="D450" s="232">
        <v>1202.45</v>
      </c>
      <c r="E450" s="232">
        <v>1192.9000000000001</v>
      </c>
      <c r="F450" s="232">
        <v>1184.45</v>
      </c>
      <c r="G450" s="232">
        <v>1174.9000000000001</v>
      </c>
      <c r="H450" s="232">
        <v>1210.9000000000001</v>
      </c>
      <c r="I450" s="232">
        <v>1220.4499999999998</v>
      </c>
      <c r="J450" s="232">
        <v>1228.9000000000001</v>
      </c>
      <c r="K450" s="231">
        <v>1212</v>
      </c>
      <c r="L450" s="231">
        <v>1194</v>
      </c>
      <c r="M450" s="231">
        <v>2.57579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3321.45</v>
      </c>
      <c r="D451" s="232">
        <v>3336.4500000000003</v>
      </c>
      <c r="E451" s="232">
        <v>3303.0000000000005</v>
      </c>
      <c r="F451" s="232">
        <v>3284.55</v>
      </c>
      <c r="G451" s="232">
        <v>3251.1000000000004</v>
      </c>
      <c r="H451" s="232">
        <v>3354.9000000000005</v>
      </c>
      <c r="I451" s="232">
        <v>3388.3500000000004</v>
      </c>
      <c r="J451" s="232">
        <v>3406.8000000000006</v>
      </c>
      <c r="K451" s="231">
        <v>3369.9</v>
      </c>
      <c r="L451" s="231">
        <v>3318</v>
      </c>
      <c r="M451" s="231">
        <v>15.565379999999999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707.35</v>
      </c>
      <c r="D452" s="232">
        <v>710.51666666666677</v>
      </c>
      <c r="E452" s="232">
        <v>702.68333333333351</v>
      </c>
      <c r="F452" s="232">
        <v>698.01666666666677</v>
      </c>
      <c r="G452" s="232">
        <v>690.18333333333351</v>
      </c>
      <c r="H452" s="232">
        <v>715.18333333333351</v>
      </c>
      <c r="I452" s="232">
        <v>723.01666666666677</v>
      </c>
      <c r="J452" s="232">
        <v>727.68333333333351</v>
      </c>
      <c r="K452" s="231">
        <v>718.35</v>
      </c>
      <c r="L452" s="231">
        <v>705.85</v>
      </c>
      <c r="M452" s="231">
        <v>9.6996300000000009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6150.55</v>
      </c>
      <c r="D453" s="232">
        <v>6173</v>
      </c>
      <c r="E453" s="232">
        <v>6108.85</v>
      </c>
      <c r="F453" s="232">
        <v>6067.1500000000005</v>
      </c>
      <c r="G453" s="232">
        <v>6003.0000000000009</v>
      </c>
      <c r="H453" s="232">
        <v>6214.7</v>
      </c>
      <c r="I453" s="232">
        <v>6278.8499999999995</v>
      </c>
      <c r="J453" s="232">
        <v>6320.5499999999993</v>
      </c>
      <c r="K453" s="231">
        <v>6237.15</v>
      </c>
      <c r="L453" s="231">
        <v>6131.3</v>
      </c>
      <c r="M453" s="231">
        <v>1.01691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2014.4</v>
      </c>
      <c r="D454" s="232">
        <v>2021.55</v>
      </c>
      <c r="E454" s="232">
        <v>2002.85</v>
      </c>
      <c r="F454" s="232">
        <v>1991.3</v>
      </c>
      <c r="G454" s="232">
        <v>1972.6</v>
      </c>
      <c r="H454" s="232">
        <v>2033.1</v>
      </c>
      <c r="I454" s="232">
        <v>2051.8000000000002</v>
      </c>
      <c r="J454" s="232">
        <v>2063.35</v>
      </c>
      <c r="K454" s="231">
        <v>2040.25</v>
      </c>
      <c r="L454" s="231">
        <v>2010</v>
      </c>
      <c r="M454" s="231">
        <v>0.1769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217.4</v>
      </c>
      <c r="D455" s="232">
        <v>218.5333333333333</v>
      </c>
      <c r="E455" s="232">
        <v>215.81666666666661</v>
      </c>
      <c r="F455" s="232">
        <v>214.23333333333329</v>
      </c>
      <c r="G455" s="232">
        <v>211.51666666666659</v>
      </c>
      <c r="H455" s="232">
        <v>220.11666666666662</v>
      </c>
      <c r="I455" s="232">
        <v>222.83333333333331</v>
      </c>
      <c r="J455" s="232">
        <v>224.41666666666663</v>
      </c>
      <c r="K455" s="231">
        <v>221.25</v>
      </c>
      <c r="L455" s="231">
        <v>216.95</v>
      </c>
      <c r="M455" s="231">
        <v>8.5521200000000004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420.45</v>
      </c>
      <c r="D456" s="232">
        <v>422.08333333333331</v>
      </c>
      <c r="E456" s="232">
        <v>417.91666666666663</v>
      </c>
      <c r="F456" s="232">
        <v>415.38333333333333</v>
      </c>
      <c r="G456" s="232">
        <v>411.21666666666664</v>
      </c>
      <c r="H456" s="232">
        <v>424.61666666666662</v>
      </c>
      <c r="I456" s="232">
        <v>428.78333333333325</v>
      </c>
      <c r="J456" s="232">
        <v>431.31666666666661</v>
      </c>
      <c r="K456" s="231">
        <v>426.25</v>
      </c>
      <c r="L456" s="231">
        <v>419.55</v>
      </c>
      <c r="M456" s="231">
        <v>56.61103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205.6</v>
      </c>
      <c r="D457" s="232">
        <v>205.15</v>
      </c>
      <c r="E457" s="232">
        <v>204</v>
      </c>
      <c r="F457" s="232">
        <v>202.4</v>
      </c>
      <c r="G457" s="232">
        <v>201.25</v>
      </c>
      <c r="H457" s="232">
        <v>206.75</v>
      </c>
      <c r="I457" s="232">
        <v>207.90000000000003</v>
      </c>
      <c r="J457" s="232">
        <v>209.5</v>
      </c>
      <c r="K457" s="231">
        <v>206.3</v>
      </c>
      <c r="L457" s="231">
        <v>203.55</v>
      </c>
      <c r="M457" s="231">
        <v>62.90128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104.65</v>
      </c>
      <c r="D458" s="232">
        <v>105.3</v>
      </c>
      <c r="E458" s="232">
        <v>103.69999999999999</v>
      </c>
      <c r="F458" s="232">
        <v>102.74999999999999</v>
      </c>
      <c r="G458" s="232">
        <v>101.14999999999998</v>
      </c>
      <c r="H458" s="232">
        <v>106.25</v>
      </c>
      <c r="I458" s="232">
        <v>107.85</v>
      </c>
      <c r="J458" s="232">
        <v>108.80000000000001</v>
      </c>
      <c r="K458" s="231">
        <v>106.9</v>
      </c>
      <c r="L458" s="231">
        <v>104.35</v>
      </c>
      <c r="M458" s="231">
        <v>552.76247999999998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61.75</v>
      </c>
      <c r="D459" s="232">
        <v>61.199999999999996</v>
      </c>
      <c r="E459" s="232">
        <v>60.649999999999991</v>
      </c>
      <c r="F459" s="232">
        <v>59.55</v>
      </c>
      <c r="G459" s="232">
        <v>58.999999999999993</v>
      </c>
      <c r="H459" s="232">
        <v>62.29999999999999</v>
      </c>
      <c r="I459" s="232">
        <v>62.849999999999987</v>
      </c>
      <c r="J459" s="232">
        <v>63.949999999999989</v>
      </c>
      <c r="K459" s="231">
        <v>61.75</v>
      </c>
      <c r="L459" s="231">
        <v>60.1</v>
      </c>
      <c r="M459" s="231">
        <v>9.4041599999999992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2556.9</v>
      </c>
      <c r="D460" s="232">
        <v>2563.65</v>
      </c>
      <c r="E460" s="232">
        <v>2527.3500000000004</v>
      </c>
      <c r="F460" s="232">
        <v>2497.8000000000002</v>
      </c>
      <c r="G460" s="232">
        <v>2461.5000000000005</v>
      </c>
      <c r="H460" s="232">
        <v>2593.2000000000003</v>
      </c>
      <c r="I460" s="232">
        <v>2629.5000000000005</v>
      </c>
      <c r="J460" s="232">
        <v>2659.05</v>
      </c>
      <c r="K460" s="231">
        <v>2599.9499999999998</v>
      </c>
      <c r="L460" s="231">
        <v>2534.1</v>
      </c>
      <c r="M460" s="231">
        <v>0.10758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1109.8</v>
      </c>
      <c r="D461" s="232">
        <v>1112.9333333333334</v>
      </c>
      <c r="E461" s="232">
        <v>1101.8666666666668</v>
      </c>
      <c r="F461" s="232">
        <v>1093.9333333333334</v>
      </c>
      <c r="G461" s="232">
        <v>1082.8666666666668</v>
      </c>
      <c r="H461" s="232">
        <v>1120.8666666666668</v>
      </c>
      <c r="I461" s="232">
        <v>1131.9333333333334</v>
      </c>
      <c r="J461" s="232">
        <v>1139.8666666666668</v>
      </c>
      <c r="K461" s="231">
        <v>1124</v>
      </c>
      <c r="L461" s="231">
        <v>1105</v>
      </c>
      <c r="M461" s="231">
        <v>18.38692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564.6</v>
      </c>
      <c r="D462" s="232">
        <v>566.93333333333339</v>
      </c>
      <c r="E462" s="232">
        <v>559.91666666666674</v>
      </c>
      <c r="F462" s="232">
        <v>555.23333333333335</v>
      </c>
      <c r="G462" s="232">
        <v>548.2166666666667</v>
      </c>
      <c r="H462" s="232">
        <v>571.61666666666679</v>
      </c>
      <c r="I462" s="232">
        <v>578.63333333333344</v>
      </c>
      <c r="J462" s="232">
        <v>583.31666666666683</v>
      </c>
      <c r="K462" s="231">
        <v>573.95000000000005</v>
      </c>
      <c r="L462" s="231">
        <v>562.25</v>
      </c>
      <c r="M462" s="231">
        <v>2.5086599999999999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101.1</v>
      </c>
      <c r="D463" s="232">
        <v>101.81666666666666</v>
      </c>
      <c r="E463" s="232">
        <v>99.73333333333332</v>
      </c>
      <c r="F463" s="232">
        <v>98.36666666666666</v>
      </c>
      <c r="G463" s="232">
        <v>96.283333333333317</v>
      </c>
      <c r="H463" s="232">
        <v>103.18333333333332</v>
      </c>
      <c r="I463" s="232">
        <v>105.26666666666667</v>
      </c>
      <c r="J463" s="232">
        <v>106.63333333333333</v>
      </c>
      <c r="K463" s="231">
        <v>103.9</v>
      </c>
      <c r="L463" s="231">
        <v>100.45</v>
      </c>
      <c r="M463" s="231">
        <v>4.1359399999999997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725.5</v>
      </c>
      <c r="D464" s="232">
        <v>727.29999999999984</v>
      </c>
      <c r="E464" s="232">
        <v>717.24999999999966</v>
      </c>
      <c r="F464" s="232">
        <v>708.99999999999977</v>
      </c>
      <c r="G464" s="232">
        <v>698.94999999999959</v>
      </c>
      <c r="H464" s="232">
        <v>735.54999999999973</v>
      </c>
      <c r="I464" s="232">
        <v>745.59999999999991</v>
      </c>
      <c r="J464" s="232">
        <v>753.8499999999998</v>
      </c>
      <c r="K464" s="231">
        <v>737.35</v>
      </c>
      <c r="L464" s="231">
        <v>719.05</v>
      </c>
      <c r="M464" s="231">
        <v>2.5739100000000001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2226.75</v>
      </c>
      <c r="D465" s="232">
        <v>2209.0333333333333</v>
      </c>
      <c r="E465" s="232">
        <v>2181.9666666666667</v>
      </c>
      <c r="F465" s="232">
        <v>2137.1833333333334</v>
      </c>
      <c r="G465" s="232">
        <v>2110.1166666666668</v>
      </c>
      <c r="H465" s="232">
        <v>2253.8166666666666</v>
      </c>
      <c r="I465" s="232">
        <v>2280.8833333333332</v>
      </c>
      <c r="J465" s="232">
        <v>2325.6666666666665</v>
      </c>
      <c r="K465" s="231">
        <v>2236.1</v>
      </c>
      <c r="L465" s="231">
        <v>2164.25</v>
      </c>
      <c r="M465" s="231">
        <v>0.47291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449.45</v>
      </c>
      <c r="D466" s="232">
        <v>450.33333333333331</v>
      </c>
      <c r="E466" s="232">
        <v>447.61666666666662</v>
      </c>
      <c r="F466" s="232">
        <v>445.7833333333333</v>
      </c>
      <c r="G466" s="232">
        <v>443.06666666666661</v>
      </c>
      <c r="H466" s="232">
        <v>452.16666666666663</v>
      </c>
      <c r="I466" s="232">
        <v>454.88333333333333</v>
      </c>
      <c r="J466" s="232">
        <v>456.71666666666664</v>
      </c>
      <c r="K466" s="231">
        <v>453.05</v>
      </c>
      <c r="L466" s="231">
        <v>448.5</v>
      </c>
      <c r="M466" s="231">
        <v>0.27583999999999997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2882.9</v>
      </c>
      <c r="D467" s="232">
        <v>2902.0333333333328</v>
      </c>
      <c r="E467" s="232">
        <v>2859.0666666666657</v>
      </c>
      <c r="F467" s="232">
        <v>2835.2333333333327</v>
      </c>
      <c r="G467" s="232">
        <v>2792.2666666666655</v>
      </c>
      <c r="H467" s="232">
        <v>2925.8666666666659</v>
      </c>
      <c r="I467" s="232">
        <v>2968.833333333333</v>
      </c>
      <c r="J467" s="232">
        <v>2992.6666666666661</v>
      </c>
      <c r="K467" s="231">
        <v>2945</v>
      </c>
      <c r="L467" s="231">
        <v>2878.2</v>
      </c>
      <c r="M467" s="231">
        <v>0.50829999999999997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2358.9499999999998</v>
      </c>
      <c r="D468" s="232">
        <v>2368.3333333333335</v>
      </c>
      <c r="E468" s="232">
        <v>2342.3666666666668</v>
      </c>
      <c r="F468" s="232">
        <v>2325.7833333333333</v>
      </c>
      <c r="G468" s="232">
        <v>2299.8166666666666</v>
      </c>
      <c r="H468" s="232">
        <v>2384.916666666667</v>
      </c>
      <c r="I468" s="232">
        <v>2410.8833333333332</v>
      </c>
      <c r="J468" s="232">
        <v>2427.4666666666672</v>
      </c>
      <c r="K468" s="231">
        <v>2394.3000000000002</v>
      </c>
      <c r="L468" s="231">
        <v>2351.75</v>
      </c>
      <c r="M468" s="231">
        <v>5.2960900000000004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1500.2</v>
      </c>
      <c r="D469" s="232">
        <v>1493.7333333333333</v>
      </c>
      <c r="E469" s="232">
        <v>1481.2166666666667</v>
      </c>
      <c r="F469" s="232">
        <v>1462.2333333333333</v>
      </c>
      <c r="G469" s="232">
        <v>1449.7166666666667</v>
      </c>
      <c r="H469" s="232">
        <v>1512.7166666666667</v>
      </c>
      <c r="I469" s="232">
        <v>1525.2333333333336</v>
      </c>
      <c r="J469" s="232">
        <v>1544.2166666666667</v>
      </c>
      <c r="K469" s="231">
        <v>1506.25</v>
      </c>
      <c r="L469" s="231">
        <v>1474.75</v>
      </c>
      <c r="M469" s="231">
        <v>4.6660700000000004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515.6</v>
      </c>
      <c r="D470" s="232">
        <v>512.69999999999993</v>
      </c>
      <c r="E470" s="232">
        <v>507.39999999999986</v>
      </c>
      <c r="F470" s="232">
        <v>499.19999999999993</v>
      </c>
      <c r="G470" s="232">
        <v>493.89999999999986</v>
      </c>
      <c r="H470" s="232">
        <v>520.89999999999986</v>
      </c>
      <c r="I470" s="232">
        <v>526.19999999999982</v>
      </c>
      <c r="J470" s="232">
        <v>534.39999999999986</v>
      </c>
      <c r="K470" s="231">
        <v>518</v>
      </c>
      <c r="L470" s="231">
        <v>504.5</v>
      </c>
      <c r="M470" s="231">
        <v>8.1876899999999999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635.9</v>
      </c>
      <c r="D471" s="232">
        <v>638.7833333333333</v>
      </c>
      <c r="E471" s="232">
        <v>628.11666666666656</v>
      </c>
      <c r="F471" s="232">
        <v>620.33333333333326</v>
      </c>
      <c r="G471" s="232">
        <v>609.66666666666652</v>
      </c>
      <c r="H471" s="232">
        <v>646.56666666666661</v>
      </c>
      <c r="I471" s="232">
        <v>657.23333333333335</v>
      </c>
      <c r="J471" s="232">
        <v>665.01666666666665</v>
      </c>
      <c r="K471" s="231">
        <v>649.45000000000005</v>
      </c>
      <c r="L471" s="231">
        <v>631</v>
      </c>
      <c r="M471" s="231">
        <v>0.14277999999999999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1284.95</v>
      </c>
      <c r="D472" s="232">
        <v>1289.5166666666667</v>
      </c>
      <c r="E472" s="232">
        <v>1272.2333333333333</v>
      </c>
      <c r="F472" s="232">
        <v>1259.5166666666667</v>
      </c>
      <c r="G472" s="232">
        <v>1242.2333333333333</v>
      </c>
      <c r="H472" s="232">
        <v>1302.2333333333333</v>
      </c>
      <c r="I472" s="232">
        <v>1319.5166666666667</v>
      </c>
      <c r="J472" s="232">
        <v>1332.2333333333333</v>
      </c>
      <c r="K472" s="231">
        <v>1306.8</v>
      </c>
      <c r="L472" s="231">
        <v>1276.8</v>
      </c>
      <c r="M472" s="231">
        <v>2.9926699999999999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30.95</v>
      </c>
      <c r="D473" s="232">
        <v>31.083333333333332</v>
      </c>
      <c r="E473" s="232">
        <v>30.766666666666666</v>
      </c>
      <c r="F473" s="232">
        <v>30.583333333333332</v>
      </c>
      <c r="G473" s="232">
        <v>30.266666666666666</v>
      </c>
      <c r="H473" s="232">
        <v>31.266666666666666</v>
      </c>
      <c r="I473" s="232">
        <v>31.583333333333336</v>
      </c>
      <c r="J473" s="232">
        <v>31.766666666666666</v>
      </c>
      <c r="K473" s="231">
        <v>31.4</v>
      </c>
      <c r="L473" s="231">
        <v>30.9</v>
      </c>
      <c r="M473" s="231">
        <v>21.223849999999999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279.05</v>
      </c>
      <c r="D474" s="232">
        <v>277.81666666666666</v>
      </c>
      <c r="E474" s="232">
        <v>273.23333333333335</v>
      </c>
      <c r="F474" s="232">
        <v>267.41666666666669</v>
      </c>
      <c r="G474" s="232">
        <v>262.83333333333337</v>
      </c>
      <c r="H474" s="232">
        <v>283.63333333333333</v>
      </c>
      <c r="I474" s="232">
        <v>288.2166666666667</v>
      </c>
      <c r="J474" s="232">
        <v>294.0333333333333</v>
      </c>
      <c r="K474" s="231">
        <v>282.39999999999998</v>
      </c>
      <c r="L474" s="231">
        <v>272</v>
      </c>
      <c r="M474" s="231">
        <v>3.1688900000000002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321.7</v>
      </c>
      <c r="D475" s="232">
        <v>327.79999999999995</v>
      </c>
      <c r="E475" s="232">
        <v>312.94999999999993</v>
      </c>
      <c r="F475" s="232">
        <v>304.2</v>
      </c>
      <c r="G475" s="232">
        <v>289.34999999999997</v>
      </c>
      <c r="H475" s="232">
        <v>336.5499999999999</v>
      </c>
      <c r="I475" s="232">
        <v>351.39999999999992</v>
      </c>
      <c r="J475" s="232">
        <v>360.14999999999986</v>
      </c>
      <c r="K475" s="231">
        <v>342.65</v>
      </c>
      <c r="L475" s="231">
        <v>319.05</v>
      </c>
      <c r="M475" s="231">
        <v>49.397820000000003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2811.6</v>
      </c>
      <c r="D476" s="232">
        <v>2807.5666666666662</v>
      </c>
      <c r="E476" s="232">
        <v>2757.9333333333325</v>
      </c>
      <c r="F476" s="232">
        <v>2704.2666666666664</v>
      </c>
      <c r="G476" s="232">
        <v>2654.6333333333328</v>
      </c>
      <c r="H476" s="232">
        <v>2861.2333333333322</v>
      </c>
      <c r="I476" s="232">
        <v>2910.8666666666663</v>
      </c>
      <c r="J476" s="232">
        <v>2964.5333333333319</v>
      </c>
      <c r="K476" s="231">
        <v>2857.2</v>
      </c>
      <c r="L476" s="231">
        <v>2753.9</v>
      </c>
      <c r="M476" s="231">
        <v>1.5287500000000001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399.2</v>
      </c>
      <c r="D477" s="232">
        <v>404.86666666666662</v>
      </c>
      <c r="E477" s="232">
        <v>390.93333333333322</v>
      </c>
      <c r="F477" s="232">
        <v>382.66666666666663</v>
      </c>
      <c r="G477" s="232">
        <v>368.73333333333323</v>
      </c>
      <c r="H477" s="232">
        <v>413.13333333333321</v>
      </c>
      <c r="I477" s="232">
        <v>427.06666666666661</v>
      </c>
      <c r="J477" s="232">
        <v>435.3333333333332</v>
      </c>
      <c r="K477" s="231">
        <v>418.8</v>
      </c>
      <c r="L477" s="231">
        <v>396.6</v>
      </c>
      <c r="M477" s="231">
        <v>8.8848400000000005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501</v>
      </c>
      <c r="D478" s="232">
        <v>501.25</v>
      </c>
      <c r="E478" s="232">
        <v>498.75</v>
      </c>
      <c r="F478" s="232">
        <v>496.5</v>
      </c>
      <c r="G478" s="232">
        <v>494</v>
      </c>
      <c r="H478" s="232">
        <v>503.5</v>
      </c>
      <c r="I478" s="232">
        <v>506</v>
      </c>
      <c r="J478" s="232">
        <v>508.25</v>
      </c>
      <c r="K478" s="231">
        <v>503.75</v>
      </c>
      <c r="L478" s="231">
        <v>499</v>
      </c>
      <c r="M478" s="231">
        <v>0.79344000000000003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705.9</v>
      </c>
      <c r="D479" s="232">
        <v>708.66666666666663</v>
      </c>
      <c r="E479" s="232">
        <v>701.33333333333326</v>
      </c>
      <c r="F479" s="232">
        <v>696.76666666666665</v>
      </c>
      <c r="G479" s="232">
        <v>689.43333333333328</v>
      </c>
      <c r="H479" s="232">
        <v>713.23333333333323</v>
      </c>
      <c r="I479" s="232">
        <v>720.56666666666649</v>
      </c>
      <c r="J479" s="232">
        <v>725.13333333333321</v>
      </c>
      <c r="K479" s="231">
        <v>716</v>
      </c>
      <c r="L479" s="231">
        <v>704.1</v>
      </c>
      <c r="M479" s="231">
        <v>9.9389199999999995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671.55</v>
      </c>
      <c r="D480" s="232">
        <v>672.69999999999993</v>
      </c>
      <c r="E480" s="232">
        <v>657.39999999999986</v>
      </c>
      <c r="F480" s="232">
        <v>643.24999999999989</v>
      </c>
      <c r="G480" s="232">
        <v>627.94999999999982</v>
      </c>
      <c r="H480" s="232">
        <v>686.84999999999991</v>
      </c>
      <c r="I480" s="232">
        <v>702.14999999999986</v>
      </c>
      <c r="J480" s="232">
        <v>716.3</v>
      </c>
      <c r="K480" s="231">
        <v>688</v>
      </c>
      <c r="L480" s="231">
        <v>658.55</v>
      </c>
      <c r="M480" s="231">
        <v>1.5568500000000001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7289.2</v>
      </c>
      <c r="D481" s="232">
        <v>7290.6833333333343</v>
      </c>
      <c r="E481" s="232">
        <v>7251.3666666666686</v>
      </c>
      <c r="F481" s="232">
        <v>7213.5333333333347</v>
      </c>
      <c r="G481" s="232">
        <v>7174.216666666669</v>
      </c>
      <c r="H481" s="232">
        <v>7328.5166666666682</v>
      </c>
      <c r="I481" s="232">
        <v>7367.8333333333339</v>
      </c>
      <c r="J481" s="232">
        <v>7405.6666666666679</v>
      </c>
      <c r="K481" s="231">
        <v>7330</v>
      </c>
      <c r="L481" s="231">
        <v>7252.85</v>
      </c>
      <c r="M481" s="231">
        <v>1.8017799999999999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66.849999999999994</v>
      </c>
      <c r="D482" s="232">
        <v>67.216666666666669</v>
      </c>
      <c r="E482" s="232">
        <v>66.233333333333334</v>
      </c>
      <c r="F482" s="232">
        <v>65.61666666666666</v>
      </c>
      <c r="G482" s="232">
        <v>64.633333333333326</v>
      </c>
      <c r="H482" s="232">
        <v>67.833333333333343</v>
      </c>
      <c r="I482" s="232">
        <v>68.816666666666691</v>
      </c>
      <c r="J482" s="232">
        <v>69.433333333333351</v>
      </c>
      <c r="K482" s="231">
        <v>68.2</v>
      </c>
      <c r="L482" s="231">
        <v>66.599999999999994</v>
      </c>
      <c r="M482" s="231">
        <v>106.32545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1457.7</v>
      </c>
      <c r="D483" s="232">
        <v>1462.5666666666666</v>
      </c>
      <c r="E483" s="232">
        <v>1448.1333333333332</v>
      </c>
      <c r="F483" s="232">
        <v>1438.5666666666666</v>
      </c>
      <c r="G483" s="232">
        <v>1424.1333333333332</v>
      </c>
      <c r="H483" s="232">
        <v>1472.1333333333332</v>
      </c>
      <c r="I483" s="232">
        <v>1486.5666666666666</v>
      </c>
      <c r="J483" s="232">
        <v>1496.1333333333332</v>
      </c>
      <c r="K483" s="231">
        <v>1477</v>
      </c>
      <c r="L483" s="231">
        <v>1453</v>
      </c>
      <c r="M483" s="231">
        <v>1.6828700000000001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735.65</v>
      </c>
      <c r="D484" s="242">
        <v>738.65</v>
      </c>
      <c r="E484" s="242">
        <v>731.05</v>
      </c>
      <c r="F484" s="242">
        <v>726.44999999999993</v>
      </c>
      <c r="G484" s="242">
        <v>718.84999999999991</v>
      </c>
      <c r="H484" s="242">
        <v>743.25</v>
      </c>
      <c r="I484" s="242">
        <v>750.85000000000014</v>
      </c>
      <c r="J484" s="241">
        <v>755.45</v>
      </c>
      <c r="K484" s="241">
        <v>746.25</v>
      </c>
      <c r="L484" s="241">
        <v>734.05</v>
      </c>
      <c r="M484" s="217">
        <v>5.18797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246.1</v>
      </c>
      <c r="D485" s="242">
        <v>246.11666666666667</v>
      </c>
      <c r="E485" s="242">
        <v>243.48333333333335</v>
      </c>
      <c r="F485" s="242">
        <v>240.86666666666667</v>
      </c>
      <c r="G485" s="242">
        <v>238.23333333333335</v>
      </c>
      <c r="H485" s="242">
        <v>248.73333333333335</v>
      </c>
      <c r="I485" s="242">
        <v>251.36666666666667</v>
      </c>
      <c r="J485" s="241">
        <v>253.98333333333335</v>
      </c>
      <c r="K485" s="241">
        <v>248.75</v>
      </c>
      <c r="L485" s="241">
        <v>243.5</v>
      </c>
      <c r="M485" s="217">
        <v>0.81245999999999996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2407.5500000000002</v>
      </c>
      <c r="D486" s="232">
        <v>2419.15</v>
      </c>
      <c r="E486" s="232">
        <v>2388.3000000000002</v>
      </c>
      <c r="F486" s="232">
        <v>2369.0500000000002</v>
      </c>
      <c r="G486" s="232">
        <v>2338.2000000000003</v>
      </c>
      <c r="H486" s="232">
        <v>2438.4</v>
      </c>
      <c r="I486" s="232">
        <v>2469.2499999999995</v>
      </c>
      <c r="J486" s="232">
        <v>2488.5</v>
      </c>
      <c r="K486" s="231">
        <v>2450</v>
      </c>
      <c r="L486" s="231">
        <v>2399.9</v>
      </c>
      <c r="M486" s="231">
        <v>0.41982999999999998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626.9</v>
      </c>
      <c r="D487" s="242">
        <v>630.73333333333335</v>
      </c>
      <c r="E487" s="242">
        <v>618.36666666666667</v>
      </c>
      <c r="F487" s="242">
        <v>609.83333333333337</v>
      </c>
      <c r="G487" s="242">
        <v>597.4666666666667</v>
      </c>
      <c r="H487" s="242">
        <v>639.26666666666665</v>
      </c>
      <c r="I487" s="242">
        <v>651.63333333333344</v>
      </c>
      <c r="J487" s="241">
        <v>660.16666666666663</v>
      </c>
      <c r="K487" s="241">
        <v>643.1</v>
      </c>
      <c r="L487" s="241">
        <v>622.20000000000005</v>
      </c>
      <c r="M487" s="217">
        <v>2.1141000000000001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328.85</v>
      </c>
      <c r="D488" s="232">
        <v>329.93333333333334</v>
      </c>
      <c r="E488" s="232">
        <v>326.01666666666665</v>
      </c>
      <c r="F488" s="232">
        <v>323.18333333333334</v>
      </c>
      <c r="G488" s="232">
        <v>319.26666666666665</v>
      </c>
      <c r="H488" s="232">
        <v>332.76666666666665</v>
      </c>
      <c r="I488" s="232">
        <v>336.68333333333328</v>
      </c>
      <c r="J488" s="232">
        <v>339.51666666666665</v>
      </c>
      <c r="K488" s="231">
        <v>333.85</v>
      </c>
      <c r="L488" s="231">
        <v>327.10000000000002</v>
      </c>
      <c r="M488" s="231">
        <v>0.82931999999999995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310.2</v>
      </c>
      <c r="D489" s="242">
        <v>309.68333333333334</v>
      </c>
      <c r="E489" s="232">
        <v>306.36666666666667</v>
      </c>
      <c r="F489" s="232">
        <v>302.53333333333336</v>
      </c>
      <c r="G489" s="232">
        <v>299.2166666666667</v>
      </c>
      <c r="H489" s="232">
        <v>313.51666666666665</v>
      </c>
      <c r="I489" s="232">
        <v>316.83333333333337</v>
      </c>
      <c r="J489" s="232">
        <v>320.66666666666663</v>
      </c>
      <c r="K489" s="231">
        <v>313</v>
      </c>
      <c r="L489" s="231">
        <v>305.85000000000002</v>
      </c>
      <c r="M489" s="231">
        <v>1.00871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248.3</v>
      </c>
      <c r="D490" s="232">
        <v>248.9666666666667</v>
      </c>
      <c r="E490" s="232">
        <v>246.03333333333339</v>
      </c>
      <c r="F490" s="232">
        <v>243.76666666666668</v>
      </c>
      <c r="G490" s="232">
        <v>240.83333333333337</v>
      </c>
      <c r="H490" s="232">
        <v>251.23333333333341</v>
      </c>
      <c r="I490" s="232">
        <v>254.16666666666669</v>
      </c>
      <c r="J490" s="232">
        <v>256.43333333333339</v>
      </c>
      <c r="K490" s="231">
        <v>251.9</v>
      </c>
      <c r="L490" s="231">
        <v>246.7</v>
      </c>
      <c r="M490" s="231">
        <v>0.65824000000000005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1342.25</v>
      </c>
      <c r="D491" s="242">
        <v>1341.7833333333335</v>
      </c>
      <c r="E491" s="232">
        <v>1333.5166666666671</v>
      </c>
      <c r="F491" s="232">
        <v>1324.7833333333335</v>
      </c>
      <c r="G491" s="232">
        <v>1316.5166666666671</v>
      </c>
      <c r="H491" s="232">
        <v>1350.5166666666671</v>
      </c>
      <c r="I491" s="232">
        <v>1358.7833333333335</v>
      </c>
      <c r="J491" s="232">
        <v>1367.5166666666671</v>
      </c>
      <c r="K491" s="231">
        <v>1350.05</v>
      </c>
      <c r="L491" s="231">
        <v>1333.05</v>
      </c>
      <c r="M491" s="231">
        <v>6.7708300000000001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1203.5</v>
      </c>
      <c r="D492" s="232">
        <v>1191.2333333333333</v>
      </c>
      <c r="E492" s="232">
        <v>1177.4666666666667</v>
      </c>
      <c r="F492" s="232">
        <v>1151.4333333333334</v>
      </c>
      <c r="G492" s="232">
        <v>1137.6666666666667</v>
      </c>
      <c r="H492" s="232">
        <v>1217.2666666666667</v>
      </c>
      <c r="I492" s="232">
        <v>1231.0333333333335</v>
      </c>
      <c r="J492" s="232">
        <v>1257.0666666666666</v>
      </c>
      <c r="K492" s="231">
        <v>1205</v>
      </c>
      <c r="L492" s="231">
        <v>1165.2</v>
      </c>
      <c r="M492" s="231">
        <v>0.50163999999999997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274.89999999999998</v>
      </c>
      <c r="D493" s="242">
        <v>276.88333333333338</v>
      </c>
      <c r="E493" s="232">
        <v>271.71666666666675</v>
      </c>
      <c r="F493" s="232">
        <v>268.53333333333336</v>
      </c>
      <c r="G493" s="232">
        <v>263.36666666666673</v>
      </c>
      <c r="H493" s="232">
        <v>280.06666666666678</v>
      </c>
      <c r="I493" s="232">
        <v>285.23333333333341</v>
      </c>
      <c r="J493" s="232">
        <v>288.4166666666668</v>
      </c>
      <c r="K493" s="231">
        <v>282.05</v>
      </c>
      <c r="L493" s="231">
        <v>273.7</v>
      </c>
      <c r="M493" s="231">
        <v>119.79398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398.55</v>
      </c>
      <c r="D494" s="232">
        <v>396.34999999999997</v>
      </c>
      <c r="E494" s="232">
        <v>388.99999999999994</v>
      </c>
      <c r="F494" s="232">
        <v>379.45</v>
      </c>
      <c r="G494" s="232">
        <v>372.09999999999997</v>
      </c>
      <c r="H494" s="232">
        <v>405.89999999999992</v>
      </c>
      <c r="I494" s="232">
        <v>413.24999999999994</v>
      </c>
      <c r="J494" s="232">
        <v>422.7999999999999</v>
      </c>
      <c r="K494" s="231">
        <v>403.7</v>
      </c>
      <c r="L494" s="231">
        <v>386.8</v>
      </c>
      <c r="M494" s="231">
        <v>0.81915000000000004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1859.45</v>
      </c>
      <c r="D495" s="242">
        <v>1867.2</v>
      </c>
      <c r="E495" s="232">
        <v>1848.25</v>
      </c>
      <c r="F495" s="232">
        <v>1837.05</v>
      </c>
      <c r="G495" s="232">
        <v>1818.1</v>
      </c>
      <c r="H495" s="232">
        <v>1878.4</v>
      </c>
      <c r="I495" s="232">
        <v>1897.3500000000004</v>
      </c>
      <c r="J495" s="232">
        <v>1908.5500000000002</v>
      </c>
      <c r="K495" s="231">
        <v>1886.15</v>
      </c>
      <c r="L495" s="231">
        <v>1856</v>
      </c>
      <c r="M495" s="231">
        <v>0.20111000000000001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6.95</v>
      </c>
      <c r="D496" s="242">
        <v>6.95</v>
      </c>
      <c r="E496" s="232">
        <v>6.8500000000000005</v>
      </c>
      <c r="F496" s="232">
        <v>6.75</v>
      </c>
      <c r="G496" s="232">
        <v>6.65</v>
      </c>
      <c r="H496" s="232">
        <v>7.0500000000000007</v>
      </c>
      <c r="I496" s="232">
        <v>7.15</v>
      </c>
      <c r="J496" s="232">
        <v>7.2500000000000009</v>
      </c>
      <c r="K496" s="231">
        <v>7.05</v>
      </c>
      <c r="L496" s="231">
        <v>6.85</v>
      </c>
      <c r="M496" s="231">
        <v>408.14192000000003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918.8</v>
      </c>
      <c r="D497" s="242">
        <v>914.93333333333339</v>
      </c>
      <c r="E497" s="232">
        <v>904.86666666666679</v>
      </c>
      <c r="F497" s="232">
        <v>890.93333333333339</v>
      </c>
      <c r="G497" s="232">
        <v>880.86666666666679</v>
      </c>
      <c r="H497" s="232">
        <v>928.86666666666679</v>
      </c>
      <c r="I497" s="232">
        <v>938.93333333333339</v>
      </c>
      <c r="J497" s="232">
        <v>952.86666666666679</v>
      </c>
      <c r="K497" s="231">
        <v>925</v>
      </c>
      <c r="L497" s="231">
        <v>901</v>
      </c>
      <c r="M497" s="231">
        <v>30.06307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193.3</v>
      </c>
      <c r="D498" s="242">
        <v>192.06666666666669</v>
      </c>
      <c r="E498" s="232">
        <v>188.53333333333339</v>
      </c>
      <c r="F498" s="232">
        <v>183.76666666666671</v>
      </c>
      <c r="G498" s="232">
        <v>180.23333333333341</v>
      </c>
      <c r="H498" s="232">
        <v>196.83333333333337</v>
      </c>
      <c r="I498" s="232">
        <v>200.36666666666667</v>
      </c>
      <c r="J498" s="232">
        <v>205.13333333333335</v>
      </c>
      <c r="K498" s="231">
        <v>195.6</v>
      </c>
      <c r="L498" s="231">
        <v>187.3</v>
      </c>
      <c r="M498" s="231">
        <v>10.133039999999999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67.400000000000006</v>
      </c>
      <c r="D499" s="242">
        <v>67.816666666666677</v>
      </c>
      <c r="E499" s="232">
        <v>66.683333333333351</v>
      </c>
      <c r="F499" s="232">
        <v>65.966666666666669</v>
      </c>
      <c r="G499" s="232">
        <v>64.833333333333343</v>
      </c>
      <c r="H499" s="232">
        <v>68.53333333333336</v>
      </c>
      <c r="I499" s="232">
        <v>69.666666666666686</v>
      </c>
      <c r="J499" s="232">
        <v>70.383333333333368</v>
      </c>
      <c r="K499" s="231">
        <v>68.95</v>
      </c>
      <c r="L499" s="231">
        <v>67.099999999999994</v>
      </c>
      <c r="M499" s="231">
        <v>4.9013299999999997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678.25</v>
      </c>
      <c r="D500" s="242">
        <v>669.23333333333335</v>
      </c>
      <c r="E500" s="232">
        <v>652.01666666666665</v>
      </c>
      <c r="F500" s="232">
        <v>625.7833333333333</v>
      </c>
      <c r="G500" s="232">
        <v>608.56666666666661</v>
      </c>
      <c r="H500" s="232">
        <v>695.4666666666667</v>
      </c>
      <c r="I500" s="232">
        <v>712.68333333333339</v>
      </c>
      <c r="J500" s="232">
        <v>738.91666666666674</v>
      </c>
      <c r="K500" s="231">
        <v>686.45</v>
      </c>
      <c r="L500" s="231">
        <v>643</v>
      </c>
      <c r="M500" s="231">
        <v>2.4393500000000001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1310.7</v>
      </c>
      <c r="D501" s="242">
        <v>1311.5</v>
      </c>
      <c r="E501" s="232">
        <v>1302.05</v>
      </c>
      <c r="F501" s="232">
        <v>1293.3999999999999</v>
      </c>
      <c r="G501" s="232">
        <v>1283.9499999999998</v>
      </c>
      <c r="H501" s="232">
        <v>1320.15</v>
      </c>
      <c r="I501" s="232">
        <v>1329.6</v>
      </c>
      <c r="J501" s="232">
        <v>1338.2500000000002</v>
      </c>
      <c r="K501" s="231">
        <v>1320.95</v>
      </c>
      <c r="L501" s="231">
        <v>1302.8499999999999</v>
      </c>
      <c r="M501" s="231">
        <v>0.66188999999999998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388.05</v>
      </c>
      <c r="D502" s="242">
        <v>388.56666666666666</v>
      </c>
      <c r="E502" s="232">
        <v>386.7833333333333</v>
      </c>
      <c r="F502" s="232">
        <v>385.51666666666665</v>
      </c>
      <c r="G502" s="232">
        <v>383.73333333333329</v>
      </c>
      <c r="H502" s="232">
        <v>389.83333333333331</v>
      </c>
      <c r="I502" s="232">
        <v>391.61666666666673</v>
      </c>
      <c r="J502" s="232">
        <v>392.88333333333333</v>
      </c>
      <c r="K502" s="231">
        <v>390.35</v>
      </c>
      <c r="L502" s="231">
        <v>387.3</v>
      </c>
      <c r="M502" s="231">
        <v>22.194859999999998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188.25</v>
      </c>
      <c r="D503" s="242">
        <v>189.26666666666665</v>
      </c>
      <c r="E503" s="232">
        <v>186.1333333333333</v>
      </c>
      <c r="F503" s="232">
        <v>184.01666666666665</v>
      </c>
      <c r="G503" s="232">
        <v>180.8833333333333</v>
      </c>
      <c r="H503" s="232">
        <v>191.3833333333333</v>
      </c>
      <c r="I503" s="232">
        <v>194.51666666666662</v>
      </c>
      <c r="J503" s="232">
        <v>196.6333333333333</v>
      </c>
      <c r="K503" s="231">
        <v>192.4</v>
      </c>
      <c r="L503" s="231">
        <v>187.15</v>
      </c>
      <c r="M503" s="231">
        <v>3.2408199999999998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17.5</v>
      </c>
      <c r="D504" s="242">
        <v>17.8</v>
      </c>
      <c r="E504" s="232">
        <v>17</v>
      </c>
      <c r="F504" s="232">
        <v>16.5</v>
      </c>
      <c r="G504" s="232">
        <v>15.7</v>
      </c>
      <c r="H504" s="232">
        <v>18.3</v>
      </c>
      <c r="I504" s="232">
        <v>19.100000000000005</v>
      </c>
      <c r="J504" s="232">
        <v>19.600000000000001</v>
      </c>
      <c r="K504" s="231">
        <v>18.600000000000001</v>
      </c>
      <c r="L504" s="231">
        <v>17.3</v>
      </c>
      <c r="M504" s="231">
        <v>2462.0715300000002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10342.950000000001</v>
      </c>
      <c r="D505" s="242">
        <v>10413.316666666668</v>
      </c>
      <c r="E505" s="232">
        <v>10242.633333333335</v>
      </c>
      <c r="F505" s="232">
        <v>10142.316666666668</v>
      </c>
      <c r="G505" s="232">
        <v>9971.633333333335</v>
      </c>
      <c r="H505" s="232">
        <v>10513.633333333335</v>
      </c>
      <c r="I505" s="232">
        <v>10684.316666666666</v>
      </c>
      <c r="J505" s="232">
        <v>10784.633333333335</v>
      </c>
      <c r="K505" s="231">
        <v>10584</v>
      </c>
      <c r="L505" s="231">
        <v>10313</v>
      </c>
      <c r="M505" s="231">
        <v>2.5690000000000001E-2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196.1</v>
      </c>
      <c r="D506" s="232">
        <v>196.88333333333335</v>
      </c>
      <c r="E506" s="232">
        <v>193.76666666666671</v>
      </c>
      <c r="F506" s="232">
        <v>191.43333333333337</v>
      </c>
      <c r="G506" s="232">
        <v>188.31666666666672</v>
      </c>
      <c r="H506" s="232">
        <v>199.2166666666667</v>
      </c>
      <c r="I506" s="232">
        <v>202.33333333333331</v>
      </c>
      <c r="J506" s="231">
        <v>204.66666666666669</v>
      </c>
      <c r="K506" s="231">
        <v>200</v>
      </c>
      <c r="L506" s="231">
        <v>194.55</v>
      </c>
      <c r="M506" s="217">
        <v>33.044730000000001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276.55</v>
      </c>
      <c r="D507" s="232">
        <v>280.34999999999997</v>
      </c>
      <c r="E507" s="232">
        <v>271.19999999999993</v>
      </c>
      <c r="F507" s="232">
        <v>265.84999999999997</v>
      </c>
      <c r="G507" s="232">
        <v>256.69999999999993</v>
      </c>
      <c r="H507" s="232">
        <v>285.69999999999993</v>
      </c>
      <c r="I507" s="232">
        <v>294.84999999999991</v>
      </c>
      <c r="J507" s="231">
        <v>300.19999999999993</v>
      </c>
      <c r="K507" s="231">
        <v>289.5</v>
      </c>
      <c r="L507" s="231">
        <v>275</v>
      </c>
      <c r="M507" s="217">
        <v>12.33869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54.55</v>
      </c>
      <c r="D508" s="242">
        <v>54.699999999999996</v>
      </c>
      <c r="E508" s="232">
        <v>54.199999999999989</v>
      </c>
      <c r="F508" s="232">
        <v>53.849999999999994</v>
      </c>
      <c r="G508" s="232">
        <v>53.349999999999987</v>
      </c>
      <c r="H508" s="232">
        <v>55.04999999999999</v>
      </c>
      <c r="I508" s="232">
        <v>55.550000000000004</v>
      </c>
      <c r="J508" s="232">
        <v>55.899999999999991</v>
      </c>
      <c r="K508" s="231">
        <v>55.2</v>
      </c>
      <c r="L508" s="231">
        <v>54.35</v>
      </c>
      <c r="M508" s="231">
        <v>362.56148000000002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466.75</v>
      </c>
      <c r="D509" s="242">
        <v>469.48333333333335</v>
      </c>
      <c r="E509" s="232">
        <v>462.4666666666667</v>
      </c>
      <c r="F509" s="232">
        <v>458.18333333333334</v>
      </c>
      <c r="G509" s="232">
        <v>451.16666666666669</v>
      </c>
      <c r="H509" s="232">
        <v>473.76666666666671</v>
      </c>
      <c r="I509" s="232">
        <v>480.78333333333336</v>
      </c>
      <c r="J509" s="232">
        <v>485.06666666666672</v>
      </c>
      <c r="K509" s="231">
        <v>476.5</v>
      </c>
      <c r="L509" s="231">
        <v>465.2</v>
      </c>
      <c r="M509" s="231">
        <v>6.5276899999999998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1454.4</v>
      </c>
      <c r="D510" s="232">
        <v>1452.4166666666667</v>
      </c>
      <c r="E510" s="232">
        <v>1442.8333333333335</v>
      </c>
      <c r="F510" s="232">
        <v>1431.2666666666667</v>
      </c>
      <c r="G510" s="232">
        <v>1421.6833333333334</v>
      </c>
      <c r="H510" s="232">
        <v>1463.9833333333336</v>
      </c>
      <c r="I510" s="232">
        <v>1473.5666666666671</v>
      </c>
      <c r="J510" s="231">
        <v>1485.1333333333337</v>
      </c>
      <c r="K510" s="231">
        <v>1462</v>
      </c>
      <c r="L510" s="231">
        <v>1440.85</v>
      </c>
      <c r="M510" s="217">
        <v>5.2830000000000002E-2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1446.4</v>
      </c>
      <c r="D511" s="242">
        <v>1437.9166666666667</v>
      </c>
      <c r="E511" s="232">
        <v>1422.8833333333334</v>
      </c>
      <c r="F511" s="232">
        <v>1399.3666666666668</v>
      </c>
      <c r="G511" s="232">
        <v>1384.3333333333335</v>
      </c>
      <c r="H511" s="232">
        <v>1461.4333333333334</v>
      </c>
      <c r="I511" s="232">
        <v>1476.4666666666667</v>
      </c>
      <c r="J511" s="232">
        <v>1499.9833333333333</v>
      </c>
      <c r="K511" s="231">
        <v>1452.95</v>
      </c>
      <c r="L511" s="231">
        <v>1414.4</v>
      </c>
      <c r="M511" s="231">
        <v>0.31590000000000001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48"/>
      <c r="B5" s="349"/>
      <c r="C5" s="348"/>
      <c r="D5" s="34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50" t="s">
        <v>513</v>
      </c>
      <c r="C7" s="349"/>
      <c r="D7" s="7">
        <f>Main!B10</f>
        <v>44988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44987</v>
      </c>
      <c r="B10" s="29">
        <v>512599</v>
      </c>
      <c r="C10" s="28" t="s">
        <v>45</v>
      </c>
      <c r="D10" s="28" t="s">
        <v>978</v>
      </c>
      <c r="E10" s="28" t="s">
        <v>523</v>
      </c>
      <c r="F10" s="85">
        <v>38701168</v>
      </c>
      <c r="G10" s="29">
        <v>1410.86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44987</v>
      </c>
      <c r="B11" s="29">
        <v>512599</v>
      </c>
      <c r="C11" s="28" t="s">
        <v>45</v>
      </c>
      <c r="D11" s="28" t="s">
        <v>979</v>
      </c>
      <c r="E11" s="28" t="s">
        <v>522</v>
      </c>
      <c r="F11" s="85">
        <v>9022889</v>
      </c>
      <c r="G11" s="29">
        <v>1408.25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44987</v>
      </c>
      <c r="B12" s="29">
        <v>512599</v>
      </c>
      <c r="C12" s="28" t="s">
        <v>45</v>
      </c>
      <c r="D12" s="28" t="s">
        <v>980</v>
      </c>
      <c r="E12" s="28" t="s">
        <v>522</v>
      </c>
      <c r="F12" s="85">
        <v>15144255</v>
      </c>
      <c r="G12" s="29">
        <v>1408.25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44987</v>
      </c>
      <c r="B13" s="29">
        <v>539506</v>
      </c>
      <c r="C13" s="28" t="s">
        <v>913</v>
      </c>
      <c r="D13" s="28" t="s">
        <v>944</v>
      </c>
      <c r="E13" s="28" t="s">
        <v>523</v>
      </c>
      <c r="F13" s="85">
        <v>200000</v>
      </c>
      <c r="G13" s="29">
        <v>1.77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44987</v>
      </c>
      <c r="B14" s="29">
        <v>539506</v>
      </c>
      <c r="C14" s="28" t="s">
        <v>913</v>
      </c>
      <c r="D14" s="28" t="s">
        <v>945</v>
      </c>
      <c r="E14" s="28" t="s">
        <v>523</v>
      </c>
      <c r="F14" s="85">
        <v>761416</v>
      </c>
      <c r="G14" s="29">
        <v>1.83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44987</v>
      </c>
      <c r="B15" s="29">
        <v>539506</v>
      </c>
      <c r="C15" s="28" t="s">
        <v>913</v>
      </c>
      <c r="D15" s="28" t="s">
        <v>945</v>
      </c>
      <c r="E15" s="28" t="s">
        <v>522</v>
      </c>
      <c r="F15" s="85">
        <v>467927</v>
      </c>
      <c r="G15" s="29">
        <v>1.78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44987</v>
      </c>
      <c r="B16" s="29">
        <v>539506</v>
      </c>
      <c r="C16" s="28" t="s">
        <v>913</v>
      </c>
      <c r="D16" s="28" t="s">
        <v>981</v>
      </c>
      <c r="E16" s="28" t="s">
        <v>522</v>
      </c>
      <c r="F16" s="85">
        <v>200000</v>
      </c>
      <c r="G16" s="29">
        <v>1.83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44987</v>
      </c>
      <c r="B17" s="29">
        <v>535267</v>
      </c>
      <c r="C17" s="28" t="s">
        <v>982</v>
      </c>
      <c r="D17" s="28" t="s">
        <v>983</v>
      </c>
      <c r="E17" s="28" t="s">
        <v>522</v>
      </c>
      <c r="F17" s="85">
        <v>92000</v>
      </c>
      <c r="G17" s="29">
        <v>108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44987</v>
      </c>
      <c r="B18" s="29">
        <v>543516</v>
      </c>
      <c r="C18" s="28" t="s">
        <v>984</v>
      </c>
      <c r="D18" s="28" t="s">
        <v>985</v>
      </c>
      <c r="E18" s="28" t="s">
        <v>522</v>
      </c>
      <c r="F18" s="85">
        <v>8000</v>
      </c>
      <c r="G18" s="29">
        <v>123.05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44987</v>
      </c>
      <c r="B19" s="29">
        <v>531364</v>
      </c>
      <c r="C19" s="28" t="s">
        <v>946</v>
      </c>
      <c r="D19" s="28" t="s">
        <v>986</v>
      </c>
      <c r="E19" s="28" t="s">
        <v>523</v>
      </c>
      <c r="F19" s="85">
        <v>90400</v>
      </c>
      <c r="G19" s="29">
        <v>56.5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44987</v>
      </c>
      <c r="B20" s="29">
        <v>531502</v>
      </c>
      <c r="C20" s="28" t="s">
        <v>987</v>
      </c>
      <c r="D20" s="28" t="s">
        <v>988</v>
      </c>
      <c r="E20" s="28" t="s">
        <v>523</v>
      </c>
      <c r="F20" s="85">
        <v>105941</v>
      </c>
      <c r="G20" s="29">
        <v>5.37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44987</v>
      </c>
      <c r="B21" s="29">
        <v>508980</v>
      </c>
      <c r="C21" s="28" t="s">
        <v>909</v>
      </c>
      <c r="D21" s="28" t="s">
        <v>915</v>
      </c>
      <c r="E21" s="28" t="s">
        <v>523</v>
      </c>
      <c r="F21" s="85">
        <v>500000</v>
      </c>
      <c r="G21" s="29">
        <v>5.44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44987</v>
      </c>
      <c r="B22" s="29">
        <v>508980</v>
      </c>
      <c r="C22" s="28" t="s">
        <v>909</v>
      </c>
      <c r="D22" s="28" t="s">
        <v>901</v>
      </c>
      <c r="E22" s="28" t="s">
        <v>522</v>
      </c>
      <c r="F22" s="85">
        <v>250000</v>
      </c>
      <c r="G22" s="29">
        <v>5.44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44987</v>
      </c>
      <c r="B23" s="29">
        <v>508980</v>
      </c>
      <c r="C23" s="28" t="s">
        <v>909</v>
      </c>
      <c r="D23" s="28" t="s">
        <v>989</v>
      </c>
      <c r="E23" s="28" t="s">
        <v>522</v>
      </c>
      <c r="F23" s="85">
        <v>100000</v>
      </c>
      <c r="G23" s="29">
        <v>5.44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44987</v>
      </c>
      <c r="B24" s="29">
        <v>540266</v>
      </c>
      <c r="C24" s="28" t="s">
        <v>927</v>
      </c>
      <c r="D24" s="28" t="s">
        <v>947</v>
      </c>
      <c r="E24" s="28" t="s">
        <v>523</v>
      </c>
      <c r="F24" s="85">
        <v>45500</v>
      </c>
      <c r="G24" s="29">
        <v>43.37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44987</v>
      </c>
      <c r="B25" s="29">
        <v>530663</v>
      </c>
      <c r="C25" s="28" t="s">
        <v>990</v>
      </c>
      <c r="D25" s="28" t="s">
        <v>991</v>
      </c>
      <c r="E25" s="28" t="s">
        <v>522</v>
      </c>
      <c r="F25" s="85">
        <v>111597</v>
      </c>
      <c r="G25" s="29">
        <v>2.25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44987</v>
      </c>
      <c r="B26" s="29">
        <v>530663</v>
      </c>
      <c r="C26" s="28" t="s">
        <v>990</v>
      </c>
      <c r="D26" s="28" t="s">
        <v>991</v>
      </c>
      <c r="E26" s="28" t="s">
        <v>523</v>
      </c>
      <c r="F26" s="85">
        <v>309728</v>
      </c>
      <c r="G26" s="29">
        <v>2.31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44987</v>
      </c>
      <c r="B27" s="29">
        <v>522101</v>
      </c>
      <c r="C27" s="28" t="s">
        <v>992</v>
      </c>
      <c r="D27" s="28" t="s">
        <v>993</v>
      </c>
      <c r="E27" s="28" t="s">
        <v>522</v>
      </c>
      <c r="F27" s="85">
        <v>186593</v>
      </c>
      <c r="G27" s="29">
        <v>98.21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44987</v>
      </c>
      <c r="B28" s="29">
        <v>539814</v>
      </c>
      <c r="C28" s="28" t="s">
        <v>910</v>
      </c>
      <c r="D28" s="28" t="s">
        <v>994</v>
      </c>
      <c r="E28" s="28" t="s">
        <v>523</v>
      </c>
      <c r="F28" s="85">
        <v>43375</v>
      </c>
      <c r="G28" s="29">
        <v>38.54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44987</v>
      </c>
      <c r="B29" s="29">
        <v>539814</v>
      </c>
      <c r="C29" s="28" t="s">
        <v>910</v>
      </c>
      <c r="D29" s="28" t="s">
        <v>995</v>
      </c>
      <c r="E29" s="28" t="s">
        <v>523</v>
      </c>
      <c r="F29" s="85">
        <v>39821</v>
      </c>
      <c r="G29" s="29">
        <v>38.46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44987</v>
      </c>
      <c r="B30" s="29">
        <v>539814</v>
      </c>
      <c r="C30" s="28" t="s">
        <v>910</v>
      </c>
      <c r="D30" s="28" t="s">
        <v>996</v>
      </c>
      <c r="E30" s="28" t="s">
        <v>522</v>
      </c>
      <c r="F30" s="85">
        <v>50000</v>
      </c>
      <c r="G30" s="29">
        <v>38.25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44987</v>
      </c>
      <c r="B31" s="29">
        <v>543282</v>
      </c>
      <c r="C31" s="28" t="s">
        <v>997</v>
      </c>
      <c r="D31" s="28" t="s">
        <v>998</v>
      </c>
      <c r="E31" s="28" t="s">
        <v>523</v>
      </c>
      <c r="F31" s="85">
        <v>2400</v>
      </c>
      <c r="G31" s="29">
        <v>228.75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44987</v>
      </c>
      <c r="B32" s="29">
        <v>543282</v>
      </c>
      <c r="C32" s="28" t="s">
        <v>997</v>
      </c>
      <c r="D32" s="28" t="s">
        <v>999</v>
      </c>
      <c r="E32" s="28" t="s">
        <v>522</v>
      </c>
      <c r="F32" s="85">
        <v>2400</v>
      </c>
      <c r="G32" s="29">
        <v>228.75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44987</v>
      </c>
      <c r="B33" s="29">
        <v>543522</v>
      </c>
      <c r="C33" s="28" t="s">
        <v>949</v>
      </c>
      <c r="D33" s="28" t="s">
        <v>1000</v>
      </c>
      <c r="E33" s="28" t="s">
        <v>523</v>
      </c>
      <c r="F33" s="85">
        <v>9000</v>
      </c>
      <c r="G33" s="29">
        <v>49.58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44987</v>
      </c>
      <c r="B34" s="29">
        <v>543522</v>
      </c>
      <c r="C34" s="28" t="s">
        <v>949</v>
      </c>
      <c r="D34" s="28" t="s">
        <v>1001</v>
      </c>
      <c r="E34" s="28" t="s">
        <v>522</v>
      </c>
      <c r="F34" s="85">
        <v>9000</v>
      </c>
      <c r="G34" s="29">
        <v>49.58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44987</v>
      </c>
      <c r="B35" s="29">
        <v>543578</v>
      </c>
      <c r="C35" s="28" t="s">
        <v>1002</v>
      </c>
      <c r="D35" s="28" t="s">
        <v>1003</v>
      </c>
      <c r="E35" s="28" t="s">
        <v>522</v>
      </c>
      <c r="F35" s="85">
        <v>50000</v>
      </c>
      <c r="G35" s="29">
        <v>93.83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44987</v>
      </c>
      <c r="B36" s="29">
        <v>539673</v>
      </c>
      <c r="C36" s="28" t="s">
        <v>1004</v>
      </c>
      <c r="D36" s="28" t="s">
        <v>1005</v>
      </c>
      <c r="E36" s="28" t="s">
        <v>522</v>
      </c>
      <c r="F36" s="85">
        <v>17000</v>
      </c>
      <c r="G36" s="29">
        <v>24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44987</v>
      </c>
      <c r="B37" s="29">
        <v>539673</v>
      </c>
      <c r="C37" s="28" t="s">
        <v>1004</v>
      </c>
      <c r="D37" s="28" t="s">
        <v>1006</v>
      </c>
      <c r="E37" s="28" t="s">
        <v>523</v>
      </c>
      <c r="F37" s="85">
        <v>16000</v>
      </c>
      <c r="G37" s="29">
        <v>24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44987</v>
      </c>
      <c r="B38" s="29">
        <v>526081</v>
      </c>
      <c r="C38" s="28" t="s">
        <v>1007</v>
      </c>
      <c r="D38" s="28" t="s">
        <v>1008</v>
      </c>
      <c r="E38" s="28" t="s">
        <v>522</v>
      </c>
      <c r="F38" s="85">
        <v>32044</v>
      </c>
      <c r="G38" s="29">
        <v>10.5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44987</v>
      </c>
      <c r="B39" s="29">
        <v>526081</v>
      </c>
      <c r="C39" s="28" t="s">
        <v>1007</v>
      </c>
      <c r="D39" s="28" t="s">
        <v>1009</v>
      </c>
      <c r="E39" s="28" t="s">
        <v>523</v>
      </c>
      <c r="F39" s="85">
        <v>32044</v>
      </c>
      <c r="G39" s="29">
        <v>10.5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44987</v>
      </c>
      <c r="B40" s="29">
        <v>538923</v>
      </c>
      <c r="C40" s="28" t="s">
        <v>902</v>
      </c>
      <c r="D40" s="28" t="s">
        <v>950</v>
      </c>
      <c r="E40" s="28" t="s">
        <v>522</v>
      </c>
      <c r="F40" s="85">
        <v>105861</v>
      </c>
      <c r="G40" s="29">
        <v>94.47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44987</v>
      </c>
      <c r="B41" s="29">
        <v>538923</v>
      </c>
      <c r="C41" s="28" t="s">
        <v>902</v>
      </c>
      <c r="D41" s="28" t="s">
        <v>951</v>
      </c>
      <c r="E41" s="28" t="s">
        <v>522</v>
      </c>
      <c r="F41" s="85">
        <v>143748</v>
      </c>
      <c r="G41" s="29">
        <v>93.8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44987</v>
      </c>
      <c r="B42" s="29">
        <v>538923</v>
      </c>
      <c r="C42" s="28" t="s">
        <v>902</v>
      </c>
      <c r="D42" s="28" t="s">
        <v>928</v>
      </c>
      <c r="E42" s="28" t="s">
        <v>523</v>
      </c>
      <c r="F42" s="85">
        <v>30000</v>
      </c>
      <c r="G42" s="29">
        <v>93.8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44987</v>
      </c>
      <c r="B43" s="29">
        <v>538923</v>
      </c>
      <c r="C43" s="28" t="s">
        <v>902</v>
      </c>
      <c r="D43" s="28" t="s">
        <v>1010</v>
      </c>
      <c r="E43" s="28" t="s">
        <v>523</v>
      </c>
      <c r="F43" s="85">
        <v>53600</v>
      </c>
      <c r="G43" s="29">
        <v>93.65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44987</v>
      </c>
      <c r="B44" s="29">
        <v>538923</v>
      </c>
      <c r="C44" s="28" t="s">
        <v>902</v>
      </c>
      <c r="D44" s="28" t="s">
        <v>1011</v>
      </c>
      <c r="E44" s="28" t="s">
        <v>522</v>
      </c>
      <c r="F44" s="85">
        <v>2014</v>
      </c>
      <c r="G44" s="29">
        <v>91.62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44987</v>
      </c>
      <c r="B45" s="29">
        <v>538923</v>
      </c>
      <c r="C45" s="28" t="s">
        <v>902</v>
      </c>
      <c r="D45" s="28" t="s">
        <v>1011</v>
      </c>
      <c r="E45" s="28" t="s">
        <v>523</v>
      </c>
      <c r="F45" s="85">
        <v>29500</v>
      </c>
      <c r="G45" s="29">
        <v>93.06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44987</v>
      </c>
      <c r="B46" s="29">
        <v>539310</v>
      </c>
      <c r="C46" s="28" t="s">
        <v>1012</v>
      </c>
      <c r="D46" s="28" t="s">
        <v>1013</v>
      </c>
      <c r="E46" s="28" t="s">
        <v>522</v>
      </c>
      <c r="F46" s="85">
        <v>170000</v>
      </c>
      <c r="G46" s="29">
        <v>81.709999999999994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44987</v>
      </c>
      <c r="B47" s="29">
        <v>539402</v>
      </c>
      <c r="C47" s="28" t="s">
        <v>952</v>
      </c>
      <c r="D47" s="28" t="s">
        <v>901</v>
      </c>
      <c r="E47" s="28" t="s">
        <v>523</v>
      </c>
      <c r="F47" s="85">
        <v>80064</v>
      </c>
      <c r="G47" s="29">
        <v>22.03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44987</v>
      </c>
      <c r="B48" s="29">
        <v>513005</v>
      </c>
      <c r="C48" s="28" t="s">
        <v>1014</v>
      </c>
      <c r="D48" s="28" t="s">
        <v>1015</v>
      </c>
      <c r="E48" s="28" t="s">
        <v>522</v>
      </c>
      <c r="F48" s="85">
        <v>100000</v>
      </c>
      <c r="G48" s="29">
        <v>45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44987</v>
      </c>
      <c r="B49" s="29">
        <v>513005</v>
      </c>
      <c r="C49" s="28" t="s">
        <v>1014</v>
      </c>
      <c r="D49" s="28" t="s">
        <v>1016</v>
      </c>
      <c r="E49" s="28" t="s">
        <v>523</v>
      </c>
      <c r="F49" s="85">
        <v>100000</v>
      </c>
      <c r="G49" s="29">
        <v>45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44987</v>
      </c>
      <c r="B50" s="29">
        <v>542803</v>
      </c>
      <c r="C50" s="28" t="s">
        <v>916</v>
      </c>
      <c r="D50" s="28" t="s">
        <v>1017</v>
      </c>
      <c r="E50" s="28" t="s">
        <v>522</v>
      </c>
      <c r="F50" s="85">
        <v>2700</v>
      </c>
      <c r="G50" s="29">
        <v>17.739999999999998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44987</v>
      </c>
      <c r="B51" s="29">
        <v>542803</v>
      </c>
      <c r="C51" s="28" t="s">
        <v>916</v>
      </c>
      <c r="D51" s="28" t="s">
        <v>1017</v>
      </c>
      <c r="E51" s="28" t="s">
        <v>523</v>
      </c>
      <c r="F51" s="85">
        <v>71295</v>
      </c>
      <c r="G51" s="29">
        <v>18.45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44987</v>
      </c>
      <c r="B52" s="29">
        <v>542803</v>
      </c>
      <c r="C52" s="28" t="s">
        <v>916</v>
      </c>
      <c r="D52" s="28" t="s">
        <v>1018</v>
      </c>
      <c r="E52" s="28" t="s">
        <v>523</v>
      </c>
      <c r="F52" s="85">
        <v>100000</v>
      </c>
      <c r="G52" s="29">
        <v>18.45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44987</v>
      </c>
      <c r="B53" s="29">
        <v>542803</v>
      </c>
      <c r="C53" s="28" t="s">
        <v>916</v>
      </c>
      <c r="D53" s="28" t="s">
        <v>1019</v>
      </c>
      <c r="E53" s="28" t="s">
        <v>523</v>
      </c>
      <c r="F53" s="85">
        <v>350000</v>
      </c>
      <c r="G53" s="29">
        <v>18.45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44987</v>
      </c>
      <c r="B54" s="29">
        <v>542803</v>
      </c>
      <c r="C54" s="28" t="s">
        <v>916</v>
      </c>
      <c r="D54" s="28" t="s">
        <v>953</v>
      </c>
      <c r="E54" s="28" t="s">
        <v>522</v>
      </c>
      <c r="F54" s="85">
        <v>167442</v>
      </c>
      <c r="G54" s="29">
        <v>18.45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44987</v>
      </c>
      <c r="B55" s="29">
        <v>542803</v>
      </c>
      <c r="C55" s="28" t="s">
        <v>916</v>
      </c>
      <c r="D55" s="28" t="s">
        <v>1020</v>
      </c>
      <c r="E55" s="28" t="s">
        <v>522</v>
      </c>
      <c r="F55" s="85">
        <v>271143</v>
      </c>
      <c r="G55" s="29">
        <v>18.45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44987</v>
      </c>
      <c r="B56" s="29">
        <v>542803</v>
      </c>
      <c r="C56" s="28" t="s">
        <v>916</v>
      </c>
      <c r="D56" s="28" t="s">
        <v>1021</v>
      </c>
      <c r="E56" s="28" t="s">
        <v>522</v>
      </c>
      <c r="F56" s="85">
        <v>190000</v>
      </c>
      <c r="G56" s="29">
        <v>18.45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44987</v>
      </c>
      <c r="B57" s="29">
        <v>542803</v>
      </c>
      <c r="C57" s="28" t="s">
        <v>916</v>
      </c>
      <c r="D57" s="28" t="s">
        <v>1022</v>
      </c>
      <c r="E57" s="28" t="s">
        <v>522</v>
      </c>
      <c r="F57" s="85">
        <v>125000</v>
      </c>
      <c r="G57" s="29">
        <v>18.45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44987</v>
      </c>
      <c r="B58" s="29">
        <v>542803</v>
      </c>
      <c r="C58" s="28" t="s">
        <v>916</v>
      </c>
      <c r="D58" s="28" t="s">
        <v>1023</v>
      </c>
      <c r="E58" s="28" t="s">
        <v>523</v>
      </c>
      <c r="F58" s="85">
        <v>408947</v>
      </c>
      <c r="G58" s="29">
        <v>18.45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44987</v>
      </c>
      <c r="B59" s="29">
        <v>542803</v>
      </c>
      <c r="C59" s="28" t="s">
        <v>916</v>
      </c>
      <c r="D59" s="28" t="s">
        <v>1024</v>
      </c>
      <c r="E59" s="28" t="s">
        <v>522</v>
      </c>
      <c r="F59" s="85">
        <v>250000</v>
      </c>
      <c r="G59" s="29">
        <v>18.45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44987</v>
      </c>
      <c r="B60" s="29" t="s">
        <v>235</v>
      </c>
      <c r="C60" s="28" t="s">
        <v>1025</v>
      </c>
      <c r="D60" s="28" t="s">
        <v>1026</v>
      </c>
      <c r="E60" s="28" t="s">
        <v>522</v>
      </c>
      <c r="F60" s="85">
        <v>22522850</v>
      </c>
      <c r="G60" s="29">
        <v>504.6</v>
      </c>
      <c r="H60" s="29" t="s">
        <v>871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44987</v>
      </c>
      <c r="B61" s="29" t="s">
        <v>235</v>
      </c>
      <c r="C61" s="28" t="s">
        <v>1025</v>
      </c>
      <c r="D61" s="28" t="s">
        <v>979</v>
      </c>
      <c r="E61" s="28" t="s">
        <v>522</v>
      </c>
      <c r="F61" s="85">
        <v>13814788</v>
      </c>
      <c r="G61" s="29">
        <v>504.6</v>
      </c>
      <c r="H61" s="29" t="s">
        <v>871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44987</v>
      </c>
      <c r="B62" s="29" t="s">
        <v>46</v>
      </c>
      <c r="C62" s="28" t="s">
        <v>1027</v>
      </c>
      <c r="D62" s="28" t="s">
        <v>1026</v>
      </c>
      <c r="E62" s="28" t="s">
        <v>522</v>
      </c>
      <c r="F62" s="85">
        <v>38747180</v>
      </c>
      <c r="G62" s="29">
        <v>596.20000000000005</v>
      </c>
      <c r="H62" s="29" t="s">
        <v>871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44987</v>
      </c>
      <c r="B63" s="29" t="s">
        <v>46</v>
      </c>
      <c r="C63" s="28" t="s">
        <v>1027</v>
      </c>
      <c r="D63" s="28" t="s">
        <v>979</v>
      </c>
      <c r="E63" s="28" t="s">
        <v>522</v>
      </c>
      <c r="F63" s="85">
        <v>20423187</v>
      </c>
      <c r="G63" s="29">
        <v>596.20000000000005</v>
      </c>
      <c r="H63" s="29" t="s">
        <v>871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44987</v>
      </c>
      <c r="B64" s="29" t="s">
        <v>237</v>
      </c>
      <c r="C64" s="28" t="s">
        <v>1028</v>
      </c>
      <c r="D64" s="28" t="s">
        <v>1026</v>
      </c>
      <c r="E64" s="28" t="s">
        <v>522</v>
      </c>
      <c r="F64" s="85">
        <v>8215488</v>
      </c>
      <c r="G64" s="29">
        <v>668.4</v>
      </c>
      <c r="H64" s="29" t="s">
        <v>871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44987</v>
      </c>
      <c r="B65" s="29" t="s">
        <v>237</v>
      </c>
      <c r="C65" s="28" t="s">
        <v>1028</v>
      </c>
      <c r="D65" s="28" t="s">
        <v>979</v>
      </c>
      <c r="E65" s="28" t="s">
        <v>522</v>
      </c>
      <c r="F65" s="85">
        <v>8892556</v>
      </c>
      <c r="G65" s="29">
        <v>668.4</v>
      </c>
      <c r="H65" s="29" t="s">
        <v>871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44987</v>
      </c>
      <c r="B66" s="29" t="s">
        <v>1029</v>
      </c>
      <c r="C66" s="28" t="s">
        <v>1030</v>
      </c>
      <c r="D66" s="28" t="s">
        <v>1031</v>
      </c>
      <c r="E66" s="28" t="s">
        <v>522</v>
      </c>
      <c r="F66" s="85">
        <v>51000</v>
      </c>
      <c r="G66" s="29">
        <v>38.479999999999997</v>
      </c>
      <c r="H66" s="29" t="s">
        <v>871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44987</v>
      </c>
      <c r="B67" s="29" t="s">
        <v>1032</v>
      </c>
      <c r="C67" s="28" t="s">
        <v>1033</v>
      </c>
      <c r="D67" s="28" t="s">
        <v>1034</v>
      </c>
      <c r="E67" s="28" t="s">
        <v>522</v>
      </c>
      <c r="F67" s="85">
        <v>31584</v>
      </c>
      <c r="G67" s="29">
        <v>109.14</v>
      </c>
      <c r="H67" s="29" t="s">
        <v>871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44987</v>
      </c>
      <c r="B68" s="29" t="s">
        <v>917</v>
      </c>
      <c r="C68" s="28" t="s">
        <v>918</v>
      </c>
      <c r="D68" s="28" t="s">
        <v>1035</v>
      </c>
      <c r="E68" s="28" t="s">
        <v>522</v>
      </c>
      <c r="F68" s="85">
        <v>99106</v>
      </c>
      <c r="G68" s="29">
        <v>276.88</v>
      </c>
      <c r="H68" s="29" t="s">
        <v>871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44987</v>
      </c>
      <c r="B69" s="29" t="s">
        <v>1036</v>
      </c>
      <c r="C69" s="28" t="s">
        <v>1037</v>
      </c>
      <c r="D69" s="28" t="s">
        <v>1038</v>
      </c>
      <c r="E69" s="28" t="s">
        <v>522</v>
      </c>
      <c r="F69" s="85">
        <v>111699</v>
      </c>
      <c r="G69" s="29">
        <v>13.22</v>
      </c>
      <c r="H69" s="29" t="s">
        <v>871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44987</v>
      </c>
      <c r="B70" s="29" t="s">
        <v>1039</v>
      </c>
      <c r="C70" s="28" t="s">
        <v>1040</v>
      </c>
      <c r="D70" s="28" t="s">
        <v>1041</v>
      </c>
      <c r="E70" s="28" t="s">
        <v>522</v>
      </c>
      <c r="F70" s="85">
        <v>374765</v>
      </c>
      <c r="G70" s="29">
        <v>19.850000000000001</v>
      </c>
      <c r="H70" s="29" t="s">
        <v>871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44987</v>
      </c>
      <c r="B71" s="29" t="s">
        <v>1042</v>
      </c>
      <c r="C71" s="28" t="s">
        <v>1043</v>
      </c>
      <c r="D71" s="28" t="s">
        <v>962</v>
      </c>
      <c r="E71" s="28" t="s">
        <v>522</v>
      </c>
      <c r="F71" s="85">
        <v>418945</v>
      </c>
      <c r="G71" s="29">
        <v>10.37</v>
      </c>
      <c r="H71" s="29" t="s">
        <v>871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44987</v>
      </c>
      <c r="B72" s="29" t="s">
        <v>957</v>
      </c>
      <c r="C72" s="28" t="s">
        <v>958</v>
      </c>
      <c r="D72" s="28" t="s">
        <v>1044</v>
      </c>
      <c r="E72" s="28" t="s">
        <v>522</v>
      </c>
      <c r="F72" s="85">
        <v>53000</v>
      </c>
      <c r="G72" s="29">
        <v>31.75</v>
      </c>
      <c r="H72" s="29" t="s">
        <v>871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44987</v>
      </c>
      <c r="B73" s="29" t="s">
        <v>957</v>
      </c>
      <c r="C73" s="28" t="s">
        <v>958</v>
      </c>
      <c r="D73" s="28" t="s">
        <v>959</v>
      </c>
      <c r="E73" s="28" t="s">
        <v>522</v>
      </c>
      <c r="F73" s="85">
        <v>531721</v>
      </c>
      <c r="G73" s="29">
        <v>31.9</v>
      </c>
      <c r="H73" s="29" t="s">
        <v>871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44987</v>
      </c>
      <c r="B74" s="29" t="s">
        <v>957</v>
      </c>
      <c r="C74" s="28" t="s">
        <v>958</v>
      </c>
      <c r="D74" s="28" t="s">
        <v>1045</v>
      </c>
      <c r="E74" s="28" t="s">
        <v>522</v>
      </c>
      <c r="F74" s="85">
        <v>300000</v>
      </c>
      <c r="G74" s="29">
        <v>30</v>
      </c>
      <c r="H74" s="29" t="s">
        <v>871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44987</v>
      </c>
      <c r="B75" s="29" t="s">
        <v>957</v>
      </c>
      <c r="C75" s="28" t="s">
        <v>958</v>
      </c>
      <c r="D75" s="28" t="s">
        <v>1046</v>
      </c>
      <c r="E75" s="28" t="s">
        <v>522</v>
      </c>
      <c r="F75" s="85">
        <v>242161</v>
      </c>
      <c r="G75" s="29">
        <v>31.67</v>
      </c>
      <c r="H75" s="29" t="s">
        <v>871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44987</v>
      </c>
      <c r="B76" s="29" t="s">
        <v>1047</v>
      </c>
      <c r="C76" s="28" t="s">
        <v>1048</v>
      </c>
      <c r="D76" s="28" t="s">
        <v>1049</v>
      </c>
      <c r="E76" s="28" t="s">
        <v>522</v>
      </c>
      <c r="F76" s="85">
        <v>72000</v>
      </c>
      <c r="G76" s="29">
        <v>6.5</v>
      </c>
      <c r="H76" s="29" t="s">
        <v>871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44987</v>
      </c>
      <c r="B77" s="29" t="s">
        <v>960</v>
      </c>
      <c r="C77" s="28" t="s">
        <v>961</v>
      </c>
      <c r="D77" s="28" t="s">
        <v>1050</v>
      </c>
      <c r="E77" s="28" t="s">
        <v>522</v>
      </c>
      <c r="F77" s="85">
        <v>397719</v>
      </c>
      <c r="G77" s="29">
        <v>22.58</v>
      </c>
      <c r="H77" s="29" t="s">
        <v>871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44987</v>
      </c>
      <c r="B78" s="29" t="s">
        <v>960</v>
      </c>
      <c r="C78" s="28" t="s">
        <v>961</v>
      </c>
      <c r="D78" s="28" t="s">
        <v>1051</v>
      </c>
      <c r="E78" s="28" t="s">
        <v>522</v>
      </c>
      <c r="F78" s="85">
        <v>447348</v>
      </c>
      <c r="G78" s="29">
        <v>22.39</v>
      </c>
      <c r="H78" s="29" t="s">
        <v>871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44987</v>
      </c>
      <c r="B79" s="29" t="s">
        <v>963</v>
      </c>
      <c r="C79" s="28" t="s">
        <v>964</v>
      </c>
      <c r="D79" s="28" t="s">
        <v>967</v>
      </c>
      <c r="E79" s="28" t="s">
        <v>522</v>
      </c>
      <c r="F79" s="85">
        <v>13790</v>
      </c>
      <c r="G79" s="29">
        <v>172.17</v>
      </c>
      <c r="H79" s="29" t="s">
        <v>871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44987</v>
      </c>
      <c r="B80" s="29" t="s">
        <v>965</v>
      </c>
      <c r="C80" s="28" t="s">
        <v>966</v>
      </c>
      <c r="D80" s="28" t="s">
        <v>1052</v>
      </c>
      <c r="E80" s="28" t="s">
        <v>522</v>
      </c>
      <c r="F80" s="85">
        <v>106000</v>
      </c>
      <c r="G80" s="29">
        <v>64.650000000000006</v>
      </c>
      <c r="H80" s="29" t="s">
        <v>871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44987</v>
      </c>
      <c r="B81" s="29" t="s">
        <v>965</v>
      </c>
      <c r="C81" s="28" t="s">
        <v>966</v>
      </c>
      <c r="D81" s="28" t="s">
        <v>1053</v>
      </c>
      <c r="E81" s="28" t="s">
        <v>522</v>
      </c>
      <c r="F81" s="85">
        <v>76000</v>
      </c>
      <c r="G81" s="29">
        <v>64.650000000000006</v>
      </c>
      <c r="H81" s="29" t="s">
        <v>871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44987</v>
      </c>
      <c r="B82" s="29" t="s">
        <v>1054</v>
      </c>
      <c r="C82" s="28" t="s">
        <v>1055</v>
      </c>
      <c r="D82" s="28" t="s">
        <v>1056</v>
      </c>
      <c r="E82" s="28" t="s">
        <v>522</v>
      </c>
      <c r="F82" s="85">
        <v>5456928</v>
      </c>
      <c r="G82" s="29">
        <v>3</v>
      </c>
      <c r="H82" s="29" t="s">
        <v>871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44987</v>
      </c>
      <c r="B83" s="29" t="s">
        <v>235</v>
      </c>
      <c r="C83" s="28" t="s">
        <v>1025</v>
      </c>
      <c r="D83" s="28" t="s">
        <v>978</v>
      </c>
      <c r="E83" s="28" t="s">
        <v>523</v>
      </c>
      <c r="F83" s="85">
        <v>55600000</v>
      </c>
      <c r="G83" s="29">
        <v>504.6</v>
      </c>
      <c r="H83" s="29" t="s">
        <v>871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44987</v>
      </c>
      <c r="B84" s="29" t="s">
        <v>46</v>
      </c>
      <c r="C84" s="28" t="s">
        <v>1027</v>
      </c>
      <c r="D84" s="28" t="s">
        <v>978</v>
      </c>
      <c r="E84" s="28" t="s">
        <v>523</v>
      </c>
      <c r="F84" s="85">
        <v>88600000</v>
      </c>
      <c r="G84" s="29">
        <v>596.20000000000005</v>
      </c>
      <c r="H84" s="29" t="s">
        <v>871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44987</v>
      </c>
      <c r="B85" s="29" t="s">
        <v>237</v>
      </c>
      <c r="C85" s="28" t="s">
        <v>1028</v>
      </c>
      <c r="D85" s="28" t="s">
        <v>978</v>
      </c>
      <c r="E85" s="28" t="s">
        <v>523</v>
      </c>
      <c r="F85" s="85">
        <v>28400000</v>
      </c>
      <c r="G85" s="29">
        <v>668.4</v>
      </c>
      <c r="H85" s="29" t="s">
        <v>871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44987</v>
      </c>
      <c r="B86" s="29" t="s">
        <v>1029</v>
      </c>
      <c r="C86" s="28" t="s">
        <v>1030</v>
      </c>
      <c r="D86" s="28" t="s">
        <v>1057</v>
      </c>
      <c r="E86" s="28" t="s">
        <v>523</v>
      </c>
      <c r="F86" s="85">
        <v>72000</v>
      </c>
      <c r="G86" s="29">
        <v>38.11</v>
      </c>
      <c r="H86" s="29" t="s">
        <v>871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44987</v>
      </c>
      <c r="B87" s="29" t="s">
        <v>1029</v>
      </c>
      <c r="C87" s="28" t="s">
        <v>1030</v>
      </c>
      <c r="D87" s="28" t="s">
        <v>1031</v>
      </c>
      <c r="E87" s="28" t="s">
        <v>523</v>
      </c>
      <c r="F87" s="85">
        <v>60000</v>
      </c>
      <c r="G87" s="29">
        <v>38.76</v>
      </c>
      <c r="H87" s="29" t="s">
        <v>871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44987</v>
      </c>
      <c r="B88" s="29" t="s">
        <v>1032</v>
      </c>
      <c r="C88" s="28" t="s">
        <v>1033</v>
      </c>
      <c r="D88" s="28" t="s">
        <v>1034</v>
      </c>
      <c r="E88" s="28" t="s">
        <v>523</v>
      </c>
      <c r="F88" s="85">
        <v>31584</v>
      </c>
      <c r="G88" s="29">
        <v>106.39</v>
      </c>
      <c r="H88" s="29" t="s">
        <v>871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44987</v>
      </c>
      <c r="B89" s="29" t="s">
        <v>954</v>
      </c>
      <c r="C89" s="28" t="s">
        <v>955</v>
      </c>
      <c r="D89" s="28" t="s">
        <v>956</v>
      </c>
      <c r="E89" s="28" t="s">
        <v>523</v>
      </c>
      <c r="F89" s="85">
        <v>7200000</v>
      </c>
      <c r="G89" s="29">
        <v>0.45</v>
      </c>
      <c r="H89" s="29" t="s">
        <v>871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44987</v>
      </c>
      <c r="B90" s="29" t="s">
        <v>917</v>
      </c>
      <c r="C90" s="28" t="s">
        <v>918</v>
      </c>
      <c r="D90" s="28" t="s">
        <v>1035</v>
      </c>
      <c r="E90" s="28" t="s">
        <v>523</v>
      </c>
      <c r="F90" s="85">
        <v>75305</v>
      </c>
      <c r="G90" s="29">
        <v>276.52</v>
      </c>
      <c r="H90" s="29" t="s">
        <v>871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44987</v>
      </c>
      <c r="B91" s="29" t="s">
        <v>1036</v>
      </c>
      <c r="C91" s="28" t="s">
        <v>1037</v>
      </c>
      <c r="D91" s="28" t="s">
        <v>1038</v>
      </c>
      <c r="E91" s="28" t="s">
        <v>523</v>
      </c>
      <c r="F91" s="85">
        <v>104985</v>
      </c>
      <c r="G91" s="29">
        <v>13.26</v>
      </c>
      <c r="H91" s="29" t="s">
        <v>871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44987</v>
      </c>
      <c r="B92" s="29" t="s">
        <v>1039</v>
      </c>
      <c r="C92" s="28" t="s">
        <v>1040</v>
      </c>
      <c r="D92" s="28" t="s">
        <v>1041</v>
      </c>
      <c r="E92" s="28" t="s">
        <v>523</v>
      </c>
      <c r="F92" s="85">
        <v>350000</v>
      </c>
      <c r="G92" s="29">
        <v>21.9</v>
      </c>
      <c r="H92" s="29" t="s">
        <v>871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44987</v>
      </c>
      <c r="B93" s="29" t="s">
        <v>1039</v>
      </c>
      <c r="C93" s="28" t="s">
        <v>1040</v>
      </c>
      <c r="D93" s="28" t="s">
        <v>948</v>
      </c>
      <c r="E93" s="28" t="s">
        <v>523</v>
      </c>
      <c r="F93" s="85">
        <v>278471</v>
      </c>
      <c r="G93" s="29">
        <v>19.850000000000001</v>
      </c>
      <c r="H93" s="29" t="s">
        <v>871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44987</v>
      </c>
      <c r="B94" s="29" t="s">
        <v>1058</v>
      </c>
      <c r="C94" s="28" t="s">
        <v>1059</v>
      </c>
      <c r="D94" s="28" t="s">
        <v>1060</v>
      </c>
      <c r="E94" s="28" t="s">
        <v>523</v>
      </c>
      <c r="F94" s="85">
        <v>90000</v>
      </c>
      <c r="G94" s="29">
        <v>28.9</v>
      </c>
      <c r="H94" s="29" t="s">
        <v>871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44987</v>
      </c>
      <c r="B95" s="29" t="s">
        <v>1042</v>
      </c>
      <c r="C95" s="28" t="s">
        <v>1043</v>
      </c>
      <c r="D95" s="28" t="s">
        <v>962</v>
      </c>
      <c r="E95" s="28" t="s">
        <v>523</v>
      </c>
      <c r="F95" s="85">
        <v>289269</v>
      </c>
      <c r="G95" s="29">
        <v>10.7</v>
      </c>
      <c r="H95" s="29" t="s">
        <v>871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44987</v>
      </c>
      <c r="B96" s="29" t="s">
        <v>957</v>
      </c>
      <c r="C96" s="28" t="s">
        <v>958</v>
      </c>
      <c r="D96" s="28" t="s">
        <v>1046</v>
      </c>
      <c r="E96" s="28" t="s">
        <v>523</v>
      </c>
      <c r="F96" s="85">
        <v>142161</v>
      </c>
      <c r="G96" s="29">
        <v>31.72</v>
      </c>
      <c r="H96" s="29" t="s">
        <v>871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44987</v>
      </c>
      <c r="B97" s="29" t="s">
        <v>957</v>
      </c>
      <c r="C97" s="28" t="s">
        <v>958</v>
      </c>
      <c r="D97" s="28" t="s">
        <v>1044</v>
      </c>
      <c r="E97" s="28" t="s">
        <v>523</v>
      </c>
      <c r="F97" s="85">
        <v>238000</v>
      </c>
      <c r="G97" s="29">
        <v>31.5</v>
      </c>
      <c r="H97" s="29" t="s">
        <v>871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44987</v>
      </c>
      <c r="B98" s="29" t="s">
        <v>957</v>
      </c>
      <c r="C98" s="28" t="s">
        <v>958</v>
      </c>
      <c r="D98" s="28" t="s">
        <v>959</v>
      </c>
      <c r="E98" s="28" t="s">
        <v>523</v>
      </c>
      <c r="F98" s="85">
        <v>355755</v>
      </c>
      <c r="G98" s="29">
        <v>30.2</v>
      </c>
      <c r="H98" s="29" t="s">
        <v>871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44987</v>
      </c>
      <c r="B99" s="29" t="s">
        <v>960</v>
      </c>
      <c r="C99" s="28" t="s">
        <v>961</v>
      </c>
      <c r="D99" s="28" t="s">
        <v>1050</v>
      </c>
      <c r="E99" s="28" t="s">
        <v>523</v>
      </c>
      <c r="F99" s="85">
        <v>397719</v>
      </c>
      <c r="G99" s="29">
        <v>22.49</v>
      </c>
      <c r="H99" s="29" t="s">
        <v>871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44987</v>
      </c>
      <c r="B100" s="29" t="s">
        <v>960</v>
      </c>
      <c r="C100" s="28" t="s">
        <v>961</v>
      </c>
      <c r="D100" s="28" t="s">
        <v>1051</v>
      </c>
      <c r="E100" s="28" t="s">
        <v>523</v>
      </c>
      <c r="F100" s="85">
        <v>447348</v>
      </c>
      <c r="G100" s="29">
        <v>22.04</v>
      </c>
      <c r="H100" s="29" t="s">
        <v>871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44987</v>
      </c>
      <c r="B101" s="29" t="s">
        <v>963</v>
      </c>
      <c r="C101" s="28" t="s">
        <v>964</v>
      </c>
      <c r="D101" s="28" t="s">
        <v>967</v>
      </c>
      <c r="E101" s="28" t="s">
        <v>523</v>
      </c>
      <c r="F101" s="85">
        <v>67420</v>
      </c>
      <c r="G101" s="29">
        <v>173.3</v>
      </c>
      <c r="H101" s="29" t="s">
        <v>871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44987</v>
      </c>
      <c r="B102" s="29" t="s">
        <v>965</v>
      </c>
      <c r="C102" s="28" t="s">
        <v>966</v>
      </c>
      <c r="D102" s="28" t="s">
        <v>1052</v>
      </c>
      <c r="E102" s="28" t="s">
        <v>523</v>
      </c>
      <c r="F102" s="85">
        <v>40000</v>
      </c>
      <c r="G102" s="29">
        <v>64.650000000000006</v>
      </c>
      <c r="H102" s="29" t="s">
        <v>871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44987</v>
      </c>
      <c r="B103" s="29" t="s">
        <v>1054</v>
      </c>
      <c r="C103" s="28" t="s">
        <v>1055</v>
      </c>
      <c r="D103" s="28" t="s">
        <v>1056</v>
      </c>
      <c r="E103" s="28" t="s">
        <v>523</v>
      </c>
      <c r="F103" s="85">
        <v>2484163</v>
      </c>
      <c r="G103" s="29">
        <v>3.03</v>
      </c>
      <c r="H103" s="29" t="s">
        <v>871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5"/>
  <sheetViews>
    <sheetView zoomScale="85" zoomScaleNormal="85" workbookViewId="0">
      <selection activeCell="I61" sqref="I6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44988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12">
        <v>1</v>
      </c>
      <c r="B10" s="313">
        <v>44896</v>
      </c>
      <c r="C10" s="314"/>
      <c r="D10" s="315" t="s">
        <v>197</v>
      </c>
      <c r="E10" s="316" t="s">
        <v>875</v>
      </c>
      <c r="F10" s="312">
        <v>3380</v>
      </c>
      <c r="G10" s="312">
        <v>3140</v>
      </c>
      <c r="H10" s="312">
        <v>3565</v>
      </c>
      <c r="I10" s="317" t="s">
        <v>866</v>
      </c>
      <c r="J10" s="299" t="s">
        <v>886</v>
      </c>
      <c r="K10" s="299">
        <f t="shared" ref="K10" si="0">H10-F10</f>
        <v>185</v>
      </c>
      <c r="L10" s="300">
        <f t="shared" ref="L10" si="1">(F10*-0.7)/100</f>
        <v>-23.66</v>
      </c>
      <c r="M10" s="301">
        <f t="shared" ref="M10" si="2">(K10+L10)/F10</f>
        <v>4.773372781065089E-2</v>
      </c>
      <c r="N10" s="299" t="s">
        <v>537</v>
      </c>
      <c r="O10" s="302">
        <v>44973</v>
      </c>
      <c r="P10" s="299"/>
      <c r="Q10" s="197"/>
      <c r="R10" s="197" t="s">
        <v>538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539</v>
      </c>
      <c r="F11" s="245" t="s">
        <v>873</v>
      </c>
      <c r="G11" s="245">
        <v>735</v>
      </c>
      <c r="H11" s="245"/>
      <c r="I11" s="253" t="s">
        <v>874</v>
      </c>
      <c r="J11" s="246" t="s">
        <v>540</v>
      </c>
      <c r="K11" s="246"/>
      <c r="L11" s="247"/>
      <c r="M11" s="248"/>
      <c r="N11" s="246"/>
      <c r="O11" s="249"/>
      <c r="P11" s="24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97">
        <v>3</v>
      </c>
      <c r="B12" s="293">
        <v>44950</v>
      </c>
      <c r="C12" s="294"/>
      <c r="D12" s="295" t="s">
        <v>764</v>
      </c>
      <c r="E12" s="296" t="s">
        <v>539</v>
      </c>
      <c r="F12" s="297">
        <v>1435</v>
      </c>
      <c r="G12" s="297">
        <v>1340</v>
      </c>
      <c r="H12" s="297">
        <v>1512.5</v>
      </c>
      <c r="I12" s="298" t="s">
        <v>877</v>
      </c>
      <c r="J12" s="299" t="s">
        <v>879</v>
      </c>
      <c r="K12" s="299">
        <f t="shared" ref="K12" si="3">H12-F12</f>
        <v>77.5</v>
      </c>
      <c r="L12" s="300">
        <f t="shared" ref="L12" si="4">(F12*-0.7)/100</f>
        <v>-10.044999999999998</v>
      </c>
      <c r="M12" s="301">
        <f t="shared" ref="M12" si="5">(K12+L12)/F12</f>
        <v>4.7006968641114984E-2</v>
      </c>
      <c r="N12" s="299" t="s">
        <v>537</v>
      </c>
      <c r="O12" s="302">
        <v>44957</v>
      </c>
      <c r="P12" s="299"/>
      <c r="Q12" s="197"/>
      <c r="R12" s="197" t="s">
        <v>801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567</v>
      </c>
      <c r="F13" s="245" t="s">
        <v>880</v>
      </c>
      <c r="G13" s="245">
        <v>790</v>
      </c>
      <c r="H13" s="245"/>
      <c r="I13" s="253" t="s">
        <v>881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883</v>
      </c>
      <c r="E14" s="252" t="s">
        <v>567</v>
      </c>
      <c r="F14" s="245" t="s">
        <v>887</v>
      </c>
      <c r="G14" s="245">
        <v>660</v>
      </c>
      <c r="H14" s="245"/>
      <c r="I14" s="253" t="s">
        <v>884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538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567</v>
      </c>
      <c r="F15" s="245" t="s">
        <v>888</v>
      </c>
      <c r="G15" s="245">
        <v>2170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860</v>
      </c>
      <c r="E16" s="252" t="s">
        <v>567</v>
      </c>
      <c r="F16" s="245" t="s">
        <v>893</v>
      </c>
      <c r="G16" s="245">
        <v>425</v>
      </c>
      <c r="H16" s="245"/>
      <c r="I16" s="253" t="s">
        <v>890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44978</v>
      </c>
      <c r="C17" s="250"/>
      <c r="D17" s="251" t="s">
        <v>82</v>
      </c>
      <c r="E17" s="252" t="s">
        <v>567</v>
      </c>
      <c r="F17" s="245" t="s">
        <v>892</v>
      </c>
      <c r="G17" s="245">
        <v>268</v>
      </c>
      <c r="H17" s="245"/>
      <c r="I17" s="253" t="s">
        <v>894</v>
      </c>
      <c r="J17" s="246" t="s">
        <v>540</v>
      </c>
      <c r="K17" s="246"/>
      <c r="L17" s="247"/>
      <c r="M17" s="248"/>
      <c r="N17" s="246"/>
      <c r="O17" s="249"/>
      <c r="P17" s="247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44978</v>
      </c>
      <c r="C18" s="250"/>
      <c r="D18" s="251" t="s">
        <v>895</v>
      </c>
      <c r="E18" s="252" t="s">
        <v>567</v>
      </c>
      <c r="F18" s="245" t="s">
        <v>896</v>
      </c>
      <c r="G18" s="245">
        <v>830</v>
      </c>
      <c r="H18" s="245"/>
      <c r="I18" s="253" t="s">
        <v>897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567</v>
      </c>
      <c r="F19" s="245" t="s">
        <v>911</v>
      </c>
      <c r="G19" s="245">
        <v>2890</v>
      </c>
      <c r="H19" s="245"/>
      <c r="I19" s="253" t="s">
        <v>876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44984</v>
      </c>
      <c r="C20" s="250"/>
      <c r="D20" s="251" t="s">
        <v>186</v>
      </c>
      <c r="E20" s="252" t="s">
        <v>567</v>
      </c>
      <c r="F20" s="245" t="s">
        <v>914</v>
      </c>
      <c r="G20" s="245">
        <v>478</v>
      </c>
      <c r="H20" s="245"/>
      <c r="I20" s="253" t="s">
        <v>882</v>
      </c>
      <c r="J20" s="246" t="s">
        <v>540</v>
      </c>
      <c r="K20" s="246"/>
      <c r="L20" s="247"/>
      <c r="M20" s="248"/>
      <c r="N20" s="246"/>
      <c r="O20" s="249"/>
      <c r="P20" s="247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906</v>
      </c>
      <c r="E21" s="252" t="s">
        <v>567</v>
      </c>
      <c r="F21" s="245" t="s">
        <v>933</v>
      </c>
      <c r="G21" s="245">
        <v>158</v>
      </c>
      <c r="H21" s="245"/>
      <c r="I21" s="253" t="s">
        <v>908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/>
      <c r="B22" s="244"/>
      <c r="C22" s="250"/>
      <c r="D22" s="251"/>
      <c r="E22" s="252"/>
      <c r="F22" s="245"/>
      <c r="G22" s="245"/>
      <c r="H22" s="245"/>
      <c r="I22" s="253"/>
      <c r="J22" s="246"/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541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542</v>
      </c>
      <c r="B26" s="109"/>
      <c r="C26" s="109"/>
      <c r="D26" s="109"/>
      <c r="E26" s="41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09"/>
      <c r="C27" s="109"/>
      <c r="D27" s="109" t="s">
        <v>791</v>
      </c>
      <c r="E27" s="6"/>
      <c r="F27" s="116" t="s">
        <v>545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546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514</v>
      </c>
      <c r="C30" s="266"/>
      <c r="D30" s="228" t="s">
        <v>525</v>
      </c>
      <c r="E30" s="266" t="s">
        <v>526</v>
      </c>
      <c r="F30" s="266" t="s">
        <v>527</v>
      </c>
      <c r="G30" s="266" t="s">
        <v>547</v>
      </c>
      <c r="H30" s="266" t="s">
        <v>529</v>
      </c>
      <c r="I30" s="266" t="s">
        <v>530</v>
      </c>
      <c r="J30" s="96" t="s">
        <v>531</v>
      </c>
      <c r="K30" s="94" t="s">
        <v>548</v>
      </c>
      <c r="L30" s="129" t="s">
        <v>533</v>
      </c>
      <c r="M30" s="96" t="s">
        <v>534</v>
      </c>
      <c r="N30" s="93" t="s">
        <v>535</v>
      </c>
      <c r="O30" s="228" t="s">
        <v>536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198" customFormat="1" ht="13.5" customHeight="1">
      <c r="A31" s="201">
        <v>1</v>
      </c>
      <c r="B31" s="244">
        <v>44985</v>
      </c>
      <c r="C31" s="280"/>
      <c r="D31" s="281" t="s">
        <v>183</v>
      </c>
      <c r="E31" s="282" t="s">
        <v>539</v>
      </c>
      <c r="F31" s="201" t="s">
        <v>919</v>
      </c>
      <c r="G31" s="201">
        <v>2270</v>
      </c>
      <c r="H31" s="201"/>
      <c r="I31" s="283" t="s">
        <v>889</v>
      </c>
      <c r="J31" s="226" t="s">
        <v>540</v>
      </c>
      <c r="K31" s="226"/>
      <c r="L31" s="289"/>
      <c r="M31" s="290"/>
      <c r="N31" s="226"/>
      <c r="O31" s="291"/>
      <c r="P31" s="267"/>
      <c r="R31" s="227" t="s">
        <v>538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56" s="198" customFormat="1" ht="13.5" customHeight="1">
      <c r="A32" s="286">
        <v>2</v>
      </c>
      <c r="B32" s="318">
        <v>44986</v>
      </c>
      <c r="C32" s="319"/>
      <c r="D32" s="320" t="s">
        <v>50</v>
      </c>
      <c r="E32" s="321" t="s">
        <v>539</v>
      </c>
      <c r="F32" s="286">
        <v>561</v>
      </c>
      <c r="G32" s="286">
        <v>545</v>
      </c>
      <c r="H32" s="286">
        <v>576.5</v>
      </c>
      <c r="I32" s="322" t="s">
        <v>932</v>
      </c>
      <c r="J32" s="284" t="s">
        <v>969</v>
      </c>
      <c r="K32" s="284">
        <f t="shared" ref="K32" si="6">H32-F32</f>
        <v>15.5</v>
      </c>
      <c r="L32" s="323">
        <f t="shared" ref="L32" si="7">(F32*-0.7)/100</f>
        <v>-3.927</v>
      </c>
      <c r="M32" s="324">
        <f t="shared" ref="M32" si="8">(K32+L32)/F32</f>
        <v>2.0629233511586454E-2</v>
      </c>
      <c r="N32" s="284" t="s">
        <v>537</v>
      </c>
      <c r="O32" s="325">
        <v>44987</v>
      </c>
      <c r="P32" s="267"/>
      <c r="R32" s="22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8" customFormat="1" ht="13.5" customHeight="1">
      <c r="A33" s="201">
        <v>3</v>
      </c>
      <c r="B33" s="244">
        <v>44986</v>
      </c>
      <c r="C33" s="280"/>
      <c r="D33" s="281" t="s">
        <v>502</v>
      </c>
      <c r="E33" s="282" t="s">
        <v>539</v>
      </c>
      <c r="F33" s="201" t="s">
        <v>934</v>
      </c>
      <c r="G33" s="201">
        <v>300</v>
      </c>
      <c r="H33" s="201"/>
      <c r="I33" s="283" t="s">
        <v>935</v>
      </c>
      <c r="J33" s="226" t="s">
        <v>540</v>
      </c>
      <c r="K33" s="226"/>
      <c r="L33" s="289"/>
      <c r="M33" s="290"/>
      <c r="N33" s="226"/>
      <c r="O33" s="291"/>
      <c r="P33" s="267"/>
      <c r="R33" s="22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8" customFormat="1" ht="13.5" customHeight="1">
      <c r="A34" s="201">
        <v>4</v>
      </c>
      <c r="B34" s="244">
        <v>44986</v>
      </c>
      <c r="C34" s="280"/>
      <c r="D34" s="281" t="s">
        <v>198</v>
      </c>
      <c r="E34" s="282" t="s">
        <v>539</v>
      </c>
      <c r="F34" s="201" t="s">
        <v>936</v>
      </c>
      <c r="G34" s="201">
        <v>978</v>
      </c>
      <c r="H34" s="201"/>
      <c r="I34" s="283" t="s">
        <v>937</v>
      </c>
      <c r="J34" s="226" t="s">
        <v>540</v>
      </c>
      <c r="K34" s="226"/>
      <c r="L34" s="289"/>
      <c r="M34" s="290"/>
      <c r="N34" s="226"/>
      <c r="O34" s="291"/>
      <c r="P34" s="267"/>
      <c r="R34" s="22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269" customFormat="1" ht="13.5" customHeight="1">
      <c r="A35" s="201"/>
      <c r="B35" s="199"/>
      <c r="C35" s="280"/>
      <c r="D35" s="281"/>
      <c r="E35" s="282"/>
      <c r="F35" s="201"/>
      <c r="G35" s="201"/>
      <c r="H35" s="201"/>
      <c r="I35" s="283"/>
      <c r="J35" s="226"/>
      <c r="K35" s="226"/>
      <c r="L35" s="289"/>
      <c r="M35" s="290"/>
      <c r="N35" s="226"/>
      <c r="O35" s="291"/>
      <c r="P35" s="267"/>
      <c r="Q35" s="198"/>
      <c r="R35" s="227"/>
      <c r="S35" s="197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269" customFormat="1" ht="13.5" customHeight="1">
      <c r="A36" s="230"/>
      <c r="B36" s="229"/>
      <c r="C36" s="270"/>
      <c r="D36" s="271"/>
      <c r="E36" s="272"/>
      <c r="F36" s="230"/>
      <c r="G36" s="230"/>
      <c r="H36" s="230"/>
      <c r="I36" s="273"/>
      <c r="J36" s="274"/>
      <c r="K36" s="274"/>
      <c r="L36" s="275"/>
      <c r="M36" s="276"/>
      <c r="N36" s="274"/>
      <c r="O36" s="277"/>
      <c r="P36" s="267"/>
      <c r="Q36" s="198"/>
      <c r="R36" s="227"/>
      <c r="S36" s="197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3.5" customHeight="1">
      <c r="A37" s="230"/>
      <c r="B37" s="229"/>
      <c r="C37" s="270"/>
      <c r="D37" s="271"/>
      <c r="E37" s="272"/>
      <c r="F37" s="230"/>
      <c r="G37" s="230"/>
      <c r="H37" s="230"/>
      <c r="I37" s="273"/>
      <c r="J37" s="274"/>
      <c r="K37" s="274"/>
      <c r="L37" s="275"/>
      <c r="M37" s="276"/>
      <c r="N37" s="274"/>
      <c r="O37" s="277"/>
      <c r="P37" s="267"/>
      <c r="Q37" s="198"/>
      <c r="R37" s="227"/>
      <c r="S37" s="197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ht="44.25" customHeight="1">
      <c r="A38" s="109" t="s">
        <v>541</v>
      </c>
      <c r="B38" s="130"/>
      <c r="C38" s="130"/>
      <c r="D38" s="1"/>
      <c r="E38" s="6"/>
      <c r="F38" s="6"/>
      <c r="G38" s="6"/>
      <c r="H38" s="6" t="s">
        <v>553</v>
      </c>
      <c r="I38" s="6"/>
      <c r="J38" s="6"/>
      <c r="K38" s="105"/>
      <c r="L38" s="131"/>
      <c r="M38" s="105"/>
      <c r="N38" s="106"/>
      <c r="O38" s="105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8" ht="12.75" customHeight="1">
      <c r="A39" s="115" t="s">
        <v>542</v>
      </c>
      <c r="B39" s="109"/>
      <c r="C39" s="109"/>
      <c r="D39" s="109"/>
      <c r="E39" s="41"/>
      <c r="F39" s="116" t="s">
        <v>543</v>
      </c>
      <c r="G39" s="54"/>
      <c r="H39" s="41"/>
      <c r="I39" s="54"/>
      <c r="J39" s="6"/>
      <c r="K39" s="132"/>
      <c r="L39" s="133"/>
      <c r="M39" s="6"/>
      <c r="N39" s="99"/>
      <c r="O39" s="134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5"/>
      <c r="B40" s="109"/>
      <c r="C40" s="109"/>
      <c r="D40" s="109"/>
      <c r="E40" s="6"/>
      <c r="F40" s="116" t="s">
        <v>545</v>
      </c>
      <c r="G40" s="54"/>
      <c r="H40" s="41"/>
      <c r="I40" s="54"/>
      <c r="J40" s="6"/>
      <c r="K40" s="132"/>
      <c r="L40" s="133"/>
      <c r="M40" s="6"/>
      <c r="N40" s="99"/>
      <c r="O40" s="134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09"/>
      <c r="B41" s="109"/>
      <c r="C41" s="109"/>
      <c r="D41" s="109"/>
      <c r="E41" s="6"/>
      <c r="F41" s="6"/>
      <c r="G41" s="6"/>
      <c r="H41" s="6"/>
      <c r="I41" s="6"/>
      <c r="J41" s="121"/>
      <c r="K41" s="118"/>
      <c r="L41" s="119"/>
      <c r="M41" s="6"/>
      <c r="N41" s="122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35" t="s">
        <v>554</v>
      </c>
      <c r="B42" s="135"/>
      <c r="C42" s="135"/>
      <c r="D42" s="135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4" t="s">
        <v>16</v>
      </c>
      <c r="B43" s="94" t="s">
        <v>514</v>
      </c>
      <c r="C43" s="94"/>
      <c r="D43" s="95" t="s">
        <v>525</v>
      </c>
      <c r="E43" s="94" t="s">
        <v>526</v>
      </c>
      <c r="F43" s="94" t="s">
        <v>527</v>
      </c>
      <c r="G43" s="94" t="s">
        <v>547</v>
      </c>
      <c r="H43" s="94" t="s">
        <v>529</v>
      </c>
      <c r="I43" s="94" t="s">
        <v>530</v>
      </c>
      <c r="J43" s="93" t="s">
        <v>531</v>
      </c>
      <c r="K43" s="136" t="s">
        <v>555</v>
      </c>
      <c r="L43" s="96" t="s">
        <v>533</v>
      </c>
      <c r="M43" s="136" t="s">
        <v>556</v>
      </c>
      <c r="N43" s="94" t="s">
        <v>557</v>
      </c>
      <c r="O43" s="93" t="s">
        <v>535</v>
      </c>
      <c r="P43" s="95" t="s">
        <v>536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198" customFormat="1" ht="12.75" customHeight="1">
      <c r="A44" s="201">
        <v>1</v>
      </c>
      <c r="B44" s="307">
        <v>44978</v>
      </c>
      <c r="C44" s="235"/>
      <c r="D44" s="235" t="s">
        <v>898</v>
      </c>
      <c r="E44" s="201" t="s">
        <v>539</v>
      </c>
      <c r="F44" s="201" t="s">
        <v>899</v>
      </c>
      <c r="G44" s="201">
        <v>432</v>
      </c>
      <c r="H44" s="202"/>
      <c r="I44" s="202" t="s">
        <v>900</v>
      </c>
      <c r="J44" s="226" t="s">
        <v>540</v>
      </c>
      <c r="K44" s="202"/>
      <c r="L44" s="218"/>
      <c r="M44" s="219"/>
      <c r="N44" s="202"/>
      <c r="O44" s="226"/>
      <c r="P44" s="199"/>
      <c r="Q44" s="200"/>
      <c r="R44" s="203" t="s">
        <v>801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230"/>
      <c r="AG44" s="229"/>
      <c r="AH44" s="200"/>
      <c r="AI44" s="200"/>
      <c r="AJ44" s="230"/>
      <c r="AK44" s="230"/>
      <c r="AL44" s="230"/>
    </row>
    <row r="45" spans="1:38" s="198" customFormat="1" ht="12.75" customHeight="1">
      <c r="A45" s="201">
        <v>2</v>
      </c>
      <c r="B45" s="307">
        <v>44979</v>
      </c>
      <c r="C45" s="235"/>
      <c r="D45" s="235" t="s">
        <v>903</v>
      </c>
      <c r="E45" s="201" t="s">
        <v>539</v>
      </c>
      <c r="F45" s="201" t="s">
        <v>904</v>
      </c>
      <c r="G45" s="201">
        <v>1380</v>
      </c>
      <c r="H45" s="202"/>
      <c r="I45" s="202" t="s">
        <v>905</v>
      </c>
      <c r="J45" s="226" t="s">
        <v>540</v>
      </c>
      <c r="K45" s="202"/>
      <c r="L45" s="218"/>
      <c r="M45" s="219"/>
      <c r="N45" s="202"/>
      <c r="O45" s="226"/>
      <c r="P45" s="199"/>
      <c r="Q45" s="200"/>
      <c r="R45" s="203" t="s">
        <v>538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30"/>
      <c r="AG45" s="229"/>
      <c r="AH45" s="200"/>
      <c r="AI45" s="200"/>
      <c r="AJ45" s="230"/>
      <c r="AK45" s="230"/>
      <c r="AL45" s="230"/>
    </row>
    <row r="46" spans="1:38" s="198" customFormat="1" ht="12.75" customHeight="1">
      <c r="A46" s="201">
        <v>3</v>
      </c>
      <c r="B46" s="307">
        <v>44986</v>
      </c>
      <c r="C46" s="235"/>
      <c r="D46" s="235" t="s">
        <v>929</v>
      </c>
      <c r="E46" s="201" t="s">
        <v>539</v>
      </c>
      <c r="F46" s="201" t="s">
        <v>930</v>
      </c>
      <c r="G46" s="201">
        <v>2090</v>
      </c>
      <c r="H46" s="202"/>
      <c r="I46" s="202" t="s">
        <v>931</v>
      </c>
      <c r="J46" s="226" t="s">
        <v>540</v>
      </c>
      <c r="K46" s="202"/>
      <c r="L46" s="218"/>
      <c r="M46" s="219"/>
      <c r="N46" s="202"/>
      <c r="O46" s="226"/>
      <c r="P46" s="199"/>
      <c r="Q46" s="200"/>
      <c r="R46" s="203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230"/>
      <c r="AG46" s="229"/>
      <c r="AH46" s="200"/>
      <c r="AI46" s="200"/>
      <c r="AJ46" s="230"/>
      <c r="AK46" s="230"/>
      <c r="AL46" s="230"/>
    </row>
    <row r="47" spans="1:38" s="198" customFormat="1" ht="12.75" customHeight="1">
      <c r="A47" s="201">
        <v>4</v>
      </c>
      <c r="B47" s="307">
        <v>44986</v>
      </c>
      <c r="C47" s="235"/>
      <c r="D47" s="235" t="s">
        <v>940</v>
      </c>
      <c r="E47" s="201" t="s">
        <v>539</v>
      </c>
      <c r="F47" s="201" t="s">
        <v>941</v>
      </c>
      <c r="G47" s="201">
        <v>739</v>
      </c>
      <c r="H47" s="202"/>
      <c r="I47" s="202" t="s">
        <v>942</v>
      </c>
      <c r="J47" s="226" t="s">
        <v>540</v>
      </c>
      <c r="K47" s="202"/>
      <c r="L47" s="218"/>
      <c r="M47" s="219"/>
      <c r="N47" s="202"/>
      <c r="O47" s="226"/>
      <c r="P47" s="199"/>
      <c r="Q47" s="200"/>
      <c r="R47" s="203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230"/>
      <c r="AG47" s="229"/>
      <c r="AH47" s="200"/>
      <c r="AI47" s="200"/>
      <c r="AJ47" s="230"/>
      <c r="AK47" s="230"/>
      <c r="AL47" s="230"/>
    </row>
    <row r="48" spans="1:38" s="198" customFormat="1" ht="12.75" customHeight="1">
      <c r="A48" s="326">
        <v>5</v>
      </c>
      <c r="B48" s="327">
        <v>44987</v>
      </c>
      <c r="C48" s="328"/>
      <c r="D48" s="328" t="s">
        <v>971</v>
      </c>
      <c r="E48" s="326" t="s">
        <v>539</v>
      </c>
      <c r="F48" s="326">
        <v>3202.5</v>
      </c>
      <c r="G48" s="326">
        <v>3155</v>
      </c>
      <c r="H48" s="329">
        <v>3155</v>
      </c>
      <c r="I48" s="329" t="s">
        <v>972</v>
      </c>
      <c r="J48" s="330" t="s">
        <v>977</v>
      </c>
      <c r="K48" s="331">
        <f t="shared" ref="K48" si="9">H48-F48</f>
        <v>-47.5</v>
      </c>
      <c r="L48" s="332">
        <v>100</v>
      </c>
      <c r="M48" s="333">
        <f t="shared" ref="M48" si="10">(K48*N48)-100</f>
        <v>-13162.5</v>
      </c>
      <c r="N48" s="331">
        <v>275</v>
      </c>
      <c r="O48" s="334" t="s">
        <v>549</v>
      </c>
      <c r="P48" s="335">
        <v>44987</v>
      </c>
      <c r="Q48" s="200"/>
      <c r="R48" s="203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230"/>
      <c r="AG48" s="229"/>
      <c r="AH48" s="200"/>
      <c r="AI48" s="200"/>
      <c r="AJ48" s="230"/>
      <c r="AK48" s="230"/>
      <c r="AL48" s="230"/>
    </row>
    <row r="49" spans="1:38" s="198" customFormat="1" ht="12.75" customHeight="1">
      <c r="A49" s="201"/>
      <c r="B49" s="199"/>
      <c r="C49" s="235"/>
      <c r="D49" s="235"/>
      <c r="E49" s="201"/>
      <c r="F49" s="201"/>
      <c r="G49" s="201"/>
      <c r="H49" s="202"/>
      <c r="I49" s="202"/>
      <c r="J49" s="226"/>
      <c r="K49" s="235"/>
      <c r="L49" s="201"/>
      <c r="M49" s="201"/>
      <c r="N49" s="201"/>
      <c r="O49" s="202"/>
      <c r="P49" s="202"/>
      <c r="Q49" s="200"/>
      <c r="R49" s="203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ht="38.25" customHeight="1">
      <c r="A50" s="137" t="s">
        <v>559</v>
      </c>
      <c r="B50" s="137"/>
      <c r="C50" s="137"/>
      <c r="D50" s="137"/>
      <c r="E50" s="138"/>
      <c r="F50" s="102"/>
      <c r="G50" s="102"/>
      <c r="H50" s="102"/>
      <c r="I50" s="102"/>
      <c r="J50" s="1"/>
      <c r="K50" s="6"/>
      <c r="L50" s="6"/>
      <c r="M50" s="6"/>
      <c r="N50" s="1"/>
      <c r="O50" s="1"/>
      <c r="P50" s="41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38.25">
      <c r="A51" s="94" t="s">
        <v>16</v>
      </c>
      <c r="B51" s="94" t="s">
        <v>514</v>
      </c>
      <c r="C51" s="94"/>
      <c r="D51" s="95" t="s">
        <v>525</v>
      </c>
      <c r="E51" s="94" t="s">
        <v>526</v>
      </c>
      <c r="F51" s="94" t="s">
        <v>527</v>
      </c>
      <c r="G51" s="94" t="s">
        <v>547</v>
      </c>
      <c r="H51" s="94" t="s">
        <v>529</v>
      </c>
      <c r="I51" s="94" t="s">
        <v>530</v>
      </c>
      <c r="J51" s="93" t="s">
        <v>531</v>
      </c>
      <c r="K51" s="93" t="s">
        <v>560</v>
      </c>
      <c r="L51" s="96" t="s">
        <v>533</v>
      </c>
      <c r="M51" s="136" t="s">
        <v>556</v>
      </c>
      <c r="N51" s="94" t="s">
        <v>557</v>
      </c>
      <c r="O51" s="94" t="s">
        <v>535</v>
      </c>
      <c r="P51" s="95" t="s">
        <v>536</v>
      </c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s="198" customFormat="1" ht="15.6" customHeight="1">
      <c r="A52" s="309">
        <v>1</v>
      </c>
      <c r="B52" s="285">
        <v>44985</v>
      </c>
      <c r="C52" s="306"/>
      <c r="D52" s="306" t="s">
        <v>920</v>
      </c>
      <c r="E52" s="286" t="s">
        <v>539</v>
      </c>
      <c r="F52" s="286">
        <v>38</v>
      </c>
      <c r="G52" s="286">
        <v>21</v>
      </c>
      <c r="H52" s="305">
        <v>45.5</v>
      </c>
      <c r="I52" s="310" t="s">
        <v>921</v>
      </c>
      <c r="J52" s="284" t="s">
        <v>973</v>
      </c>
      <c r="K52" s="292">
        <f t="shared" ref="K52" si="11">H52-F52</f>
        <v>7.5</v>
      </c>
      <c r="L52" s="303">
        <v>100</v>
      </c>
      <c r="M52" s="304">
        <f t="shared" ref="M52" si="12">(K52*N52)-100</f>
        <v>2150</v>
      </c>
      <c r="N52" s="292">
        <v>300</v>
      </c>
      <c r="O52" s="284" t="s">
        <v>537</v>
      </c>
      <c r="P52" s="285">
        <v>44987</v>
      </c>
      <c r="Q52" s="1"/>
      <c r="R52" s="6" t="s">
        <v>801</v>
      </c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97"/>
      <c r="AI52" s="197"/>
      <c r="AJ52" s="203"/>
      <c r="AK52" s="197"/>
      <c r="AL52" s="197"/>
    </row>
    <row r="53" spans="1:38" s="198" customFormat="1" ht="15.6" customHeight="1">
      <c r="A53" s="353">
        <v>2</v>
      </c>
      <c r="B53" s="351">
        <v>44985</v>
      </c>
      <c r="C53" s="235"/>
      <c r="D53" s="235" t="s">
        <v>922</v>
      </c>
      <c r="E53" s="201" t="s">
        <v>539</v>
      </c>
      <c r="F53" s="201" t="s">
        <v>924</v>
      </c>
      <c r="G53" s="201"/>
      <c r="H53" s="202"/>
      <c r="I53" s="279"/>
      <c r="J53" s="355" t="s">
        <v>540</v>
      </c>
      <c r="K53" s="202"/>
      <c r="L53" s="218"/>
      <c r="M53" s="219"/>
      <c r="N53" s="202"/>
      <c r="O53" s="226"/>
      <c r="P53" s="199"/>
      <c r="Q53" s="1"/>
      <c r="R53" s="6" t="s">
        <v>538</v>
      </c>
      <c r="S53" s="1"/>
      <c r="T53" s="1"/>
      <c r="U53" s="1"/>
      <c r="V53" s="1"/>
      <c r="W53" s="1"/>
      <c r="X53" s="6"/>
      <c r="Y53" s="1"/>
      <c r="Z53" s="1"/>
      <c r="AA53" s="1"/>
      <c r="AB53" s="1"/>
      <c r="AC53" s="1"/>
      <c r="AD53" s="6"/>
      <c r="AE53" s="1"/>
      <c r="AF53" s="1"/>
      <c r="AG53" s="1"/>
      <c r="AH53" s="197"/>
      <c r="AI53" s="197"/>
      <c r="AJ53" s="203"/>
      <c r="AK53" s="197"/>
      <c r="AL53" s="197"/>
    </row>
    <row r="54" spans="1:38" s="198" customFormat="1" ht="15.6" customHeight="1">
      <c r="A54" s="354"/>
      <c r="B54" s="352"/>
      <c r="C54" s="235"/>
      <c r="D54" s="235" t="s">
        <v>923</v>
      </c>
      <c r="E54" s="201" t="s">
        <v>891</v>
      </c>
      <c r="F54" s="201" t="s">
        <v>925</v>
      </c>
      <c r="G54" s="201"/>
      <c r="H54" s="202"/>
      <c r="I54" s="279"/>
      <c r="J54" s="356"/>
      <c r="K54" s="202"/>
      <c r="L54" s="218"/>
      <c r="M54" s="219"/>
      <c r="N54" s="202"/>
      <c r="O54" s="226"/>
      <c r="P54" s="199"/>
      <c r="Q54" s="1"/>
      <c r="R54" s="6"/>
      <c r="S54" s="1"/>
      <c r="T54" s="1"/>
      <c r="U54" s="1"/>
      <c r="V54" s="1"/>
      <c r="W54" s="1"/>
      <c r="X54" s="6"/>
      <c r="Y54" s="1"/>
      <c r="Z54" s="1"/>
      <c r="AA54" s="1"/>
      <c r="AB54" s="1"/>
      <c r="AC54" s="1"/>
      <c r="AD54" s="6"/>
      <c r="AE54" s="1"/>
      <c r="AF54" s="1"/>
      <c r="AG54" s="1"/>
      <c r="AH54" s="197"/>
      <c r="AI54" s="197"/>
      <c r="AJ54" s="203"/>
      <c r="AK54" s="197"/>
      <c r="AL54" s="197"/>
    </row>
    <row r="55" spans="1:38" s="198" customFormat="1" ht="15.6" customHeight="1">
      <c r="A55" s="309">
        <v>3</v>
      </c>
      <c r="B55" s="285">
        <v>44985</v>
      </c>
      <c r="C55" s="306"/>
      <c r="D55" s="306" t="s">
        <v>926</v>
      </c>
      <c r="E55" s="286" t="s">
        <v>539</v>
      </c>
      <c r="F55" s="286">
        <v>22</v>
      </c>
      <c r="G55" s="286"/>
      <c r="H55" s="305">
        <v>28.5</v>
      </c>
      <c r="I55" s="310" t="s">
        <v>907</v>
      </c>
      <c r="J55" s="311" t="s">
        <v>968</v>
      </c>
      <c r="K55" s="292">
        <f t="shared" ref="K55" si="13">H55-F55</f>
        <v>6.5</v>
      </c>
      <c r="L55" s="303">
        <v>100</v>
      </c>
      <c r="M55" s="304">
        <f t="shared" ref="M55" si="14">(K55*N55)-100</f>
        <v>1525</v>
      </c>
      <c r="N55" s="292">
        <v>250</v>
      </c>
      <c r="O55" s="284" t="s">
        <v>537</v>
      </c>
      <c r="P55" s="285">
        <v>44986</v>
      </c>
      <c r="Q55" s="1"/>
      <c r="R55" s="6" t="s">
        <v>538</v>
      </c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97"/>
      <c r="AI55" s="197"/>
      <c r="AJ55" s="203"/>
      <c r="AK55" s="197"/>
      <c r="AL55" s="197"/>
    </row>
    <row r="56" spans="1:38" s="198" customFormat="1" ht="15.6" customHeight="1">
      <c r="A56" s="309">
        <v>4</v>
      </c>
      <c r="B56" s="285">
        <v>44986</v>
      </c>
      <c r="C56" s="306"/>
      <c r="D56" s="306" t="s">
        <v>926</v>
      </c>
      <c r="E56" s="286" t="s">
        <v>539</v>
      </c>
      <c r="F56" s="286">
        <v>20.5</v>
      </c>
      <c r="G56" s="286"/>
      <c r="H56" s="305">
        <v>27.5</v>
      </c>
      <c r="I56" s="310" t="s">
        <v>907</v>
      </c>
      <c r="J56" s="311" t="s">
        <v>970</v>
      </c>
      <c r="K56" s="292">
        <f t="shared" ref="K56" si="15">H56-F56</f>
        <v>7</v>
      </c>
      <c r="L56" s="303">
        <v>100</v>
      </c>
      <c r="M56" s="304">
        <f t="shared" ref="M56" si="16">(K56*N56)-100</f>
        <v>1650</v>
      </c>
      <c r="N56" s="292">
        <v>250</v>
      </c>
      <c r="O56" s="284" t="s">
        <v>537</v>
      </c>
      <c r="P56" s="285">
        <v>44987</v>
      </c>
      <c r="Q56" s="1"/>
      <c r="R56" s="6"/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7"/>
      <c r="AI56" s="197"/>
      <c r="AJ56" s="203"/>
      <c r="AK56" s="197"/>
      <c r="AL56" s="197"/>
    </row>
    <row r="57" spans="1:38" s="198" customFormat="1" ht="15.6" customHeight="1">
      <c r="A57" s="309">
        <v>5</v>
      </c>
      <c r="B57" s="285">
        <v>44986</v>
      </c>
      <c r="C57" s="306"/>
      <c r="D57" s="306" t="s">
        <v>938</v>
      </c>
      <c r="E57" s="286" t="s">
        <v>539</v>
      </c>
      <c r="F57" s="286">
        <v>71</v>
      </c>
      <c r="G57" s="286">
        <v>40</v>
      </c>
      <c r="H57" s="305">
        <v>91</v>
      </c>
      <c r="I57" s="310" t="s">
        <v>939</v>
      </c>
      <c r="J57" s="311" t="s">
        <v>885</v>
      </c>
      <c r="K57" s="292">
        <f t="shared" ref="K57" si="17">H57-F57</f>
        <v>20</v>
      </c>
      <c r="L57" s="303">
        <v>100</v>
      </c>
      <c r="M57" s="304">
        <f t="shared" ref="M57" si="18">(K57*N57)-100</f>
        <v>900</v>
      </c>
      <c r="N57" s="292">
        <v>50</v>
      </c>
      <c r="O57" s="284" t="s">
        <v>537</v>
      </c>
      <c r="P57" s="285">
        <v>44986</v>
      </c>
      <c r="Q57" s="1"/>
      <c r="R57" s="6"/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s="198" customFormat="1" ht="15.6" customHeight="1">
      <c r="A58" s="336">
        <v>6</v>
      </c>
      <c r="B58" s="335">
        <v>44987</v>
      </c>
      <c r="C58" s="328"/>
      <c r="D58" s="328" t="s">
        <v>938</v>
      </c>
      <c r="E58" s="326" t="s">
        <v>539</v>
      </c>
      <c r="F58" s="326">
        <v>19</v>
      </c>
      <c r="G58" s="326">
        <v>0</v>
      </c>
      <c r="H58" s="329">
        <v>0</v>
      </c>
      <c r="I58" s="337" t="s">
        <v>907</v>
      </c>
      <c r="J58" s="330" t="s">
        <v>974</v>
      </c>
      <c r="K58" s="331">
        <f t="shared" ref="K58:K59" si="19">H58-F58</f>
        <v>-19</v>
      </c>
      <c r="L58" s="332">
        <v>100</v>
      </c>
      <c r="M58" s="333">
        <f t="shared" ref="M58:M59" si="20">(K58*N58)-100</f>
        <v>-1050</v>
      </c>
      <c r="N58" s="331">
        <v>50</v>
      </c>
      <c r="O58" s="334" t="s">
        <v>549</v>
      </c>
      <c r="P58" s="335">
        <v>44987</v>
      </c>
      <c r="Q58" s="1"/>
      <c r="R58" s="6"/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5.6" customHeight="1">
      <c r="A59" s="309">
        <v>7</v>
      </c>
      <c r="B59" s="285">
        <v>44987</v>
      </c>
      <c r="C59" s="306"/>
      <c r="D59" s="306" t="s">
        <v>975</v>
      </c>
      <c r="E59" s="286" t="s">
        <v>539</v>
      </c>
      <c r="F59" s="286">
        <v>65</v>
      </c>
      <c r="G59" s="286">
        <v>0</v>
      </c>
      <c r="H59" s="305">
        <v>95</v>
      </c>
      <c r="I59" s="310" t="s">
        <v>976</v>
      </c>
      <c r="J59" s="311" t="s">
        <v>552</v>
      </c>
      <c r="K59" s="292">
        <f t="shared" si="19"/>
        <v>30</v>
      </c>
      <c r="L59" s="303">
        <v>100</v>
      </c>
      <c r="M59" s="304">
        <f t="shared" si="20"/>
        <v>650</v>
      </c>
      <c r="N59" s="292">
        <v>25</v>
      </c>
      <c r="O59" s="284" t="s">
        <v>537</v>
      </c>
      <c r="P59" s="285">
        <v>44987</v>
      </c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97"/>
      <c r="AI59" s="197"/>
      <c r="AJ59" s="203"/>
      <c r="AK59" s="197"/>
      <c r="AL59" s="197"/>
    </row>
    <row r="60" spans="1:38" s="198" customFormat="1" ht="15.6" customHeight="1">
      <c r="A60" s="278"/>
      <c r="B60" s="199"/>
      <c r="C60" s="235"/>
      <c r="D60" s="235"/>
      <c r="E60" s="201"/>
      <c r="F60" s="201"/>
      <c r="G60" s="201"/>
      <c r="H60" s="202"/>
      <c r="I60" s="279"/>
      <c r="J60" s="226"/>
      <c r="K60" s="202"/>
      <c r="L60" s="218"/>
      <c r="M60" s="219"/>
      <c r="N60" s="202"/>
      <c r="O60" s="226"/>
      <c r="P60" s="199"/>
      <c r="Q60" s="1"/>
      <c r="R60" s="6"/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97"/>
      <c r="AI60" s="197"/>
      <c r="AJ60" s="203"/>
      <c r="AK60" s="197"/>
      <c r="AL60" s="197"/>
    </row>
    <row r="61" spans="1:38" s="198" customFormat="1" ht="15.6" customHeight="1">
      <c r="A61" s="278"/>
      <c r="B61" s="199"/>
      <c r="C61" s="235"/>
      <c r="D61" s="235"/>
      <c r="E61" s="201"/>
      <c r="F61" s="201"/>
      <c r="G61" s="201"/>
      <c r="H61" s="202"/>
      <c r="I61" s="279"/>
      <c r="J61" s="226"/>
      <c r="K61" s="202"/>
      <c r="L61" s="218"/>
      <c r="M61" s="219"/>
      <c r="N61" s="202"/>
      <c r="O61" s="226"/>
      <c r="P61" s="199"/>
      <c r="Q61" s="1"/>
      <c r="R61" s="6"/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ht="38.25" customHeight="1">
      <c r="A62" s="92" t="s">
        <v>561</v>
      </c>
      <c r="B62" s="139"/>
      <c r="C62" s="139"/>
      <c r="D62" s="140"/>
      <c r="E62" s="124"/>
      <c r="F62" s="6"/>
      <c r="G62" s="6"/>
      <c r="H62" s="125"/>
      <c r="I62" s="141"/>
      <c r="J62" s="1"/>
      <c r="K62" s="6"/>
      <c r="L62" s="6"/>
      <c r="M62" s="6"/>
      <c r="N62" s="1"/>
      <c r="O62" s="1"/>
      <c r="Q62" s="1"/>
      <c r="R62" s="6"/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"/>
      <c r="AI62" s="1"/>
      <c r="AJ62" s="6"/>
      <c r="AK62" s="1"/>
    </row>
    <row r="63" spans="1:38" s="198" customFormat="1" ht="38.25">
      <c r="A63" s="93" t="s">
        <v>16</v>
      </c>
      <c r="B63" s="94" t="s">
        <v>514</v>
      </c>
      <c r="C63" s="94"/>
      <c r="D63" s="95" t="s">
        <v>525</v>
      </c>
      <c r="E63" s="94" t="s">
        <v>526</v>
      </c>
      <c r="F63" s="94" t="s">
        <v>527</v>
      </c>
      <c r="G63" s="94" t="s">
        <v>528</v>
      </c>
      <c r="H63" s="94" t="s">
        <v>529</v>
      </c>
      <c r="I63" s="94" t="s">
        <v>530</v>
      </c>
      <c r="J63" s="93" t="s">
        <v>531</v>
      </c>
      <c r="K63" s="128" t="s">
        <v>548</v>
      </c>
      <c r="L63" s="129" t="s">
        <v>533</v>
      </c>
      <c r="M63" s="96" t="s">
        <v>534</v>
      </c>
      <c r="N63" s="94" t="s">
        <v>535</v>
      </c>
      <c r="O63" s="95" t="s">
        <v>536</v>
      </c>
      <c r="P63" s="94" t="s">
        <v>765</v>
      </c>
      <c r="Q63" s="197"/>
      <c r="R63" s="6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</row>
    <row r="64" spans="1:38" ht="14.25" customHeight="1">
      <c r="A64" s="257">
        <v>1</v>
      </c>
      <c r="B64" s="258">
        <v>44840</v>
      </c>
      <c r="C64" s="255"/>
      <c r="D64" s="255" t="s">
        <v>838</v>
      </c>
      <c r="E64" s="256" t="s">
        <v>539</v>
      </c>
      <c r="F64" s="256" t="s">
        <v>839</v>
      </c>
      <c r="G64" s="256">
        <v>1220</v>
      </c>
      <c r="H64" s="256"/>
      <c r="I64" s="256" t="s">
        <v>840</v>
      </c>
      <c r="J64" s="226" t="s">
        <v>540</v>
      </c>
      <c r="K64" s="202"/>
      <c r="L64" s="218"/>
      <c r="M64" s="219"/>
      <c r="N64" s="202"/>
      <c r="O64" s="226"/>
      <c r="P64" s="199"/>
      <c r="Q64" s="197"/>
      <c r="R64" s="197" t="s">
        <v>538</v>
      </c>
      <c r="S64" s="41"/>
      <c r="T64" s="1"/>
      <c r="U64" s="1"/>
      <c r="V64" s="1"/>
      <c r="W64" s="1"/>
      <c r="X64" s="1"/>
      <c r="Y64" s="1"/>
      <c r="Z64" s="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26" ht="12.75" customHeight="1">
      <c r="A65" s="256"/>
      <c r="B65" s="254"/>
      <c r="C65" s="255"/>
      <c r="D65" s="255"/>
      <c r="E65" s="256"/>
      <c r="F65" s="256"/>
      <c r="G65" s="256"/>
      <c r="H65" s="256"/>
      <c r="I65" s="256"/>
      <c r="J65" s="226"/>
      <c r="K65" s="202"/>
      <c r="L65" s="218"/>
      <c r="M65" s="219"/>
      <c r="N65" s="202"/>
      <c r="O65" s="226"/>
      <c r="P65" s="199"/>
      <c r="R65" s="6"/>
      <c r="S65" s="1"/>
      <c r="T65" s="1"/>
      <c r="U65" s="1"/>
      <c r="V65" s="1"/>
      <c r="W65" s="1"/>
      <c r="X65" s="1"/>
      <c r="Y65" s="1"/>
    </row>
    <row r="66" spans="1:26" ht="12.75" customHeight="1">
      <c r="A66" s="109" t="s">
        <v>541</v>
      </c>
      <c r="B66" s="109"/>
      <c r="C66" s="109"/>
      <c r="D66" s="109"/>
      <c r="E66" s="41"/>
      <c r="F66" s="116" t="s">
        <v>543</v>
      </c>
      <c r="G66" s="54"/>
      <c r="H66" s="54"/>
      <c r="I66" s="54"/>
      <c r="J66" s="6"/>
      <c r="K66" s="132"/>
      <c r="L66" s="133"/>
      <c r="M66" s="6"/>
      <c r="N66" s="99"/>
      <c r="O66" s="142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15" t="s">
        <v>542</v>
      </c>
      <c r="B67" s="109"/>
      <c r="C67" s="109"/>
      <c r="D67" s="109"/>
      <c r="E67" s="6"/>
      <c r="F67" s="116" t="s">
        <v>545</v>
      </c>
      <c r="G67" s="6"/>
      <c r="H67" s="6" t="s">
        <v>761</v>
      </c>
      <c r="I67" s="6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15"/>
      <c r="B68" s="109"/>
      <c r="C68" s="109"/>
      <c r="D68" s="109"/>
      <c r="E68" s="6"/>
      <c r="F68" s="116"/>
      <c r="G68" s="6"/>
      <c r="H68" s="6"/>
      <c r="I68" s="6"/>
      <c r="J68" s="1"/>
      <c r="K68" s="6"/>
      <c r="L68" s="6"/>
      <c r="M68" s="6"/>
      <c r="N68" s="1"/>
      <c r="O68" s="1"/>
      <c r="Q68" s="1"/>
      <c r="R68" s="54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15"/>
      <c r="B69" s="109"/>
      <c r="C69" s="109"/>
      <c r="D69" s="109"/>
      <c r="E69" s="6"/>
      <c r="F69" s="116"/>
      <c r="G69" s="54"/>
      <c r="H69" s="41"/>
      <c r="I69" s="54"/>
      <c r="J69" s="6"/>
      <c r="K69" s="132"/>
      <c r="L69" s="133"/>
      <c r="M69" s="6"/>
      <c r="N69" s="99"/>
      <c r="O69" s="134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54"/>
      <c r="B70" s="98"/>
      <c r="C70" s="98"/>
      <c r="D70" s="41"/>
      <c r="E70" s="54"/>
      <c r="F70" s="54"/>
      <c r="G70" s="54"/>
      <c r="H70" s="41"/>
      <c r="I70" s="54"/>
      <c r="J70" s="6"/>
      <c r="K70" s="132"/>
      <c r="L70" s="133"/>
      <c r="M70" s="6"/>
      <c r="N70" s="99"/>
      <c r="O70" s="134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38.25" customHeight="1">
      <c r="A71" s="41"/>
      <c r="B71" s="143" t="s">
        <v>562</v>
      </c>
      <c r="C71" s="143"/>
      <c r="D71" s="143"/>
      <c r="E71" s="143"/>
      <c r="F71" s="6"/>
      <c r="G71" s="6"/>
      <c r="H71" s="126"/>
      <c r="I71" s="6"/>
      <c r="J71" s="126"/>
      <c r="K71" s="127"/>
      <c r="L71" s="6"/>
      <c r="M71" s="6"/>
      <c r="N71" s="1"/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93" t="s">
        <v>16</v>
      </c>
      <c r="B72" s="94" t="s">
        <v>514</v>
      </c>
      <c r="C72" s="94"/>
      <c r="D72" s="95" t="s">
        <v>525</v>
      </c>
      <c r="E72" s="94" t="s">
        <v>526</v>
      </c>
      <c r="F72" s="94" t="s">
        <v>527</v>
      </c>
      <c r="G72" s="94" t="s">
        <v>563</v>
      </c>
      <c r="H72" s="94" t="s">
        <v>564</v>
      </c>
      <c r="I72" s="94" t="s">
        <v>530</v>
      </c>
      <c r="J72" s="144" t="s">
        <v>531</v>
      </c>
      <c r="K72" s="94" t="s">
        <v>532</v>
      </c>
      <c r="L72" s="94" t="s">
        <v>565</v>
      </c>
      <c r="M72" s="94" t="s">
        <v>535</v>
      </c>
      <c r="N72" s="95" t="s">
        <v>536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1</v>
      </c>
      <c r="B73" s="146">
        <v>41579</v>
      </c>
      <c r="C73" s="146"/>
      <c r="D73" s="147" t="s">
        <v>566</v>
      </c>
      <c r="E73" s="148" t="s">
        <v>567</v>
      </c>
      <c r="F73" s="149">
        <v>82</v>
      </c>
      <c r="G73" s="148" t="s">
        <v>568</v>
      </c>
      <c r="H73" s="148">
        <v>100</v>
      </c>
      <c r="I73" s="150">
        <v>100</v>
      </c>
      <c r="J73" s="151" t="s">
        <v>569</v>
      </c>
      <c r="K73" s="152">
        <f t="shared" ref="K73:K125" si="21">H73-F73</f>
        <v>18</v>
      </c>
      <c r="L73" s="153">
        <f t="shared" ref="L73:L125" si="22">K73/F73</f>
        <v>0.21951219512195122</v>
      </c>
      <c r="M73" s="148" t="s">
        <v>537</v>
      </c>
      <c r="N73" s="154">
        <v>42657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2</v>
      </c>
      <c r="B74" s="146">
        <v>41794</v>
      </c>
      <c r="C74" s="146"/>
      <c r="D74" s="147" t="s">
        <v>570</v>
      </c>
      <c r="E74" s="148" t="s">
        <v>539</v>
      </c>
      <c r="F74" s="149">
        <v>257</v>
      </c>
      <c r="G74" s="148" t="s">
        <v>568</v>
      </c>
      <c r="H74" s="148">
        <v>300</v>
      </c>
      <c r="I74" s="150">
        <v>300</v>
      </c>
      <c r="J74" s="151" t="s">
        <v>569</v>
      </c>
      <c r="K74" s="152">
        <f t="shared" si="21"/>
        <v>43</v>
      </c>
      <c r="L74" s="153">
        <f t="shared" si="22"/>
        <v>0.16731517509727625</v>
      </c>
      <c r="M74" s="148" t="s">
        <v>537</v>
      </c>
      <c r="N74" s="154">
        <v>41822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3</v>
      </c>
      <c r="B75" s="146">
        <v>41828</v>
      </c>
      <c r="C75" s="146"/>
      <c r="D75" s="147" t="s">
        <v>571</v>
      </c>
      <c r="E75" s="148" t="s">
        <v>539</v>
      </c>
      <c r="F75" s="149">
        <v>393</v>
      </c>
      <c r="G75" s="148" t="s">
        <v>568</v>
      </c>
      <c r="H75" s="148">
        <v>468</v>
      </c>
      <c r="I75" s="150">
        <v>468</v>
      </c>
      <c r="J75" s="151" t="s">
        <v>569</v>
      </c>
      <c r="K75" s="152">
        <f t="shared" si="21"/>
        <v>75</v>
      </c>
      <c r="L75" s="153">
        <f t="shared" si="22"/>
        <v>0.19083969465648856</v>
      </c>
      <c r="M75" s="148" t="s">
        <v>537</v>
      </c>
      <c r="N75" s="154">
        <v>41863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4</v>
      </c>
      <c r="B76" s="146">
        <v>41857</v>
      </c>
      <c r="C76" s="146"/>
      <c r="D76" s="147" t="s">
        <v>572</v>
      </c>
      <c r="E76" s="148" t="s">
        <v>539</v>
      </c>
      <c r="F76" s="149">
        <v>205</v>
      </c>
      <c r="G76" s="148" t="s">
        <v>568</v>
      </c>
      <c r="H76" s="148">
        <v>275</v>
      </c>
      <c r="I76" s="150">
        <v>250</v>
      </c>
      <c r="J76" s="151" t="s">
        <v>569</v>
      </c>
      <c r="K76" s="152">
        <f t="shared" si="21"/>
        <v>70</v>
      </c>
      <c r="L76" s="153">
        <f t="shared" si="22"/>
        <v>0.34146341463414637</v>
      </c>
      <c r="M76" s="148" t="s">
        <v>537</v>
      </c>
      <c r="N76" s="154">
        <v>41962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5</v>
      </c>
      <c r="B77" s="146">
        <v>41886</v>
      </c>
      <c r="C77" s="146"/>
      <c r="D77" s="147" t="s">
        <v>573</v>
      </c>
      <c r="E77" s="148" t="s">
        <v>539</v>
      </c>
      <c r="F77" s="149">
        <v>162</v>
      </c>
      <c r="G77" s="148" t="s">
        <v>568</v>
      </c>
      <c r="H77" s="148">
        <v>190</v>
      </c>
      <c r="I77" s="150">
        <v>190</v>
      </c>
      <c r="J77" s="151" t="s">
        <v>569</v>
      </c>
      <c r="K77" s="152">
        <f t="shared" si="21"/>
        <v>28</v>
      </c>
      <c r="L77" s="153">
        <f t="shared" si="22"/>
        <v>0.1728395061728395</v>
      </c>
      <c r="M77" s="148" t="s">
        <v>537</v>
      </c>
      <c r="N77" s="154">
        <v>42006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6</v>
      </c>
      <c r="B78" s="146">
        <v>41886</v>
      </c>
      <c r="C78" s="146"/>
      <c r="D78" s="147" t="s">
        <v>574</v>
      </c>
      <c r="E78" s="148" t="s">
        <v>539</v>
      </c>
      <c r="F78" s="149">
        <v>75</v>
      </c>
      <c r="G78" s="148" t="s">
        <v>568</v>
      </c>
      <c r="H78" s="148">
        <v>91.5</v>
      </c>
      <c r="I78" s="150" t="s">
        <v>575</v>
      </c>
      <c r="J78" s="151" t="s">
        <v>576</v>
      </c>
      <c r="K78" s="152">
        <f t="shared" si="21"/>
        <v>16.5</v>
      </c>
      <c r="L78" s="153">
        <f t="shared" si="22"/>
        <v>0.22</v>
      </c>
      <c r="M78" s="148" t="s">
        <v>537</v>
      </c>
      <c r="N78" s="154">
        <v>41954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7</v>
      </c>
      <c r="B79" s="146">
        <v>41913</v>
      </c>
      <c r="C79" s="146"/>
      <c r="D79" s="147" t="s">
        <v>577</v>
      </c>
      <c r="E79" s="148" t="s">
        <v>539</v>
      </c>
      <c r="F79" s="149">
        <v>850</v>
      </c>
      <c r="G79" s="148" t="s">
        <v>568</v>
      </c>
      <c r="H79" s="148">
        <v>982.5</v>
      </c>
      <c r="I79" s="150">
        <v>1050</v>
      </c>
      <c r="J79" s="151" t="s">
        <v>578</v>
      </c>
      <c r="K79" s="152">
        <f t="shared" si="21"/>
        <v>132.5</v>
      </c>
      <c r="L79" s="153">
        <f t="shared" si="22"/>
        <v>0.15588235294117647</v>
      </c>
      <c r="M79" s="148" t="s">
        <v>537</v>
      </c>
      <c r="N79" s="154">
        <v>42039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8</v>
      </c>
      <c r="B80" s="146">
        <v>41913</v>
      </c>
      <c r="C80" s="146"/>
      <c r="D80" s="147" t="s">
        <v>579</v>
      </c>
      <c r="E80" s="148" t="s">
        <v>539</v>
      </c>
      <c r="F80" s="149">
        <v>475</v>
      </c>
      <c r="G80" s="148" t="s">
        <v>568</v>
      </c>
      <c r="H80" s="148">
        <v>515</v>
      </c>
      <c r="I80" s="150">
        <v>600</v>
      </c>
      <c r="J80" s="151" t="s">
        <v>580</v>
      </c>
      <c r="K80" s="152">
        <f t="shared" si="21"/>
        <v>40</v>
      </c>
      <c r="L80" s="153">
        <f t="shared" si="22"/>
        <v>8.4210526315789472E-2</v>
      </c>
      <c r="M80" s="148" t="s">
        <v>537</v>
      </c>
      <c r="N80" s="154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9</v>
      </c>
      <c r="B81" s="146">
        <v>41913</v>
      </c>
      <c r="C81" s="146"/>
      <c r="D81" s="147" t="s">
        <v>581</v>
      </c>
      <c r="E81" s="148" t="s">
        <v>539</v>
      </c>
      <c r="F81" s="149">
        <v>86</v>
      </c>
      <c r="G81" s="148" t="s">
        <v>568</v>
      </c>
      <c r="H81" s="148">
        <v>99</v>
      </c>
      <c r="I81" s="150">
        <v>140</v>
      </c>
      <c r="J81" s="151" t="s">
        <v>582</v>
      </c>
      <c r="K81" s="152">
        <f t="shared" si="21"/>
        <v>13</v>
      </c>
      <c r="L81" s="153">
        <f t="shared" si="22"/>
        <v>0.15116279069767441</v>
      </c>
      <c r="M81" s="148" t="s">
        <v>537</v>
      </c>
      <c r="N81" s="154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10</v>
      </c>
      <c r="B82" s="146">
        <v>41926</v>
      </c>
      <c r="C82" s="146"/>
      <c r="D82" s="147" t="s">
        <v>583</v>
      </c>
      <c r="E82" s="148" t="s">
        <v>539</v>
      </c>
      <c r="F82" s="149">
        <v>496.6</v>
      </c>
      <c r="G82" s="148" t="s">
        <v>568</v>
      </c>
      <c r="H82" s="148">
        <v>621</v>
      </c>
      <c r="I82" s="150">
        <v>580</v>
      </c>
      <c r="J82" s="151" t="s">
        <v>569</v>
      </c>
      <c r="K82" s="152">
        <f t="shared" si="21"/>
        <v>124.39999999999998</v>
      </c>
      <c r="L82" s="153">
        <f t="shared" si="22"/>
        <v>0.25050342327829234</v>
      </c>
      <c r="M82" s="148" t="s">
        <v>537</v>
      </c>
      <c r="N82" s="154">
        <v>42605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11</v>
      </c>
      <c r="B83" s="146">
        <v>41926</v>
      </c>
      <c r="C83" s="146"/>
      <c r="D83" s="147" t="s">
        <v>584</v>
      </c>
      <c r="E83" s="148" t="s">
        <v>539</v>
      </c>
      <c r="F83" s="149">
        <v>2481.9</v>
      </c>
      <c r="G83" s="148" t="s">
        <v>568</v>
      </c>
      <c r="H83" s="148">
        <v>2840</v>
      </c>
      <c r="I83" s="150">
        <v>2870</v>
      </c>
      <c r="J83" s="151" t="s">
        <v>585</v>
      </c>
      <c r="K83" s="152">
        <f t="shared" si="21"/>
        <v>358.09999999999991</v>
      </c>
      <c r="L83" s="153">
        <f t="shared" si="22"/>
        <v>0.14428462065353154</v>
      </c>
      <c r="M83" s="148" t="s">
        <v>537</v>
      </c>
      <c r="N83" s="154">
        <v>42017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12</v>
      </c>
      <c r="B84" s="146">
        <v>41928</v>
      </c>
      <c r="C84" s="146"/>
      <c r="D84" s="147" t="s">
        <v>586</v>
      </c>
      <c r="E84" s="148" t="s">
        <v>539</v>
      </c>
      <c r="F84" s="149">
        <v>84.5</v>
      </c>
      <c r="G84" s="148" t="s">
        <v>568</v>
      </c>
      <c r="H84" s="148">
        <v>93</v>
      </c>
      <c r="I84" s="150">
        <v>110</v>
      </c>
      <c r="J84" s="151" t="s">
        <v>587</v>
      </c>
      <c r="K84" s="152">
        <f t="shared" si="21"/>
        <v>8.5</v>
      </c>
      <c r="L84" s="153">
        <f t="shared" si="22"/>
        <v>0.10059171597633136</v>
      </c>
      <c r="M84" s="148" t="s">
        <v>537</v>
      </c>
      <c r="N84" s="15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13</v>
      </c>
      <c r="B85" s="146">
        <v>41928</v>
      </c>
      <c r="C85" s="146"/>
      <c r="D85" s="147" t="s">
        <v>588</v>
      </c>
      <c r="E85" s="148" t="s">
        <v>539</v>
      </c>
      <c r="F85" s="149">
        <v>401</v>
      </c>
      <c r="G85" s="148" t="s">
        <v>568</v>
      </c>
      <c r="H85" s="148">
        <v>428</v>
      </c>
      <c r="I85" s="150">
        <v>450</v>
      </c>
      <c r="J85" s="151" t="s">
        <v>589</v>
      </c>
      <c r="K85" s="152">
        <f t="shared" si="21"/>
        <v>27</v>
      </c>
      <c r="L85" s="153">
        <f t="shared" si="22"/>
        <v>6.7331670822942641E-2</v>
      </c>
      <c r="M85" s="148" t="s">
        <v>537</v>
      </c>
      <c r="N85" s="154">
        <v>42020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14</v>
      </c>
      <c r="B86" s="146">
        <v>41928</v>
      </c>
      <c r="C86" s="146"/>
      <c r="D86" s="147" t="s">
        <v>590</v>
      </c>
      <c r="E86" s="148" t="s">
        <v>539</v>
      </c>
      <c r="F86" s="149">
        <v>101</v>
      </c>
      <c r="G86" s="148" t="s">
        <v>568</v>
      </c>
      <c r="H86" s="148">
        <v>112</v>
      </c>
      <c r="I86" s="150">
        <v>120</v>
      </c>
      <c r="J86" s="151" t="s">
        <v>591</v>
      </c>
      <c r="K86" s="152">
        <f t="shared" si="21"/>
        <v>11</v>
      </c>
      <c r="L86" s="153">
        <f t="shared" si="22"/>
        <v>0.10891089108910891</v>
      </c>
      <c r="M86" s="148" t="s">
        <v>537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15</v>
      </c>
      <c r="B87" s="146">
        <v>41954</v>
      </c>
      <c r="C87" s="146"/>
      <c r="D87" s="147" t="s">
        <v>592</v>
      </c>
      <c r="E87" s="148" t="s">
        <v>539</v>
      </c>
      <c r="F87" s="149">
        <v>59</v>
      </c>
      <c r="G87" s="148" t="s">
        <v>568</v>
      </c>
      <c r="H87" s="148">
        <v>76</v>
      </c>
      <c r="I87" s="150">
        <v>76</v>
      </c>
      <c r="J87" s="151" t="s">
        <v>569</v>
      </c>
      <c r="K87" s="152">
        <f t="shared" si="21"/>
        <v>17</v>
      </c>
      <c r="L87" s="153">
        <f t="shared" si="22"/>
        <v>0.28813559322033899</v>
      </c>
      <c r="M87" s="148" t="s">
        <v>537</v>
      </c>
      <c r="N87" s="154">
        <v>43032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16</v>
      </c>
      <c r="B88" s="146">
        <v>41954</v>
      </c>
      <c r="C88" s="146"/>
      <c r="D88" s="147" t="s">
        <v>581</v>
      </c>
      <c r="E88" s="148" t="s">
        <v>539</v>
      </c>
      <c r="F88" s="149">
        <v>99</v>
      </c>
      <c r="G88" s="148" t="s">
        <v>568</v>
      </c>
      <c r="H88" s="148">
        <v>120</v>
      </c>
      <c r="I88" s="150">
        <v>120</v>
      </c>
      <c r="J88" s="151" t="s">
        <v>550</v>
      </c>
      <c r="K88" s="152">
        <f t="shared" si="21"/>
        <v>21</v>
      </c>
      <c r="L88" s="153">
        <f t="shared" si="22"/>
        <v>0.21212121212121213</v>
      </c>
      <c r="M88" s="148" t="s">
        <v>537</v>
      </c>
      <c r="N88" s="154">
        <v>41960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17</v>
      </c>
      <c r="B89" s="146">
        <v>41956</v>
      </c>
      <c r="C89" s="146"/>
      <c r="D89" s="147" t="s">
        <v>593</v>
      </c>
      <c r="E89" s="148" t="s">
        <v>539</v>
      </c>
      <c r="F89" s="149">
        <v>22</v>
      </c>
      <c r="G89" s="148" t="s">
        <v>568</v>
      </c>
      <c r="H89" s="148">
        <v>33.549999999999997</v>
      </c>
      <c r="I89" s="150">
        <v>32</v>
      </c>
      <c r="J89" s="151" t="s">
        <v>594</v>
      </c>
      <c r="K89" s="152">
        <f t="shared" si="21"/>
        <v>11.549999999999997</v>
      </c>
      <c r="L89" s="153">
        <f t="shared" si="22"/>
        <v>0.52499999999999991</v>
      </c>
      <c r="M89" s="148" t="s">
        <v>537</v>
      </c>
      <c r="N89" s="154">
        <v>42188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18</v>
      </c>
      <c r="B90" s="146">
        <v>41976</v>
      </c>
      <c r="C90" s="146"/>
      <c r="D90" s="147" t="s">
        <v>595</v>
      </c>
      <c r="E90" s="148" t="s">
        <v>539</v>
      </c>
      <c r="F90" s="149">
        <v>440</v>
      </c>
      <c r="G90" s="148" t="s">
        <v>568</v>
      </c>
      <c r="H90" s="148">
        <v>520</v>
      </c>
      <c r="I90" s="150">
        <v>520</v>
      </c>
      <c r="J90" s="151" t="s">
        <v>596</v>
      </c>
      <c r="K90" s="152">
        <f t="shared" si="21"/>
        <v>80</v>
      </c>
      <c r="L90" s="153">
        <f t="shared" si="22"/>
        <v>0.18181818181818182</v>
      </c>
      <c r="M90" s="148" t="s">
        <v>537</v>
      </c>
      <c r="N90" s="154">
        <v>42208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19</v>
      </c>
      <c r="B91" s="146">
        <v>41976</v>
      </c>
      <c r="C91" s="146"/>
      <c r="D91" s="147" t="s">
        <v>597</v>
      </c>
      <c r="E91" s="148" t="s">
        <v>539</v>
      </c>
      <c r="F91" s="149">
        <v>360</v>
      </c>
      <c r="G91" s="148" t="s">
        <v>568</v>
      </c>
      <c r="H91" s="148">
        <v>427</v>
      </c>
      <c r="I91" s="150">
        <v>425</v>
      </c>
      <c r="J91" s="151" t="s">
        <v>598</v>
      </c>
      <c r="K91" s="152">
        <f t="shared" si="21"/>
        <v>67</v>
      </c>
      <c r="L91" s="153">
        <f t="shared" si="22"/>
        <v>0.18611111111111112</v>
      </c>
      <c r="M91" s="148" t="s">
        <v>537</v>
      </c>
      <c r="N91" s="154">
        <v>42058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20</v>
      </c>
      <c r="B92" s="146">
        <v>42012</v>
      </c>
      <c r="C92" s="146"/>
      <c r="D92" s="147" t="s">
        <v>599</v>
      </c>
      <c r="E92" s="148" t="s">
        <v>539</v>
      </c>
      <c r="F92" s="149">
        <v>360</v>
      </c>
      <c r="G92" s="148" t="s">
        <v>568</v>
      </c>
      <c r="H92" s="148">
        <v>455</v>
      </c>
      <c r="I92" s="150">
        <v>420</v>
      </c>
      <c r="J92" s="151" t="s">
        <v>600</v>
      </c>
      <c r="K92" s="152">
        <f t="shared" si="21"/>
        <v>95</v>
      </c>
      <c r="L92" s="153">
        <f t="shared" si="22"/>
        <v>0.2638888888888889</v>
      </c>
      <c r="M92" s="148" t="s">
        <v>537</v>
      </c>
      <c r="N92" s="154">
        <v>42024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21</v>
      </c>
      <c r="B93" s="146">
        <v>42012</v>
      </c>
      <c r="C93" s="146"/>
      <c r="D93" s="147" t="s">
        <v>601</v>
      </c>
      <c r="E93" s="148" t="s">
        <v>539</v>
      </c>
      <c r="F93" s="149">
        <v>130</v>
      </c>
      <c r="G93" s="148"/>
      <c r="H93" s="148">
        <v>175.5</v>
      </c>
      <c r="I93" s="150">
        <v>165</v>
      </c>
      <c r="J93" s="151" t="s">
        <v>602</v>
      </c>
      <c r="K93" s="152">
        <f t="shared" si="21"/>
        <v>45.5</v>
      </c>
      <c r="L93" s="153">
        <f t="shared" si="22"/>
        <v>0.35</v>
      </c>
      <c r="M93" s="148" t="s">
        <v>537</v>
      </c>
      <c r="N93" s="154">
        <v>43088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22</v>
      </c>
      <c r="B94" s="146">
        <v>42040</v>
      </c>
      <c r="C94" s="146"/>
      <c r="D94" s="147" t="s">
        <v>365</v>
      </c>
      <c r="E94" s="148" t="s">
        <v>567</v>
      </c>
      <c r="F94" s="149">
        <v>98</v>
      </c>
      <c r="G94" s="148"/>
      <c r="H94" s="148">
        <v>120</v>
      </c>
      <c r="I94" s="150">
        <v>120</v>
      </c>
      <c r="J94" s="151" t="s">
        <v>569</v>
      </c>
      <c r="K94" s="152">
        <f t="shared" si="21"/>
        <v>22</v>
      </c>
      <c r="L94" s="153">
        <f t="shared" si="22"/>
        <v>0.22448979591836735</v>
      </c>
      <c r="M94" s="148" t="s">
        <v>537</v>
      </c>
      <c r="N94" s="154">
        <v>42753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23</v>
      </c>
      <c r="B95" s="146">
        <v>42040</v>
      </c>
      <c r="C95" s="146"/>
      <c r="D95" s="147" t="s">
        <v>603</v>
      </c>
      <c r="E95" s="148" t="s">
        <v>567</v>
      </c>
      <c r="F95" s="149">
        <v>196</v>
      </c>
      <c r="G95" s="148"/>
      <c r="H95" s="148">
        <v>262</v>
      </c>
      <c r="I95" s="150">
        <v>255</v>
      </c>
      <c r="J95" s="151" t="s">
        <v>569</v>
      </c>
      <c r="K95" s="152">
        <f t="shared" si="21"/>
        <v>66</v>
      </c>
      <c r="L95" s="153">
        <f t="shared" si="22"/>
        <v>0.33673469387755101</v>
      </c>
      <c r="M95" s="148" t="s">
        <v>537</v>
      </c>
      <c r="N95" s="154">
        <v>42599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5">
        <v>24</v>
      </c>
      <c r="B96" s="156">
        <v>42067</v>
      </c>
      <c r="C96" s="156"/>
      <c r="D96" s="157" t="s">
        <v>364</v>
      </c>
      <c r="E96" s="158" t="s">
        <v>567</v>
      </c>
      <c r="F96" s="159">
        <v>235</v>
      </c>
      <c r="G96" s="159"/>
      <c r="H96" s="160">
        <v>77</v>
      </c>
      <c r="I96" s="160" t="s">
        <v>604</v>
      </c>
      <c r="J96" s="161" t="s">
        <v>605</v>
      </c>
      <c r="K96" s="162">
        <f t="shared" si="21"/>
        <v>-158</v>
      </c>
      <c r="L96" s="163">
        <f t="shared" si="22"/>
        <v>-0.67234042553191486</v>
      </c>
      <c r="M96" s="159" t="s">
        <v>549</v>
      </c>
      <c r="N96" s="156">
        <v>43522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25</v>
      </c>
      <c r="B97" s="146">
        <v>42067</v>
      </c>
      <c r="C97" s="146"/>
      <c r="D97" s="147" t="s">
        <v>606</v>
      </c>
      <c r="E97" s="148" t="s">
        <v>567</v>
      </c>
      <c r="F97" s="149">
        <v>185</v>
      </c>
      <c r="G97" s="148"/>
      <c r="H97" s="148">
        <v>224</v>
      </c>
      <c r="I97" s="150" t="s">
        <v>607</v>
      </c>
      <c r="J97" s="151" t="s">
        <v>569</v>
      </c>
      <c r="K97" s="152">
        <f t="shared" si="21"/>
        <v>39</v>
      </c>
      <c r="L97" s="153">
        <f t="shared" si="22"/>
        <v>0.21081081081081082</v>
      </c>
      <c r="M97" s="148" t="s">
        <v>537</v>
      </c>
      <c r="N97" s="154">
        <v>42647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5">
        <v>26</v>
      </c>
      <c r="B98" s="156">
        <v>42090</v>
      </c>
      <c r="C98" s="156"/>
      <c r="D98" s="164" t="s">
        <v>608</v>
      </c>
      <c r="E98" s="159" t="s">
        <v>567</v>
      </c>
      <c r="F98" s="159">
        <v>49.5</v>
      </c>
      <c r="G98" s="160"/>
      <c r="H98" s="160">
        <v>15.85</v>
      </c>
      <c r="I98" s="160">
        <v>67</v>
      </c>
      <c r="J98" s="161" t="s">
        <v>609</v>
      </c>
      <c r="K98" s="160">
        <f t="shared" si="21"/>
        <v>-33.65</v>
      </c>
      <c r="L98" s="165">
        <f t="shared" si="22"/>
        <v>-0.67979797979797973</v>
      </c>
      <c r="M98" s="159" t="s">
        <v>549</v>
      </c>
      <c r="N98" s="166">
        <v>43627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27</v>
      </c>
      <c r="B99" s="146">
        <v>42093</v>
      </c>
      <c r="C99" s="146"/>
      <c r="D99" s="147" t="s">
        <v>610</v>
      </c>
      <c r="E99" s="148" t="s">
        <v>567</v>
      </c>
      <c r="F99" s="149">
        <v>183.5</v>
      </c>
      <c r="G99" s="148"/>
      <c r="H99" s="148">
        <v>219</v>
      </c>
      <c r="I99" s="150">
        <v>218</v>
      </c>
      <c r="J99" s="151" t="s">
        <v>611</v>
      </c>
      <c r="K99" s="152">
        <f t="shared" si="21"/>
        <v>35.5</v>
      </c>
      <c r="L99" s="153">
        <f t="shared" si="22"/>
        <v>0.19346049046321526</v>
      </c>
      <c r="M99" s="148" t="s">
        <v>537</v>
      </c>
      <c r="N99" s="154">
        <v>42103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28</v>
      </c>
      <c r="B100" s="146">
        <v>42114</v>
      </c>
      <c r="C100" s="146"/>
      <c r="D100" s="147" t="s">
        <v>612</v>
      </c>
      <c r="E100" s="148" t="s">
        <v>567</v>
      </c>
      <c r="F100" s="149">
        <f>(227+237)/2</f>
        <v>232</v>
      </c>
      <c r="G100" s="148"/>
      <c r="H100" s="148">
        <v>298</v>
      </c>
      <c r="I100" s="150">
        <v>298</v>
      </c>
      <c r="J100" s="151" t="s">
        <v>569</v>
      </c>
      <c r="K100" s="152">
        <f t="shared" si="21"/>
        <v>66</v>
      </c>
      <c r="L100" s="153">
        <f t="shared" si="22"/>
        <v>0.28448275862068967</v>
      </c>
      <c r="M100" s="148" t="s">
        <v>537</v>
      </c>
      <c r="N100" s="154">
        <v>42823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29</v>
      </c>
      <c r="B101" s="146">
        <v>42128</v>
      </c>
      <c r="C101" s="146"/>
      <c r="D101" s="147" t="s">
        <v>613</v>
      </c>
      <c r="E101" s="148" t="s">
        <v>539</v>
      </c>
      <c r="F101" s="149">
        <v>385</v>
      </c>
      <c r="G101" s="148"/>
      <c r="H101" s="148">
        <f>212.5+331</f>
        <v>543.5</v>
      </c>
      <c r="I101" s="150">
        <v>510</v>
      </c>
      <c r="J101" s="151" t="s">
        <v>614</v>
      </c>
      <c r="K101" s="152">
        <f t="shared" si="21"/>
        <v>158.5</v>
      </c>
      <c r="L101" s="153">
        <f t="shared" si="22"/>
        <v>0.41168831168831171</v>
      </c>
      <c r="M101" s="148" t="s">
        <v>537</v>
      </c>
      <c r="N101" s="154">
        <v>42235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30</v>
      </c>
      <c r="B102" s="146">
        <v>42128</v>
      </c>
      <c r="C102" s="146"/>
      <c r="D102" s="147" t="s">
        <v>615</v>
      </c>
      <c r="E102" s="148" t="s">
        <v>539</v>
      </c>
      <c r="F102" s="149">
        <v>115.5</v>
      </c>
      <c r="G102" s="148"/>
      <c r="H102" s="148">
        <v>146</v>
      </c>
      <c r="I102" s="150">
        <v>142</v>
      </c>
      <c r="J102" s="151" t="s">
        <v>616</v>
      </c>
      <c r="K102" s="152">
        <f t="shared" si="21"/>
        <v>30.5</v>
      </c>
      <c r="L102" s="153">
        <f t="shared" si="22"/>
        <v>0.26406926406926406</v>
      </c>
      <c r="M102" s="148" t="s">
        <v>537</v>
      </c>
      <c r="N102" s="154">
        <v>42202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31</v>
      </c>
      <c r="B103" s="146">
        <v>42151</v>
      </c>
      <c r="C103" s="146"/>
      <c r="D103" s="147" t="s">
        <v>617</v>
      </c>
      <c r="E103" s="148" t="s">
        <v>539</v>
      </c>
      <c r="F103" s="149">
        <v>237.5</v>
      </c>
      <c r="G103" s="148"/>
      <c r="H103" s="148">
        <v>279.5</v>
      </c>
      <c r="I103" s="150">
        <v>278</v>
      </c>
      <c r="J103" s="151" t="s">
        <v>569</v>
      </c>
      <c r="K103" s="152">
        <f t="shared" si="21"/>
        <v>42</v>
      </c>
      <c r="L103" s="153">
        <f t="shared" si="22"/>
        <v>0.17684210526315788</v>
      </c>
      <c r="M103" s="148" t="s">
        <v>537</v>
      </c>
      <c r="N103" s="154">
        <v>42222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32</v>
      </c>
      <c r="B104" s="146">
        <v>42174</v>
      </c>
      <c r="C104" s="146"/>
      <c r="D104" s="147" t="s">
        <v>588</v>
      </c>
      <c r="E104" s="148" t="s">
        <v>567</v>
      </c>
      <c r="F104" s="149">
        <v>340</v>
      </c>
      <c r="G104" s="148"/>
      <c r="H104" s="148">
        <v>448</v>
      </c>
      <c r="I104" s="150">
        <v>448</v>
      </c>
      <c r="J104" s="151" t="s">
        <v>569</v>
      </c>
      <c r="K104" s="152">
        <f t="shared" si="21"/>
        <v>108</v>
      </c>
      <c r="L104" s="153">
        <f t="shared" si="22"/>
        <v>0.31764705882352939</v>
      </c>
      <c r="M104" s="148" t="s">
        <v>537</v>
      </c>
      <c r="N104" s="154">
        <v>43018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33</v>
      </c>
      <c r="B105" s="146">
        <v>42191</v>
      </c>
      <c r="C105" s="146"/>
      <c r="D105" s="147" t="s">
        <v>618</v>
      </c>
      <c r="E105" s="148" t="s">
        <v>567</v>
      </c>
      <c r="F105" s="149">
        <v>390</v>
      </c>
      <c r="G105" s="148"/>
      <c r="H105" s="148">
        <v>460</v>
      </c>
      <c r="I105" s="150">
        <v>460</v>
      </c>
      <c r="J105" s="151" t="s">
        <v>569</v>
      </c>
      <c r="K105" s="152">
        <f t="shared" si="21"/>
        <v>70</v>
      </c>
      <c r="L105" s="153">
        <f t="shared" si="22"/>
        <v>0.17948717948717949</v>
      </c>
      <c r="M105" s="148" t="s">
        <v>537</v>
      </c>
      <c r="N105" s="154">
        <v>42478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5">
        <v>34</v>
      </c>
      <c r="B106" s="156">
        <v>42195</v>
      </c>
      <c r="C106" s="156"/>
      <c r="D106" s="157" t="s">
        <v>619</v>
      </c>
      <c r="E106" s="158" t="s">
        <v>567</v>
      </c>
      <c r="F106" s="159">
        <v>122.5</v>
      </c>
      <c r="G106" s="159"/>
      <c r="H106" s="160">
        <v>61</v>
      </c>
      <c r="I106" s="160">
        <v>172</v>
      </c>
      <c r="J106" s="161" t="s">
        <v>620</v>
      </c>
      <c r="K106" s="162">
        <f t="shared" si="21"/>
        <v>-61.5</v>
      </c>
      <c r="L106" s="163">
        <f t="shared" si="22"/>
        <v>-0.50204081632653064</v>
      </c>
      <c r="M106" s="159" t="s">
        <v>549</v>
      </c>
      <c r="N106" s="156">
        <v>43333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35</v>
      </c>
      <c r="B107" s="146">
        <v>42219</v>
      </c>
      <c r="C107" s="146"/>
      <c r="D107" s="147" t="s">
        <v>621</v>
      </c>
      <c r="E107" s="148" t="s">
        <v>567</v>
      </c>
      <c r="F107" s="149">
        <v>297.5</v>
      </c>
      <c r="G107" s="148"/>
      <c r="H107" s="148">
        <v>350</v>
      </c>
      <c r="I107" s="150">
        <v>360</v>
      </c>
      <c r="J107" s="151" t="s">
        <v>622</v>
      </c>
      <c r="K107" s="152">
        <f t="shared" si="21"/>
        <v>52.5</v>
      </c>
      <c r="L107" s="153">
        <f t="shared" si="22"/>
        <v>0.17647058823529413</v>
      </c>
      <c r="M107" s="148" t="s">
        <v>537</v>
      </c>
      <c r="N107" s="154">
        <v>42232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36</v>
      </c>
      <c r="B108" s="146">
        <v>42219</v>
      </c>
      <c r="C108" s="146"/>
      <c r="D108" s="147" t="s">
        <v>623</v>
      </c>
      <c r="E108" s="148" t="s">
        <v>567</v>
      </c>
      <c r="F108" s="149">
        <v>115.5</v>
      </c>
      <c r="G108" s="148"/>
      <c r="H108" s="148">
        <v>149</v>
      </c>
      <c r="I108" s="150">
        <v>140</v>
      </c>
      <c r="J108" s="151" t="s">
        <v>624</v>
      </c>
      <c r="K108" s="152">
        <f t="shared" si="21"/>
        <v>33.5</v>
      </c>
      <c r="L108" s="153">
        <f t="shared" si="22"/>
        <v>0.29004329004329005</v>
      </c>
      <c r="M108" s="148" t="s">
        <v>537</v>
      </c>
      <c r="N108" s="154">
        <v>42740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37</v>
      </c>
      <c r="B109" s="146">
        <v>42251</v>
      </c>
      <c r="C109" s="146"/>
      <c r="D109" s="147" t="s">
        <v>617</v>
      </c>
      <c r="E109" s="148" t="s">
        <v>567</v>
      </c>
      <c r="F109" s="149">
        <v>226</v>
      </c>
      <c r="G109" s="148"/>
      <c r="H109" s="148">
        <v>292</v>
      </c>
      <c r="I109" s="150">
        <v>292</v>
      </c>
      <c r="J109" s="151" t="s">
        <v>625</v>
      </c>
      <c r="K109" s="152">
        <f t="shared" si="21"/>
        <v>66</v>
      </c>
      <c r="L109" s="153">
        <f t="shared" si="22"/>
        <v>0.29203539823008851</v>
      </c>
      <c r="M109" s="148" t="s">
        <v>537</v>
      </c>
      <c r="N109" s="154">
        <v>42286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38</v>
      </c>
      <c r="B110" s="146">
        <v>42254</v>
      </c>
      <c r="C110" s="146"/>
      <c r="D110" s="147" t="s">
        <v>612</v>
      </c>
      <c r="E110" s="148" t="s">
        <v>567</v>
      </c>
      <c r="F110" s="149">
        <v>232.5</v>
      </c>
      <c r="G110" s="148"/>
      <c r="H110" s="148">
        <v>312.5</v>
      </c>
      <c r="I110" s="150">
        <v>310</v>
      </c>
      <c r="J110" s="151" t="s">
        <v>569</v>
      </c>
      <c r="K110" s="152">
        <f t="shared" si="21"/>
        <v>80</v>
      </c>
      <c r="L110" s="153">
        <f t="shared" si="22"/>
        <v>0.34408602150537637</v>
      </c>
      <c r="M110" s="148" t="s">
        <v>537</v>
      </c>
      <c r="N110" s="154">
        <v>42823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39</v>
      </c>
      <c r="B111" s="146">
        <v>42268</v>
      </c>
      <c r="C111" s="146"/>
      <c r="D111" s="147" t="s">
        <v>626</v>
      </c>
      <c r="E111" s="148" t="s">
        <v>567</v>
      </c>
      <c r="F111" s="149">
        <v>196.5</v>
      </c>
      <c r="G111" s="148"/>
      <c r="H111" s="148">
        <v>238</v>
      </c>
      <c r="I111" s="150">
        <v>238</v>
      </c>
      <c r="J111" s="151" t="s">
        <v>625</v>
      </c>
      <c r="K111" s="152">
        <f t="shared" si="21"/>
        <v>41.5</v>
      </c>
      <c r="L111" s="153">
        <f t="shared" si="22"/>
        <v>0.21119592875318066</v>
      </c>
      <c r="M111" s="148" t="s">
        <v>537</v>
      </c>
      <c r="N111" s="154">
        <v>42291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40</v>
      </c>
      <c r="B112" s="146">
        <v>42271</v>
      </c>
      <c r="C112" s="146"/>
      <c r="D112" s="147" t="s">
        <v>566</v>
      </c>
      <c r="E112" s="148" t="s">
        <v>567</v>
      </c>
      <c r="F112" s="149">
        <v>65</v>
      </c>
      <c r="G112" s="148"/>
      <c r="H112" s="148">
        <v>82</v>
      </c>
      <c r="I112" s="150">
        <v>82</v>
      </c>
      <c r="J112" s="151" t="s">
        <v>625</v>
      </c>
      <c r="K112" s="152">
        <f t="shared" si="21"/>
        <v>17</v>
      </c>
      <c r="L112" s="153">
        <f t="shared" si="22"/>
        <v>0.26153846153846155</v>
      </c>
      <c r="M112" s="148" t="s">
        <v>537</v>
      </c>
      <c r="N112" s="154">
        <v>42578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41</v>
      </c>
      <c r="B113" s="146">
        <v>42291</v>
      </c>
      <c r="C113" s="146"/>
      <c r="D113" s="147" t="s">
        <v>627</v>
      </c>
      <c r="E113" s="148" t="s">
        <v>567</v>
      </c>
      <c r="F113" s="149">
        <v>144</v>
      </c>
      <c r="G113" s="148"/>
      <c r="H113" s="148">
        <v>182.5</v>
      </c>
      <c r="I113" s="150">
        <v>181</v>
      </c>
      <c r="J113" s="151" t="s">
        <v>625</v>
      </c>
      <c r="K113" s="152">
        <f t="shared" si="21"/>
        <v>38.5</v>
      </c>
      <c r="L113" s="153">
        <f t="shared" si="22"/>
        <v>0.2673611111111111</v>
      </c>
      <c r="M113" s="148" t="s">
        <v>537</v>
      </c>
      <c r="N113" s="154">
        <v>42817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42</v>
      </c>
      <c r="B114" s="146">
        <v>42291</v>
      </c>
      <c r="C114" s="146"/>
      <c r="D114" s="147" t="s">
        <v>628</v>
      </c>
      <c r="E114" s="148" t="s">
        <v>567</v>
      </c>
      <c r="F114" s="149">
        <v>264</v>
      </c>
      <c r="G114" s="148"/>
      <c r="H114" s="148">
        <v>311</v>
      </c>
      <c r="I114" s="150">
        <v>311</v>
      </c>
      <c r="J114" s="151" t="s">
        <v>625</v>
      </c>
      <c r="K114" s="152">
        <f t="shared" si="21"/>
        <v>47</v>
      </c>
      <c r="L114" s="153">
        <f t="shared" si="22"/>
        <v>0.17803030303030304</v>
      </c>
      <c r="M114" s="148" t="s">
        <v>537</v>
      </c>
      <c r="N114" s="154">
        <v>42604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43</v>
      </c>
      <c r="B115" s="146">
        <v>42318</v>
      </c>
      <c r="C115" s="146"/>
      <c r="D115" s="147" t="s">
        <v>629</v>
      </c>
      <c r="E115" s="148" t="s">
        <v>539</v>
      </c>
      <c r="F115" s="149">
        <v>549.5</v>
      </c>
      <c r="G115" s="148"/>
      <c r="H115" s="148">
        <v>630</v>
      </c>
      <c r="I115" s="150">
        <v>630</v>
      </c>
      <c r="J115" s="151" t="s">
        <v>625</v>
      </c>
      <c r="K115" s="152">
        <f t="shared" si="21"/>
        <v>80.5</v>
      </c>
      <c r="L115" s="153">
        <f t="shared" si="22"/>
        <v>0.1464968152866242</v>
      </c>
      <c r="M115" s="148" t="s">
        <v>537</v>
      </c>
      <c r="N115" s="154">
        <v>42419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44</v>
      </c>
      <c r="B116" s="146">
        <v>42342</v>
      </c>
      <c r="C116" s="146"/>
      <c r="D116" s="147" t="s">
        <v>630</v>
      </c>
      <c r="E116" s="148" t="s">
        <v>567</v>
      </c>
      <c r="F116" s="149">
        <v>1027.5</v>
      </c>
      <c r="G116" s="148"/>
      <c r="H116" s="148">
        <v>1315</v>
      </c>
      <c r="I116" s="150">
        <v>1250</v>
      </c>
      <c r="J116" s="151" t="s">
        <v>625</v>
      </c>
      <c r="K116" s="152">
        <f t="shared" si="21"/>
        <v>287.5</v>
      </c>
      <c r="L116" s="153">
        <f t="shared" si="22"/>
        <v>0.27980535279805352</v>
      </c>
      <c r="M116" s="148" t="s">
        <v>537</v>
      </c>
      <c r="N116" s="154">
        <v>43244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45</v>
      </c>
      <c r="B117" s="146">
        <v>42367</v>
      </c>
      <c r="C117" s="146"/>
      <c r="D117" s="147" t="s">
        <v>631</v>
      </c>
      <c r="E117" s="148" t="s">
        <v>567</v>
      </c>
      <c r="F117" s="149">
        <v>465</v>
      </c>
      <c r="G117" s="148"/>
      <c r="H117" s="148">
        <v>540</v>
      </c>
      <c r="I117" s="150">
        <v>540</v>
      </c>
      <c r="J117" s="151" t="s">
        <v>625</v>
      </c>
      <c r="K117" s="152">
        <f t="shared" si="21"/>
        <v>75</v>
      </c>
      <c r="L117" s="153">
        <f t="shared" si="22"/>
        <v>0.16129032258064516</v>
      </c>
      <c r="M117" s="148" t="s">
        <v>537</v>
      </c>
      <c r="N117" s="154">
        <v>42530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46</v>
      </c>
      <c r="B118" s="146">
        <v>42380</v>
      </c>
      <c r="C118" s="146"/>
      <c r="D118" s="147" t="s">
        <v>365</v>
      </c>
      <c r="E118" s="148" t="s">
        <v>539</v>
      </c>
      <c r="F118" s="149">
        <v>81</v>
      </c>
      <c r="G118" s="148"/>
      <c r="H118" s="148">
        <v>110</v>
      </c>
      <c r="I118" s="150">
        <v>110</v>
      </c>
      <c r="J118" s="151" t="s">
        <v>625</v>
      </c>
      <c r="K118" s="152">
        <f t="shared" si="21"/>
        <v>29</v>
      </c>
      <c r="L118" s="153">
        <f t="shared" si="22"/>
        <v>0.35802469135802467</v>
      </c>
      <c r="M118" s="148" t="s">
        <v>537</v>
      </c>
      <c r="N118" s="154">
        <v>42745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47</v>
      </c>
      <c r="B119" s="146">
        <v>42382</v>
      </c>
      <c r="C119" s="146"/>
      <c r="D119" s="147" t="s">
        <v>632</v>
      </c>
      <c r="E119" s="148" t="s">
        <v>539</v>
      </c>
      <c r="F119" s="149">
        <v>417.5</v>
      </c>
      <c r="G119" s="148"/>
      <c r="H119" s="148">
        <v>547</v>
      </c>
      <c r="I119" s="150">
        <v>535</v>
      </c>
      <c r="J119" s="151" t="s">
        <v>625</v>
      </c>
      <c r="K119" s="152">
        <f t="shared" si="21"/>
        <v>129.5</v>
      </c>
      <c r="L119" s="153">
        <f t="shared" si="22"/>
        <v>0.31017964071856285</v>
      </c>
      <c r="M119" s="148" t="s">
        <v>537</v>
      </c>
      <c r="N119" s="154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48</v>
      </c>
      <c r="B120" s="146">
        <v>42408</v>
      </c>
      <c r="C120" s="146"/>
      <c r="D120" s="147" t="s">
        <v>633</v>
      </c>
      <c r="E120" s="148" t="s">
        <v>567</v>
      </c>
      <c r="F120" s="149">
        <v>650</v>
      </c>
      <c r="G120" s="148"/>
      <c r="H120" s="148">
        <v>800</v>
      </c>
      <c r="I120" s="150">
        <v>800</v>
      </c>
      <c r="J120" s="151" t="s">
        <v>625</v>
      </c>
      <c r="K120" s="152">
        <f t="shared" si="21"/>
        <v>150</v>
      </c>
      <c r="L120" s="153">
        <f t="shared" si="22"/>
        <v>0.23076923076923078</v>
      </c>
      <c r="M120" s="148" t="s">
        <v>537</v>
      </c>
      <c r="N120" s="154">
        <v>43154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49</v>
      </c>
      <c r="B121" s="146">
        <v>42433</v>
      </c>
      <c r="C121" s="146"/>
      <c r="D121" s="147" t="s">
        <v>206</v>
      </c>
      <c r="E121" s="148" t="s">
        <v>567</v>
      </c>
      <c r="F121" s="149">
        <v>437.5</v>
      </c>
      <c r="G121" s="148"/>
      <c r="H121" s="148">
        <v>504.5</v>
      </c>
      <c r="I121" s="150">
        <v>522</v>
      </c>
      <c r="J121" s="151" t="s">
        <v>634</v>
      </c>
      <c r="K121" s="152">
        <f t="shared" si="21"/>
        <v>67</v>
      </c>
      <c r="L121" s="153">
        <f t="shared" si="22"/>
        <v>0.15314285714285714</v>
      </c>
      <c r="M121" s="148" t="s">
        <v>537</v>
      </c>
      <c r="N121" s="154">
        <v>42480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50</v>
      </c>
      <c r="B122" s="146">
        <v>42438</v>
      </c>
      <c r="C122" s="146"/>
      <c r="D122" s="147" t="s">
        <v>635</v>
      </c>
      <c r="E122" s="148" t="s">
        <v>567</v>
      </c>
      <c r="F122" s="149">
        <v>189.5</v>
      </c>
      <c r="G122" s="148"/>
      <c r="H122" s="148">
        <v>218</v>
      </c>
      <c r="I122" s="150">
        <v>218</v>
      </c>
      <c r="J122" s="151" t="s">
        <v>625</v>
      </c>
      <c r="K122" s="152">
        <f t="shared" si="21"/>
        <v>28.5</v>
      </c>
      <c r="L122" s="153">
        <f t="shared" si="22"/>
        <v>0.15039577836411611</v>
      </c>
      <c r="M122" s="148" t="s">
        <v>537</v>
      </c>
      <c r="N122" s="154">
        <v>43034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5">
        <v>51</v>
      </c>
      <c r="B123" s="156">
        <v>42471</v>
      </c>
      <c r="C123" s="156"/>
      <c r="D123" s="164" t="s">
        <v>636</v>
      </c>
      <c r="E123" s="159" t="s">
        <v>567</v>
      </c>
      <c r="F123" s="159">
        <v>36.5</v>
      </c>
      <c r="G123" s="160"/>
      <c r="H123" s="160">
        <v>15.85</v>
      </c>
      <c r="I123" s="160">
        <v>60</v>
      </c>
      <c r="J123" s="161" t="s">
        <v>637</v>
      </c>
      <c r="K123" s="162">
        <f t="shared" si="21"/>
        <v>-20.65</v>
      </c>
      <c r="L123" s="163">
        <f t="shared" si="22"/>
        <v>-0.5657534246575342</v>
      </c>
      <c r="M123" s="159" t="s">
        <v>549</v>
      </c>
      <c r="N123" s="167">
        <v>43627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52</v>
      </c>
      <c r="B124" s="146">
        <v>42472</v>
      </c>
      <c r="C124" s="146"/>
      <c r="D124" s="147" t="s">
        <v>638</v>
      </c>
      <c r="E124" s="148" t="s">
        <v>567</v>
      </c>
      <c r="F124" s="149">
        <v>93</v>
      </c>
      <c r="G124" s="148"/>
      <c r="H124" s="148">
        <v>149</v>
      </c>
      <c r="I124" s="150">
        <v>140</v>
      </c>
      <c r="J124" s="151" t="s">
        <v>639</v>
      </c>
      <c r="K124" s="152">
        <f t="shared" si="21"/>
        <v>56</v>
      </c>
      <c r="L124" s="153">
        <f t="shared" si="22"/>
        <v>0.60215053763440862</v>
      </c>
      <c r="M124" s="148" t="s">
        <v>537</v>
      </c>
      <c r="N124" s="154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53</v>
      </c>
      <c r="B125" s="146">
        <v>42472</v>
      </c>
      <c r="C125" s="146"/>
      <c r="D125" s="147" t="s">
        <v>640</v>
      </c>
      <c r="E125" s="148" t="s">
        <v>567</v>
      </c>
      <c r="F125" s="149">
        <v>130</v>
      </c>
      <c r="G125" s="148"/>
      <c r="H125" s="148">
        <v>150</v>
      </c>
      <c r="I125" s="150" t="s">
        <v>641</v>
      </c>
      <c r="J125" s="151" t="s">
        <v>625</v>
      </c>
      <c r="K125" s="152">
        <f t="shared" si="21"/>
        <v>20</v>
      </c>
      <c r="L125" s="153">
        <f t="shared" si="22"/>
        <v>0.15384615384615385</v>
      </c>
      <c r="M125" s="148" t="s">
        <v>537</v>
      </c>
      <c r="N125" s="154">
        <v>42564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54</v>
      </c>
      <c r="B126" s="146">
        <v>42473</v>
      </c>
      <c r="C126" s="146"/>
      <c r="D126" s="147" t="s">
        <v>642</v>
      </c>
      <c r="E126" s="148" t="s">
        <v>567</v>
      </c>
      <c r="F126" s="149">
        <v>196</v>
      </c>
      <c r="G126" s="148"/>
      <c r="H126" s="148">
        <v>299</v>
      </c>
      <c r="I126" s="150">
        <v>299</v>
      </c>
      <c r="J126" s="151" t="s">
        <v>625</v>
      </c>
      <c r="K126" s="152">
        <v>103</v>
      </c>
      <c r="L126" s="153">
        <v>0.52551020408163296</v>
      </c>
      <c r="M126" s="148" t="s">
        <v>537</v>
      </c>
      <c r="N126" s="154">
        <v>42620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55</v>
      </c>
      <c r="B127" s="146">
        <v>42473</v>
      </c>
      <c r="C127" s="146"/>
      <c r="D127" s="147" t="s">
        <v>643</v>
      </c>
      <c r="E127" s="148" t="s">
        <v>567</v>
      </c>
      <c r="F127" s="149">
        <v>88</v>
      </c>
      <c r="G127" s="148"/>
      <c r="H127" s="148">
        <v>103</v>
      </c>
      <c r="I127" s="150">
        <v>103</v>
      </c>
      <c r="J127" s="151" t="s">
        <v>625</v>
      </c>
      <c r="K127" s="152">
        <v>15</v>
      </c>
      <c r="L127" s="153">
        <v>0.170454545454545</v>
      </c>
      <c r="M127" s="148" t="s">
        <v>537</v>
      </c>
      <c r="N127" s="154">
        <v>42530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56</v>
      </c>
      <c r="B128" s="146">
        <v>42492</v>
      </c>
      <c r="C128" s="146"/>
      <c r="D128" s="147" t="s">
        <v>644</v>
      </c>
      <c r="E128" s="148" t="s">
        <v>567</v>
      </c>
      <c r="F128" s="149">
        <v>127.5</v>
      </c>
      <c r="G128" s="148"/>
      <c r="H128" s="148">
        <v>148</v>
      </c>
      <c r="I128" s="150" t="s">
        <v>645</v>
      </c>
      <c r="J128" s="151" t="s">
        <v>625</v>
      </c>
      <c r="K128" s="152">
        <f>H128-F128</f>
        <v>20.5</v>
      </c>
      <c r="L128" s="153">
        <f>K128/F128</f>
        <v>0.16078431372549021</v>
      </c>
      <c r="M128" s="148" t="s">
        <v>537</v>
      </c>
      <c r="N128" s="154">
        <v>42564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57</v>
      </c>
      <c r="B129" s="146">
        <v>42493</v>
      </c>
      <c r="C129" s="146"/>
      <c r="D129" s="147" t="s">
        <v>646</v>
      </c>
      <c r="E129" s="148" t="s">
        <v>567</v>
      </c>
      <c r="F129" s="149">
        <v>675</v>
      </c>
      <c r="G129" s="148"/>
      <c r="H129" s="148">
        <v>815</v>
      </c>
      <c r="I129" s="150" t="s">
        <v>647</v>
      </c>
      <c r="J129" s="151" t="s">
        <v>625</v>
      </c>
      <c r="K129" s="152">
        <f>H129-F129</f>
        <v>140</v>
      </c>
      <c r="L129" s="153">
        <f>K129/F129</f>
        <v>0.2074074074074074</v>
      </c>
      <c r="M129" s="148" t="s">
        <v>537</v>
      </c>
      <c r="N129" s="154">
        <v>43154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58</v>
      </c>
      <c r="B130" s="156">
        <v>42522</v>
      </c>
      <c r="C130" s="156"/>
      <c r="D130" s="157" t="s">
        <v>648</v>
      </c>
      <c r="E130" s="158" t="s">
        <v>567</v>
      </c>
      <c r="F130" s="159">
        <v>500</v>
      </c>
      <c r="G130" s="159"/>
      <c r="H130" s="160">
        <v>232.5</v>
      </c>
      <c r="I130" s="160" t="s">
        <v>649</v>
      </c>
      <c r="J130" s="161" t="s">
        <v>650</v>
      </c>
      <c r="K130" s="162">
        <f>H130-F130</f>
        <v>-267.5</v>
      </c>
      <c r="L130" s="163">
        <f>K130/F130</f>
        <v>-0.53500000000000003</v>
      </c>
      <c r="M130" s="159" t="s">
        <v>549</v>
      </c>
      <c r="N130" s="156">
        <v>43735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59</v>
      </c>
      <c r="B131" s="146">
        <v>42527</v>
      </c>
      <c r="C131" s="146"/>
      <c r="D131" s="147" t="s">
        <v>495</v>
      </c>
      <c r="E131" s="148" t="s">
        <v>567</v>
      </c>
      <c r="F131" s="149">
        <v>110</v>
      </c>
      <c r="G131" s="148"/>
      <c r="H131" s="148">
        <v>126.5</v>
      </c>
      <c r="I131" s="150">
        <v>125</v>
      </c>
      <c r="J131" s="151" t="s">
        <v>576</v>
      </c>
      <c r="K131" s="152">
        <f>H131-F131</f>
        <v>16.5</v>
      </c>
      <c r="L131" s="153">
        <f>K131/F131</f>
        <v>0.15</v>
      </c>
      <c r="M131" s="148" t="s">
        <v>537</v>
      </c>
      <c r="N131" s="154">
        <v>42552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60</v>
      </c>
      <c r="B132" s="146">
        <v>42538</v>
      </c>
      <c r="C132" s="146"/>
      <c r="D132" s="147" t="s">
        <v>651</v>
      </c>
      <c r="E132" s="148" t="s">
        <v>567</v>
      </c>
      <c r="F132" s="149">
        <v>44</v>
      </c>
      <c r="G132" s="148"/>
      <c r="H132" s="148">
        <v>69.5</v>
      </c>
      <c r="I132" s="150">
        <v>69.5</v>
      </c>
      <c r="J132" s="151" t="s">
        <v>652</v>
      </c>
      <c r="K132" s="152">
        <f>H132-F132</f>
        <v>25.5</v>
      </c>
      <c r="L132" s="153">
        <f>K132/F132</f>
        <v>0.57954545454545459</v>
      </c>
      <c r="M132" s="148" t="s">
        <v>537</v>
      </c>
      <c r="N132" s="154">
        <v>42977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61</v>
      </c>
      <c r="B133" s="146">
        <v>42549</v>
      </c>
      <c r="C133" s="146"/>
      <c r="D133" s="147" t="s">
        <v>653</v>
      </c>
      <c r="E133" s="148" t="s">
        <v>567</v>
      </c>
      <c r="F133" s="149">
        <v>262.5</v>
      </c>
      <c r="G133" s="148"/>
      <c r="H133" s="148">
        <v>340</v>
      </c>
      <c r="I133" s="150">
        <v>333</v>
      </c>
      <c r="J133" s="151" t="s">
        <v>654</v>
      </c>
      <c r="K133" s="152">
        <v>77.5</v>
      </c>
      <c r="L133" s="153">
        <v>0.29523809523809502</v>
      </c>
      <c r="M133" s="148" t="s">
        <v>537</v>
      </c>
      <c r="N133" s="154">
        <v>43017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62</v>
      </c>
      <c r="B134" s="146">
        <v>42549</v>
      </c>
      <c r="C134" s="146"/>
      <c r="D134" s="147" t="s">
        <v>655</v>
      </c>
      <c r="E134" s="148" t="s">
        <v>567</v>
      </c>
      <c r="F134" s="149">
        <v>840</v>
      </c>
      <c r="G134" s="148"/>
      <c r="H134" s="148">
        <v>1230</v>
      </c>
      <c r="I134" s="150">
        <v>1230</v>
      </c>
      <c r="J134" s="151" t="s">
        <v>625</v>
      </c>
      <c r="K134" s="152">
        <v>390</v>
      </c>
      <c r="L134" s="153">
        <v>0.46428571428571402</v>
      </c>
      <c r="M134" s="148" t="s">
        <v>537</v>
      </c>
      <c r="N134" s="154">
        <v>42649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8">
        <v>63</v>
      </c>
      <c r="B135" s="169">
        <v>42556</v>
      </c>
      <c r="C135" s="169"/>
      <c r="D135" s="170" t="s">
        <v>656</v>
      </c>
      <c r="E135" s="171" t="s">
        <v>567</v>
      </c>
      <c r="F135" s="171">
        <v>395</v>
      </c>
      <c r="G135" s="172"/>
      <c r="H135" s="172">
        <f>(468.5+342.5)/2</f>
        <v>405.5</v>
      </c>
      <c r="I135" s="172">
        <v>510</v>
      </c>
      <c r="J135" s="173" t="s">
        <v>657</v>
      </c>
      <c r="K135" s="174">
        <f t="shared" ref="K135:K141" si="23">H135-F135</f>
        <v>10.5</v>
      </c>
      <c r="L135" s="175">
        <f t="shared" ref="L135:L141" si="24">K135/F135</f>
        <v>2.6582278481012658E-2</v>
      </c>
      <c r="M135" s="171" t="s">
        <v>658</v>
      </c>
      <c r="N135" s="169">
        <v>43606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64</v>
      </c>
      <c r="B136" s="156">
        <v>42584</v>
      </c>
      <c r="C136" s="156"/>
      <c r="D136" s="157" t="s">
        <v>659</v>
      </c>
      <c r="E136" s="158" t="s">
        <v>539</v>
      </c>
      <c r="F136" s="159">
        <f>169.5-12.8</f>
        <v>156.69999999999999</v>
      </c>
      <c r="G136" s="159"/>
      <c r="H136" s="160">
        <v>77</v>
      </c>
      <c r="I136" s="160" t="s">
        <v>660</v>
      </c>
      <c r="J136" s="161" t="s">
        <v>661</v>
      </c>
      <c r="K136" s="162">
        <f t="shared" si="23"/>
        <v>-79.699999999999989</v>
      </c>
      <c r="L136" s="163">
        <f t="shared" si="24"/>
        <v>-0.50861518825781749</v>
      </c>
      <c r="M136" s="159" t="s">
        <v>549</v>
      </c>
      <c r="N136" s="156">
        <v>43522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65</v>
      </c>
      <c r="B137" s="156">
        <v>42586</v>
      </c>
      <c r="C137" s="156"/>
      <c r="D137" s="157" t="s">
        <v>662</v>
      </c>
      <c r="E137" s="158" t="s">
        <v>567</v>
      </c>
      <c r="F137" s="159">
        <v>400</v>
      </c>
      <c r="G137" s="159"/>
      <c r="H137" s="160">
        <v>305</v>
      </c>
      <c r="I137" s="160">
        <v>475</v>
      </c>
      <c r="J137" s="161" t="s">
        <v>663</v>
      </c>
      <c r="K137" s="162">
        <f t="shared" si="23"/>
        <v>-95</v>
      </c>
      <c r="L137" s="163">
        <f t="shared" si="24"/>
        <v>-0.23749999999999999</v>
      </c>
      <c r="M137" s="159" t="s">
        <v>549</v>
      </c>
      <c r="N137" s="156">
        <v>43606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66</v>
      </c>
      <c r="B138" s="146">
        <v>42593</v>
      </c>
      <c r="C138" s="146"/>
      <c r="D138" s="147" t="s">
        <v>664</v>
      </c>
      <c r="E138" s="148" t="s">
        <v>567</v>
      </c>
      <c r="F138" s="149">
        <v>86.5</v>
      </c>
      <c r="G138" s="148"/>
      <c r="H138" s="148">
        <v>130</v>
      </c>
      <c r="I138" s="150">
        <v>130</v>
      </c>
      <c r="J138" s="151" t="s">
        <v>665</v>
      </c>
      <c r="K138" s="152">
        <f t="shared" si="23"/>
        <v>43.5</v>
      </c>
      <c r="L138" s="153">
        <f t="shared" si="24"/>
        <v>0.50289017341040465</v>
      </c>
      <c r="M138" s="148" t="s">
        <v>537</v>
      </c>
      <c r="N138" s="154">
        <v>43091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67</v>
      </c>
      <c r="B139" s="156">
        <v>42600</v>
      </c>
      <c r="C139" s="156"/>
      <c r="D139" s="157" t="s">
        <v>109</v>
      </c>
      <c r="E139" s="158" t="s">
        <v>567</v>
      </c>
      <c r="F139" s="159">
        <v>133.5</v>
      </c>
      <c r="G139" s="159"/>
      <c r="H139" s="160">
        <v>126.5</v>
      </c>
      <c r="I139" s="160">
        <v>178</v>
      </c>
      <c r="J139" s="161" t="s">
        <v>666</v>
      </c>
      <c r="K139" s="162">
        <f t="shared" si="23"/>
        <v>-7</v>
      </c>
      <c r="L139" s="163">
        <f t="shared" si="24"/>
        <v>-5.2434456928838954E-2</v>
      </c>
      <c r="M139" s="159" t="s">
        <v>549</v>
      </c>
      <c r="N139" s="156">
        <v>42615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68</v>
      </c>
      <c r="B140" s="146">
        <v>42613</v>
      </c>
      <c r="C140" s="146"/>
      <c r="D140" s="147" t="s">
        <v>667</v>
      </c>
      <c r="E140" s="148" t="s">
        <v>567</v>
      </c>
      <c r="F140" s="149">
        <v>560</v>
      </c>
      <c r="G140" s="148"/>
      <c r="H140" s="148">
        <v>725</v>
      </c>
      <c r="I140" s="150">
        <v>725</v>
      </c>
      <c r="J140" s="151" t="s">
        <v>569</v>
      </c>
      <c r="K140" s="152">
        <f t="shared" si="23"/>
        <v>165</v>
      </c>
      <c r="L140" s="153">
        <f t="shared" si="24"/>
        <v>0.29464285714285715</v>
      </c>
      <c r="M140" s="148" t="s">
        <v>537</v>
      </c>
      <c r="N140" s="154">
        <v>42456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69</v>
      </c>
      <c r="B141" s="146">
        <v>42614</v>
      </c>
      <c r="C141" s="146"/>
      <c r="D141" s="147" t="s">
        <v>668</v>
      </c>
      <c r="E141" s="148" t="s">
        <v>567</v>
      </c>
      <c r="F141" s="149">
        <v>160.5</v>
      </c>
      <c r="G141" s="148"/>
      <c r="H141" s="148">
        <v>210</v>
      </c>
      <c r="I141" s="150">
        <v>210</v>
      </c>
      <c r="J141" s="151" t="s">
        <v>569</v>
      </c>
      <c r="K141" s="152">
        <f t="shared" si="23"/>
        <v>49.5</v>
      </c>
      <c r="L141" s="153">
        <f t="shared" si="24"/>
        <v>0.30841121495327101</v>
      </c>
      <c r="M141" s="148" t="s">
        <v>537</v>
      </c>
      <c r="N141" s="154">
        <v>42871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70</v>
      </c>
      <c r="B142" s="146">
        <v>42646</v>
      </c>
      <c r="C142" s="146"/>
      <c r="D142" s="147" t="s">
        <v>378</v>
      </c>
      <c r="E142" s="148" t="s">
        <v>567</v>
      </c>
      <c r="F142" s="149">
        <v>430</v>
      </c>
      <c r="G142" s="148"/>
      <c r="H142" s="148">
        <v>596</v>
      </c>
      <c r="I142" s="150">
        <v>575</v>
      </c>
      <c r="J142" s="151" t="s">
        <v>669</v>
      </c>
      <c r="K142" s="152">
        <v>166</v>
      </c>
      <c r="L142" s="153">
        <v>0.38604651162790699</v>
      </c>
      <c r="M142" s="148" t="s">
        <v>537</v>
      </c>
      <c r="N142" s="154">
        <v>42769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71</v>
      </c>
      <c r="B143" s="146">
        <v>42657</v>
      </c>
      <c r="C143" s="146"/>
      <c r="D143" s="147" t="s">
        <v>670</v>
      </c>
      <c r="E143" s="148" t="s">
        <v>567</v>
      </c>
      <c r="F143" s="149">
        <v>280</v>
      </c>
      <c r="G143" s="148"/>
      <c r="H143" s="148">
        <v>345</v>
      </c>
      <c r="I143" s="150">
        <v>345</v>
      </c>
      <c r="J143" s="151" t="s">
        <v>569</v>
      </c>
      <c r="K143" s="152">
        <f t="shared" ref="K143:K148" si="25">H143-F143</f>
        <v>65</v>
      </c>
      <c r="L143" s="153">
        <f>K143/F143</f>
        <v>0.23214285714285715</v>
      </c>
      <c r="M143" s="148" t="s">
        <v>537</v>
      </c>
      <c r="N143" s="154">
        <v>42814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72</v>
      </c>
      <c r="B144" s="146">
        <v>42657</v>
      </c>
      <c r="C144" s="146"/>
      <c r="D144" s="147" t="s">
        <v>671</v>
      </c>
      <c r="E144" s="148" t="s">
        <v>567</v>
      </c>
      <c r="F144" s="149">
        <v>245</v>
      </c>
      <c r="G144" s="148"/>
      <c r="H144" s="148">
        <v>325.5</v>
      </c>
      <c r="I144" s="150">
        <v>330</v>
      </c>
      <c r="J144" s="151" t="s">
        <v>672</v>
      </c>
      <c r="K144" s="152">
        <f t="shared" si="25"/>
        <v>80.5</v>
      </c>
      <c r="L144" s="153">
        <f>K144/F144</f>
        <v>0.32857142857142857</v>
      </c>
      <c r="M144" s="148" t="s">
        <v>537</v>
      </c>
      <c r="N144" s="154">
        <v>42769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73</v>
      </c>
      <c r="B145" s="146">
        <v>42660</v>
      </c>
      <c r="C145" s="146"/>
      <c r="D145" s="147" t="s">
        <v>334</v>
      </c>
      <c r="E145" s="148" t="s">
        <v>567</v>
      </c>
      <c r="F145" s="149">
        <v>125</v>
      </c>
      <c r="G145" s="148"/>
      <c r="H145" s="148">
        <v>160</v>
      </c>
      <c r="I145" s="150">
        <v>160</v>
      </c>
      <c r="J145" s="151" t="s">
        <v>625</v>
      </c>
      <c r="K145" s="152">
        <f t="shared" si="25"/>
        <v>35</v>
      </c>
      <c r="L145" s="153">
        <v>0.28000000000000003</v>
      </c>
      <c r="M145" s="148" t="s">
        <v>537</v>
      </c>
      <c r="N145" s="154">
        <v>42803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74</v>
      </c>
      <c r="B146" s="146">
        <v>42660</v>
      </c>
      <c r="C146" s="146"/>
      <c r="D146" s="147" t="s">
        <v>434</v>
      </c>
      <c r="E146" s="148" t="s">
        <v>567</v>
      </c>
      <c r="F146" s="149">
        <v>114</v>
      </c>
      <c r="G146" s="148"/>
      <c r="H146" s="148">
        <v>145</v>
      </c>
      <c r="I146" s="150">
        <v>145</v>
      </c>
      <c r="J146" s="151" t="s">
        <v>625</v>
      </c>
      <c r="K146" s="152">
        <f t="shared" si="25"/>
        <v>31</v>
      </c>
      <c r="L146" s="153">
        <f>K146/F146</f>
        <v>0.27192982456140352</v>
      </c>
      <c r="M146" s="148" t="s">
        <v>537</v>
      </c>
      <c r="N146" s="154">
        <v>42859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75</v>
      </c>
      <c r="B147" s="146">
        <v>42660</v>
      </c>
      <c r="C147" s="146"/>
      <c r="D147" s="147" t="s">
        <v>673</v>
      </c>
      <c r="E147" s="148" t="s">
        <v>567</v>
      </c>
      <c r="F147" s="149">
        <v>212</v>
      </c>
      <c r="G147" s="148"/>
      <c r="H147" s="148">
        <v>280</v>
      </c>
      <c r="I147" s="150">
        <v>276</v>
      </c>
      <c r="J147" s="151" t="s">
        <v>674</v>
      </c>
      <c r="K147" s="152">
        <f t="shared" si="25"/>
        <v>68</v>
      </c>
      <c r="L147" s="153">
        <f>K147/F147</f>
        <v>0.32075471698113206</v>
      </c>
      <c r="M147" s="148" t="s">
        <v>537</v>
      </c>
      <c r="N147" s="154">
        <v>42858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76</v>
      </c>
      <c r="B148" s="146">
        <v>42678</v>
      </c>
      <c r="C148" s="146"/>
      <c r="D148" s="147" t="s">
        <v>425</v>
      </c>
      <c r="E148" s="148" t="s">
        <v>567</v>
      </c>
      <c r="F148" s="149">
        <v>155</v>
      </c>
      <c r="G148" s="148"/>
      <c r="H148" s="148">
        <v>210</v>
      </c>
      <c r="I148" s="150">
        <v>210</v>
      </c>
      <c r="J148" s="151" t="s">
        <v>675</v>
      </c>
      <c r="K148" s="152">
        <f t="shared" si="25"/>
        <v>55</v>
      </c>
      <c r="L148" s="153">
        <f>K148/F148</f>
        <v>0.35483870967741937</v>
      </c>
      <c r="M148" s="148" t="s">
        <v>537</v>
      </c>
      <c r="N148" s="154">
        <v>42944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77</v>
      </c>
      <c r="B149" s="156">
        <v>42710</v>
      </c>
      <c r="C149" s="156"/>
      <c r="D149" s="157" t="s">
        <v>676</v>
      </c>
      <c r="E149" s="158" t="s">
        <v>567</v>
      </c>
      <c r="F149" s="159">
        <v>150.5</v>
      </c>
      <c r="G149" s="159"/>
      <c r="H149" s="160">
        <v>72.5</v>
      </c>
      <c r="I149" s="160">
        <v>174</v>
      </c>
      <c r="J149" s="161" t="s">
        <v>677</v>
      </c>
      <c r="K149" s="162">
        <v>-78</v>
      </c>
      <c r="L149" s="163">
        <v>-0.51827242524916906</v>
      </c>
      <c r="M149" s="159" t="s">
        <v>549</v>
      </c>
      <c r="N149" s="156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78</v>
      </c>
      <c r="B150" s="146">
        <v>42712</v>
      </c>
      <c r="C150" s="146"/>
      <c r="D150" s="147" t="s">
        <v>678</v>
      </c>
      <c r="E150" s="148" t="s">
        <v>567</v>
      </c>
      <c r="F150" s="149">
        <v>380</v>
      </c>
      <c r="G150" s="148"/>
      <c r="H150" s="148">
        <v>478</v>
      </c>
      <c r="I150" s="150">
        <v>468</v>
      </c>
      <c r="J150" s="151" t="s">
        <v>625</v>
      </c>
      <c r="K150" s="152">
        <f>H150-F150</f>
        <v>98</v>
      </c>
      <c r="L150" s="153">
        <f>K150/F150</f>
        <v>0.25789473684210529</v>
      </c>
      <c r="M150" s="148" t="s">
        <v>537</v>
      </c>
      <c r="N150" s="154">
        <v>43025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79</v>
      </c>
      <c r="B151" s="146">
        <v>42734</v>
      </c>
      <c r="C151" s="146"/>
      <c r="D151" s="147" t="s">
        <v>108</v>
      </c>
      <c r="E151" s="148" t="s">
        <v>567</v>
      </c>
      <c r="F151" s="149">
        <v>305</v>
      </c>
      <c r="G151" s="148"/>
      <c r="H151" s="148">
        <v>375</v>
      </c>
      <c r="I151" s="150">
        <v>375</v>
      </c>
      <c r="J151" s="151" t="s">
        <v>625</v>
      </c>
      <c r="K151" s="152">
        <f>H151-F151</f>
        <v>70</v>
      </c>
      <c r="L151" s="153">
        <f>K151/F151</f>
        <v>0.22950819672131148</v>
      </c>
      <c r="M151" s="148" t="s">
        <v>537</v>
      </c>
      <c r="N151" s="154">
        <v>42768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80</v>
      </c>
      <c r="B152" s="146">
        <v>42739</v>
      </c>
      <c r="C152" s="146"/>
      <c r="D152" s="147" t="s">
        <v>94</v>
      </c>
      <c r="E152" s="148" t="s">
        <v>567</v>
      </c>
      <c r="F152" s="149">
        <v>99.5</v>
      </c>
      <c r="G152" s="148"/>
      <c r="H152" s="148">
        <v>158</v>
      </c>
      <c r="I152" s="150">
        <v>158</v>
      </c>
      <c r="J152" s="151" t="s">
        <v>625</v>
      </c>
      <c r="K152" s="152">
        <f>H152-F152</f>
        <v>58.5</v>
      </c>
      <c r="L152" s="153">
        <f>K152/F152</f>
        <v>0.5879396984924623</v>
      </c>
      <c r="M152" s="148" t="s">
        <v>537</v>
      </c>
      <c r="N152" s="154">
        <v>42898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81</v>
      </c>
      <c r="B153" s="146">
        <v>42739</v>
      </c>
      <c r="C153" s="146"/>
      <c r="D153" s="147" t="s">
        <v>94</v>
      </c>
      <c r="E153" s="148" t="s">
        <v>567</v>
      </c>
      <c r="F153" s="149">
        <v>99.5</v>
      </c>
      <c r="G153" s="148"/>
      <c r="H153" s="148">
        <v>158</v>
      </c>
      <c r="I153" s="150">
        <v>158</v>
      </c>
      <c r="J153" s="151" t="s">
        <v>625</v>
      </c>
      <c r="K153" s="152">
        <v>58.5</v>
      </c>
      <c r="L153" s="153">
        <v>0.58793969849246197</v>
      </c>
      <c r="M153" s="148" t="s">
        <v>537</v>
      </c>
      <c r="N153" s="154">
        <v>42898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82</v>
      </c>
      <c r="B154" s="146">
        <v>42786</v>
      </c>
      <c r="C154" s="146"/>
      <c r="D154" s="147" t="s">
        <v>182</v>
      </c>
      <c r="E154" s="148" t="s">
        <v>567</v>
      </c>
      <c r="F154" s="149">
        <v>140.5</v>
      </c>
      <c r="G154" s="148"/>
      <c r="H154" s="148">
        <v>220</v>
      </c>
      <c r="I154" s="150">
        <v>220</v>
      </c>
      <c r="J154" s="151" t="s">
        <v>625</v>
      </c>
      <c r="K154" s="152">
        <f>H154-F154</f>
        <v>79.5</v>
      </c>
      <c r="L154" s="153">
        <f>K154/F154</f>
        <v>0.5658362989323843</v>
      </c>
      <c r="M154" s="148" t="s">
        <v>537</v>
      </c>
      <c r="N154" s="154">
        <v>42864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83</v>
      </c>
      <c r="B155" s="146">
        <v>42786</v>
      </c>
      <c r="C155" s="146"/>
      <c r="D155" s="147" t="s">
        <v>679</v>
      </c>
      <c r="E155" s="148" t="s">
        <v>567</v>
      </c>
      <c r="F155" s="149">
        <v>202.5</v>
      </c>
      <c r="G155" s="148"/>
      <c r="H155" s="148">
        <v>234</v>
      </c>
      <c r="I155" s="150">
        <v>234</v>
      </c>
      <c r="J155" s="151" t="s">
        <v>625</v>
      </c>
      <c r="K155" s="152">
        <v>31.5</v>
      </c>
      <c r="L155" s="153">
        <v>0.155555555555556</v>
      </c>
      <c r="M155" s="148" t="s">
        <v>537</v>
      </c>
      <c r="N155" s="154">
        <v>42836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84</v>
      </c>
      <c r="B156" s="146">
        <v>42818</v>
      </c>
      <c r="C156" s="146"/>
      <c r="D156" s="147" t="s">
        <v>680</v>
      </c>
      <c r="E156" s="148" t="s">
        <v>567</v>
      </c>
      <c r="F156" s="149">
        <v>300.5</v>
      </c>
      <c r="G156" s="148"/>
      <c r="H156" s="148">
        <v>417.5</v>
      </c>
      <c r="I156" s="150">
        <v>420</v>
      </c>
      <c r="J156" s="151" t="s">
        <v>681</v>
      </c>
      <c r="K156" s="152">
        <f>H156-F156</f>
        <v>117</v>
      </c>
      <c r="L156" s="153">
        <f>K156/F156</f>
        <v>0.38935108153078202</v>
      </c>
      <c r="M156" s="148" t="s">
        <v>537</v>
      </c>
      <c r="N156" s="154">
        <v>43070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85</v>
      </c>
      <c r="B157" s="146">
        <v>42818</v>
      </c>
      <c r="C157" s="146"/>
      <c r="D157" s="147" t="s">
        <v>655</v>
      </c>
      <c r="E157" s="148" t="s">
        <v>567</v>
      </c>
      <c r="F157" s="149">
        <v>850</v>
      </c>
      <c r="G157" s="148"/>
      <c r="H157" s="148">
        <v>1042.5</v>
      </c>
      <c r="I157" s="150">
        <v>1023</v>
      </c>
      <c r="J157" s="151" t="s">
        <v>682</v>
      </c>
      <c r="K157" s="152">
        <v>192.5</v>
      </c>
      <c r="L157" s="153">
        <v>0.22647058823529401</v>
      </c>
      <c r="M157" s="148" t="s">
        <v>537</v>
      </c>
      <c r="N157" s="154">
        <v>42830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86</v>
      </c>
      <c r="B158" s="146">
        <v>42830</v>
      </c>
      <c r="C158" s="146"/>
      <c r="D158" s="147" t="s">
        <v>453</v>
      </c>
      <c r="E158" s="148" t="s">
        <v>567</v>
      </c>
      <c r="F158" s="149">
        <v>785</v>
      </c>
      <c r="G158" s="148"/>
      <c r="H158" s="148">
        <v>930</v>
      </c>
      <c r="I158" s="150">
        <v>920</v>
      </c>
      <c r="J158" s="151" t="s">
        <v>683</v>
      </c>
      <c r="K158" s="152">
        <f>H158-F158</f>
        <v>145</v>
      </c>
      <c r="L158" s="153">
        <f>K158/F158</f>
        <v>0.18471337579617833</v>
      </c>
      <c r="M158" s="148" t="s">
        <v>537</v>
      </c>
      <c r="N158" s="154">
        <v>42976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87</v>
      </c>
      <c r="B159" s="156">
        <v>42831</v>
      </c>
      <c r="C159" s="156"/>
      <c r="D159" s="157" t="s">
        <v>684</v>
      </c>
      <c r="E159" s="158" t="s">
        <v>567</v>
      </c>
      <c r="F159" s="159">
        <v>40</v>
      </c>
      <c r="G159" s="159"/>
      <c r="H159" s="160">
        <v>13.1</v>
      </c>
      <c r="I159" s="160">
        <v>60</v>
      </c>
      <c r="J159" s="161" t="s">
        <v>685</v>
      </c>
      <c r="K159" s="162">
        <v>-26.9</v>
      </c>
      <c r="L159" s="163">
        <v>-0.67249999999999999</v>
      </c>
      <c r="M159" s="159" t="s">
        <v>549</v>
      </c>
      <c r="N159" s="156">
        <v>43138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88</v>
      </c>
      <c r="B160" s="146">
        <v>42837</v>
      </c>
      <c r="C160" s="146"/>
      <c r="D160" s="147" t="s">
        <v>93</v>
      </c>
      <c r="E160" s="148" t="s">
        <v>567</v>
      </c>
      <c r="F160" s="149">
        <v>289.5</v>
      </c>
      <c r="G160" s="148"/>
      <c r="H160" s="148">
        <v>354</v>
      </c>
      <c r="I160" s="150">
        <v>360</v>
      </c>
      <c r="J160" s="151" t="s">
        <v>686</v>
      </c>
      <c r="K160" s="152">
        <f t="shared" ref="K160:K168" si="26">H160-F160</f>
        <v>64.5</v>
      </c>
      <c r="L160" s="153">
        <f t="shared" ref="L160:L168" si="27">K160/F160</f>
        <v>0.22279792746113988</v>
      </c>
      <c r="M160" s="148" t="s">
        <v>537</v>
      </c>
      <c r="N160" s="154">
        <v>43040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89</v>
      </c>
      <c r="B161" s="146">
        <v>42845</v>
      </c>
      <c r="C161" s="146"/>
      <c r="D161" s="147" t="s">
        <v>401</v>
      </c>
      <c r="E161" s="148" t="s">
        <v>567</v>
      </c>
      <c r="F161" s="149">
        <v>700</v>
      </c>
      <c r="G161" s="148"/>
      <c r="H161" s="148">
        <v>840</v>
      </c>
      <c r="I161" s="150">
        <v>840</v>
      </c>
      <c r="J161" s="151" t="s">
        <v>687</v>
      </c>
      <c r="K161" s="152">
        <f t="shared" si="26"/>
        <v>140</v>
      </c>
      <c r="L161" s="153">
        <f t="shared" si="27"/>
        <v>0.2</v>
      </c>
      <c r="M161" s="148" t="s">
        <v>537</v>
      </c>
      <c r="N161" s="154">
        <v>42893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90</v>
      </c>
      <c r="B162" s="146">
        <v>42887</v>
      </c>
      <c r="C162" s="146"/>
      <c r="D162" s="147" t="s">
        <v>688</v>
      </c>
      <c r="E162" s="148" t="s">
        <v>567</v>
      </c>
      <c r="F162" s="149">
        <v>130</v>
      </c>
      <c r="G162" s="148"/>
      <c r="H162" s="148">
        <v>144.25</v>
      </c>
      <c r="I162" s="150">
        <v>170</v>
      </c>
      <c r="J162" s="151" t="s">
        <v>689</v>
      </c>
      <c r="K162" s="152">
        <f t="shared" si="26"/>
        <v>14.25</v>
      </c>
      <c r="L162" s="153">
        <f t="shared" si="27"/>
        <v>0.10961538461538461</v>
      </c>
      <c r="M162" s="148" t="s">
        <v>537</v>
      </c>
      <c r="N162" s="154">
        <v>43675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91</v>
      </c>
      <c r="B163" s="146">
        <v>42901</v>
      </c>
      <c r="C163" s="146"/>
      <c r="D163" s="147" t="s">
        <v>690</v>
      </c>
      <c r="E163" s="148" t="s">
        <v>567</v>
      </c>
      <c r="F163" s="149">
        <v>214.5</v>
      </c>
      <c r="G163" s="148"/>
      <c r="H163" s="148">
        <v>262</v>
      </c>
      <c r="I163" s="150">
        <v>262</v>
      </c>
      <c r="J163" s="151" t="s">
        <v>691</v>
      </c>
      <c r="K163" s="152">
        <f t="shared" si="26"/>
        <v>47.5</v>
      </c>
      <c r="L163" s="153">
        <f t="shared" si="27"/>
        <v>0.22144522144522144</v>
      </c>
      <c r="M163" s="148" t="s">
        <v>537</v>
      </c>
      <c r="N163" s="154">
        <v>42977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92</v>
      </c>
      <c r="B164" s="177">
        <v>42933</v>
      </c>
      <c r="C164" s="177"/>
      <c r="D164" s="178" t="s">
        <v>692</v>
      </c>
      <c r="E164" s="179" t="s">
        <v>567</v>
      </c>
      <c r="F164" s="180">
        <v>370</v>
      </c>
      <c r="G164" s="179"/>
      <c r="H164" s="179">
        <v>447.5</v>
      </c>
      <c r="I164" s="181">
        <v>450</v>
      </c>
      <c r="J164" s="182" t="s">
        <v>625</v>
      </c>
      <c r="K164" s="152">
        <f t="shared" si="26"/>
        <v>77.5</v>
      </c>
      <c r="L164" s="183">
        <f t="shared" si="27"/>
        <v>0.20945945945945946</v>
      </c>
      <c r="M164" s="179" t="s">
        <v>537</v>
      </c>
      <c r="N164" s="184">
        <v>43035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93</v>
      </c>
      <c r="B165" s="177">
        <v>42943</v>
      </c>
      <c r="C165" s="177"/>
      <c r="D165" s="178" t="s">
        <v>180</v>
      </c>
      <c r="E165" s="179" t="s">
        <v>567</v>
      </c>
      <c r="F165" s="180">
        <v>657.5</v>
      </c>
      <c r="G165" s="179"/>
      <c r="H165" s="179">
        <v>825</v>
      </c>
      <c r="I165" s="181">
        <v>820</v>
      </c>
      <c r="J165" s="182" t="s">
        <v>625</v>
      </c>
      <c r="K165" s="152">
        <f t="shared" si="26"/>
        <v>167.5</v>
      </c>
      <c r="L165" s="183">
        <f t="shared" si="27"/>
        <v>0.25475285171102663</v>
      </c>
      <c r="M165" s="179" t="s">
        <v>537</v>
      </c>
      <c r="N165" s="184">
        <v>43090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94</v>
      </c>
      <c r="B166" s="146">
        <v>42964</v>
      </c>
      <c r="C166" s="146"/>
      <c r="D166" s="147" t="s">
        <v>347</v>
      </c>
      <c r="E166" s="148" t="s">
        <v>567</v>
      </c>
      <c r="F166" s="149">
        <v>605</v>
      </c>
      <c r="G166" s="148"/>
      <c r="H166" s="148">
        <v>750</v>
      </c>
      <c r="I166" s="150">
        <v>750</v>
      </c>
      <c r="J166" s="151" t="s">
        <v>683</v>
      </c>
      <c r="K166" s="152">
        <f t="shared" si="26"/>
        <v>145</v>
      </c>
      <c r="L166" s="153">
        <f t="shared" si="27"/>
        <v>0.23966942148760331</v>
      </c>
      <c r="M166" s="148" t="s">
        <v>537</v>
      </c>
      <c r="N166" s="154">
        <v>43027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5">
        <v>95</v>
      </c>
      <c r="B167" s="156">
        <v>42979</v>
      </c>
      <c r="C167" s="156"/>
      <c r="D167" s="164" t="s">
        <v>693</v>
      </c>
      <c r="E167" s="159" t="s">
        <v>567</v>
      </c>
      <c r="F167" s="159">
        <v>255</v>
      </c>
      <c r="G167" s="160"/>
      <c r="H167" s="160">
        <v>217.25</v>
      </c>
      <c r="I167" s="160">
        <v>320</v>
      </c>
      <c r="J167" s="161" t="s">
        <v>694</v>
      </c>
      <c r="K167" s="162">
        <f t="shared" si="26"/>
        <v>-37.75</v>
      </c>
      <c r="L167" s="165">
        <f t="shared" si="27"/>
        <v>-0.14803921568627451</v>
      </c>
      <c r="M167" s="159" t="s">
        <v>549</v>
      </c>
      <c r="N167" s="156">
        <v>43661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96</v>
      </c>
      <c r="B168" s="146">
        <v>42997</v>
      </c>
      <c r="C168" s="146"/>
      <c r="D168" s="147" t="s">
        <v>695</v>
      </c>
      <c r="E168" s="148" t="s">
        <v>567</v>
      </c>
      <c r="F168" s="149">
        <v>215</v>
      </c>
      <c r="G168" s="148"/>
      <c r="H168" s="148">
        <v>258</v>
      </c>
      <c r="I168" s="150">
        <v>258</v>
      </c>
      <c r="J168" s="151" t="s">
        <v>625</v>
      </c>
      <c r="K168" s="152">
        <f t="shared" si="26"/>
        <v>43</v>
      </c>
      <c r="L168" s="153">
        <f t="shared" si="27"/>
        <v>0.2</v>
      </c>
      <c r="M168" s="148" t="s">
        <v>537</v>
      </c>
      <c r="N168" s="154">
        <v>43040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97</v>
      </c>
      <c r="B169" s="146">
        <v>42997</v>
      </c>
      <c r="C169" s="146"/>
      <c r="D169" s="147" t="s">
        <v>695</v>
      </c>
      <c r="E169" s="148" t="s">
        <v>567</v>
      </c>
      <c r="F169" s="149">
        <v>215</v>
      </c>
      <c r="G169" s="148"/>
      <c r="H169" s="148">
        <v>258</v>
      </c>
      <c r="I169" s="150">
        <v>258</v>
      </c>
      <c r="J169" s="182" t="s">
        <v>625</v>
      </c>
      <c r="K169" s="152">
        <v>43</v>
      </c>
      <c r="L169" s="153">
        <v>0.2</v>
      </c>
      <c r="M169" s="148" t="s">
        <v>537</v>
      </c>
      <c r="N169" s="154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98</v>
      </c>
      <c r="B170" s="177">
        <v>42998</v>
      </c>
      <c r="C170" s="177"/>
      <c r="D170" s="178" t="s">
        <v>696</v>
      </c>
      <c r="E170" s="179" t="s">
        <v>567</v>
      </c>
      <c r="F170" s="149">
        <v>75</v>
      </c>
      <c r="G170" s="179"/>
      <c r="H170" s="179">
        <v>90</v>
      </c>
      <c r="I170" s="181">
        <v>90</v>
      </c>
      <c r="J170" s="151" t="s">
        <v>697</v>
      </c>
      <c r="K170" s="152">
        <f t="shared" ref="K170:K175" si="28">H170-F170</f>
        <v>15</v>
      </c>
      <c r="L170" s="153">
        <f t="shared" ref="L170:L175" si="29">K170/F170</f>
        <v>0.2</v>
      </c>
      <c r="M170" s="148" t="s">
        <v>537</v>
      </c>
      <c r="N170" s="154">
        <v>43019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99</v>
      </c>
      <c r="B171" s="177">
        <v>43011</v>
      </c>
      <c r="C171" s="177"/>
      <c r="D171" s="178" t="s">
        <v>551</v>
      </c>
      <c r="E171" s="179" t="s">
        <v>567</v>
      </c>
      <c r="F171" s="180">
        <v>315</v>
      </c>
      <c r="G171" s="179"/>
      <c r="H171" s="179">
        <v>392</v>
      </c>
      <c r="I171" s="181">
        <v>384</v>
      </c>
      <c r="J171" s="182" t="s">
        <v>698</v>
      </c>
      <c r="K171" s="152">
        <f t="shared" si="28"/>
        <v>77</v>
      </c>
      <c r="L171" s="183">
        <f t="shared" si="29"/>
        <v>0.24444444444444444</v>
      </c>
      <c r="M171" s="179" t="s">
        <v>537</v>
      </c>
      <c r="N171" s="184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100</v>
      </c>
      <c r="B172" s="177">
        <v>43013</v>
      </c>
      <c r="C172" s="177"/>
      <c r="D172" s="178" t="s">
        <v>429</v>
      </c>
      <c r="E172" s="179" t="s">
        <v>567</v>
      </c>
      <c r="F172" s="180">
        <v>145</v>
      </c>
      <c r="G172" s="179"/>
      <c r="H172" s="179">
        <v>179</v>
      </c>
      <c r="I172" s="181">
        <v>180</v>
      </c>
      <c r="J172" s="182" t="s">
        <v>699</v>
      </c>
      <c r="K172" s="152">
        <f t="shared" si="28"/>
        <v>34</v>
      </c>
      <c r="L172" s="183">
        <f t="shared" si="29"/>
        <v>0.23448275862068965</v>
      </c>
      <c r="M172" s="179" t="s">
        <v>537</v>
      </c>
      <c r="N172" s="184">
        <v>43025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101</v>
      </c>
      <c r="B173" s="177">
        <v>43014</v>
      </c>
      <c r="C173" s="177"/>
      <c r="D173" s="178" t="s">
        <v>324</v>
      </c>
      <c r="E173" s="179" t="s">
        <v>567</v>
      </c>
      <c r="F173" s="180">
        <v>256</v>
      </c>
      <c r="G173" s="179"/>
      <c r="H173" s="179">
        <v>323</v>
      </c>
      <c r="I173" s="181">
        <v>320</v>
      </c>
      <c r="J173" s="182" t="s">
        <v>625</v>
      </c>
      <c r="K173" s="152">
        <f t="shared" si="28"/>
        <v>67</v>
      </c>
      <c r="L173" s="183">
        <f t="shared" si="29"/>
        <v>0.26171875</v>
      </c>
      <c r="M173" s="179" t="s">
        <v>537</v>
      </c>
      <c r="N173" s="184">
        <v>43067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102</v>
      </c>
      <c r="B174" s="177">
        <v>43017</v>
      </c>
      <c r="C174" s="177"/>
      <c r="D174" s="178" t="s">
        <v>339</v>
      </c>
      <c r="E174" s="179" t="s">
        <v>567</v>
      </c>
      <c r="F174" s="180">
        <v>137.5</v>
      </c>
      <c r="G174" s="179"/>
      <c r="H174" s="179">
        <v>184</v>
      </c>
      <c r="I174" s="181">
        <v>183</v>
      </c>
      <c r="J174" s="182" t="s">
        <v>700</v>
      </c>
      <c r="K174" s="152">
        <f t="shared" si="28"/>
        <v>46.5</v>
      </c>
      <c r="L174" s="183">
        <f t="shared" si="29"/>
        <v>0.33818181818181819</v>
      </c>
      <c r="M174" s="179" t="s">
        <v>537</v>
      </c>
      <c r="N174" s="184">
        <v>43108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103</v>
      </c>
      <c r="B175" s="177">
        <v>43018</v>
      </c>
      <c r="C175" s="177"/>
      <c r="D175" s="178" t="s">
        <v>701</v>
      </c>
      <c r="E175" s="179" t="s">
        <v>567</v>
      </c>
      <c r="F175" s="180">
        <v>125.5</v>
      </c>
      <c r="G175" s="179"/>
      <c r="H175" s="179">
        <v>158</v>
      </c>
      <c r="I175" s="181">
        <v>155</v>
      </c>
      <c r="J175" s="182" t="s">
        <v>702</v>
      </c>
      <c r="K175" s="152">
        <f t="shared" si="28"/>
        <v>32.5</v>
      </c>
      <c r="L175" s="183">
        <f t="shared" si="29"/>
        <v>0.25896414342629481</v>
      </c>
      <c r="M175" s="179" t="s">
        <v>537</v>
      </c>
      <c r="N175" s="184">
        <v>43067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104</v>
      </c>
      <c r="B176" s="177">
        <v>43018</v>
      </c>
      <c r="C176" s="177"/>
      <c r="D176" s="178" t="s">
        <v>703</v>
      </c>
      <c r="E176" s="179" t="s">
        <v>567</v>
      </c>
      <c r="F176" s="180">
        <v>895</v>
      </c>
      <c r="G176" s="179"/>
      <c r="H176" s="179">
        <v>1122.5</v>
      </c>
      <c r="I176" s="181">
        <v>1078</v>
      </c>
      <c r="J176" s="182" t="s">
        <v>704</v>
      </c>
      <c r="K176" s="152">
        <v>227.5</v>
      </c>
      <c r="L176" s="183">
        <v>0.25418994413407803</v>
      </c>
      <c r="M176" s="179" t="s">
        <v>537</v>
      </c>
      <c r="N176" s="184">
        <v>43117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105</v>
      </c>
      <c r="B177" s="177">
        <v>43020</v>
      </c>
      <c r="C177" s="177"/>
      <c r="D177" s="178" t="s">
        <v>333</v>
      </c>
      <c r="E177" s="179" t="s">
        <v>567</v>
      </c>
      <c r="F177" s="180">
        <v>525</v>
      </c>
      <c r="G177" s="179"/>
      <c r="H177" s="179">
        <v>629</v>
      </c>
      <c r="I177" s="181">
        <v>629</v>
      </c>
      <c r="J177" s="182" t="s">
        <v>625</v>
      </c>
      <c r="K177" s="152">
        <v>104</v>
      </c>
      <c r="L177" s="183">
        <v>0.19809523809523799</v>
      </c>
      <c r="M177" s="179" t="s">
        <v>537</v>
      </c>
      <c r="N177" s="184">
        <v>43119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106</v>
      </c>
      <c r="B178" s="177">
        <v>43046</v>
      </c>
      <c r="C178" s="177"/>
      <c r="D178" s="178" t="s">
        <v>370</v>
      </c>
      <c r="E178" s="179" t="s">
        <v>567</v>
      </c>
      <c r="F178" s="180">
        <v>740</v>
      </c>
      <c r="G178" s="179"/>
      <c r="H178" s="179">
        <v>892.5</v>
      </c>
      <c r="I178" s="181">
        <v>900</v>
      </c>
      <c r="J178" s="182" t="s">
        <v>705</v>
      </c>
      <c r="K178" s="152">
        <f>H178-F178</f>
        <v>152.5</v>
      </c>
      <c r="L178" s="183">
        <f>K178/F178</f>
        <v>0.20608108108108109</v>
      </c>
      <c r="M178" s="179" t="s">
        <v>537</v>
      </c>
      <c r="N178" s="184">
        <v>43052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107</v>
      </c>
      <c r="B179" s="146">
        <v>43073</v>
      </c>
      <c r="C179" s="146"/>
      <c r="D179" s="147" t="s">
        <v>706</v>
      </c>
      <c r="E179" s="148" t="s">
        <v>567</v>
      </c>
      <c r="F179" s="149">
        <v>118.5</v>
      </c>
      <c r="G179" s="148"/>
      <c r="H179" s="148">
        <v>143.5</v>
      </c>
      <c r="I179" s="150">
        <v>145</v>
      </c>
      <c r="J179" s="151" t="s">
        <v>558</v>
      </c>
      <c r="K179" s="152">
        <f>H179-F179</f>
        <v>25</v>
      </c>
      <c r="L179" s="153">
        <f>K179/F179</f>
        <v>0.2109704641350211</v>
      </c>
      <c r="M179" s="148" t="s">
        <v>537</v>
      </c>
      <c r="N179" s="154">
        <v>43097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108</v>
      </c>
      <c r="B180" s="156">
        <v>43090</v>
      </c>
      <c r="C180" s="156"/>
      <c r="D180" s="157" t="s">
        <v>406</v>
      </c>
      <c r="E180" s="158" t="s">
        <v>567</v>
      </c>
      <c r="F180" s="159">
        <v>715</v>
      </c>
      <c r="G180" s="159"/>
      <c r="H180" s="160">
        <v>500</v>
      </c>
      <c r="I180" s="160">
        <v>872</v>
      </c>
      <c r="J180" s="161" t="s">
        <v>707</v>
      </c>
      <c r="K180" s="162">
        <f>H180-F180</f>
        <v>-215</v>
      </c>
      <c r="L180" s="163">
        <f>K180/F180</f>
        <v>-0.30069930069930068</v>
      </c>
      <c r="M180" s="159" t="s">
        <v>549</v>
      </c>
      <c r="N180" s="156">
        <v>43670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109</v>
      </c>
      <c r="B181" s="146">
        <v>43098</v>
      </c>
      <c r="C181" s="146"/>
      <c r="D181" s="147" t="s">
        <v>551</v>
      </c>
      <c r="E181" s="148" t="s">
        <v>567</v>
      </c>
      <c r="F181" s="149">
        <v>435</v>
      </c>
      <c r="G181" s="148"/>
      <c r="H181" s="148">
        <v>542.5</v>
      </c>
      <c r="I181" s="150">
        <v>539</v>
      </c>
      <c r="J181" s="151" t="s">
        <v>625</v>
      </c>
      <c r="K181" s="152">
        <v>107.5</v>
      </c>
      <c r="L181" s="153">
        <v>0.247126436781609</v>
      </c>
      <c r="M181" s="148" t="s">
        <v>537</v>
      </c>
      <c r="N181" s="154">
        <v>43206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110</v>
      </c>
      <c r="B182" s="146">
        <v>43098</v>
      </c>
      <c r="C182" s="146"/>
      <c r="D182" s="147" t="s">
        <v>509</v>
      </c>
      <c r="E182" s="148" t="s">
        <v>567</v>
      </c>
      <c r="F182" s="149">
        <v>885</v>
      </c>
      <c r="G182" s="148"/>
      <c r="H182" s="148">
        <v>1090</v>
      </c>
      <c r="I182" s="150">
        <v>1084</v>
      </c>
      <c r="J182" s="151" t="s">
        <v>625</v>
      </c>
      <c r="K182" s="152">
        <v>205</v>
      </c>
      <c r="L182" s="153">
        <v>0.23163841807909599</v>
      </c>
      <c r="M182" s="148" t="s">
        <v>537</v>
      </c>
      <c r="N182" s="154">
        <v>43213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111</v>
      </c>
      <c r="B183" s="186">
        <v>43192</v>
      </c>
      <c r="C183" s="186"/>
      <c r="D183" s="164" t="s">
        <v>708</v>
      </c>
      <c r="E183" s="159" t="s">
        <v>567</v>
      </c>
      <c r="F183" s="187">
        <v>478.5</v>
      </c>
      <c r="G183" s="159"/>
      <c r="H183" s="159">
        <v>442</v>
      </c>
      <c r="I183" s="160">
        <v>613</v>
      </c>
      <c r="J183" s="161" t="s">
        <v>709</v>
      </c>
      <c r="K183" s="162">
        <f>H183-F183</f>
        <v>-36.5</v>
      </c>
      <c r="L183" s="163">
        <f>K183/F183</f>
        <v>-7.6280041797283177E-2</v>
      </c>
      <c r="M183" s="159" t="s">
        <v>549</v>
      </c>
      <c r="N183" s="156">
        <v>43762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112</v>
      </c>
      <c r="B184" s="156">
        <v>43194</v>
      </c>
      <c r="C184" s="156"/>
      <c r="D184" s="157" t="s">
        <v>710</v>
      </c>
      <c r="E184" s="158" t="s">
        <v>567</v>
      </c>
      <c r="F184" s="159">
        <f>141.5-7.3</f>
        <v>134.19999999999999</v>
      </c>
      <c r="G184" s="159"/>
      <c r="H184" s="160">
        <v>77</v>
      </c>
      <c r="I184" s="160">
        <v>180</v>
      </c>
      <c r="J184" s="161" t="s">
        <v>711</v>
      </c>
      <c r="K184" s="162">
        <f>H184-F184</f>
        <v>-57.199999999999989</v>
      </c>
      <c r="L184" s="163">
        <f>K184/F184</f>
        <v>-0.42622950819672129</v>
      </c>
      <c r="M184" s="159" t="s">
        <v>549</v>
      </c>
      <c r="N184" s="156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113</v>
      </c>
      <c r="B185" s="156">
        <v>43209</v>
      </c>
      <c r="C185" s="156"/>
      <c r="D185" s="157" t="s">
        <v>712</v>
      </c>
      <c r="E185" s="158" t="s">
        <v>567</v>
      </c>
      <c r="F185" s="159">
        <v>430</v>
      </c>
      <c r="G185" s="159"/>
      <c r="H185" s="160">
        <v>220</v>
      </c>
      <c r="I185" s="160">
        <v>537</v>
      </c>
      <c r="J185" s="161" t="s">
        <v>713</v>
      </c>
      <c r="K185" s="162">
        <f>H185-F185</f>
        <v>-210</v>
      </c>
      <c r="L185" s="163">
        <f>K185/F185</f>
        <v>-0.48837209302325579</v>
      </c>
      <c r="M185" s="159" t="s">
        <v>549</v>
      </c>
      <c r="N185" s="156">
        <v>43252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114</v>
      </c>
      <c r="B186" s="177">
        <v>43220</v>
      </c>
      <c r="C186" s="177"/>
      <c r="D186" s="178" t="s">
        <v>371</v>
      </c>
      <c r="E186" s="179" t="s">
        <v>567</v>
      </c>
      <c r="F186" s="179">
        <v>153.5</v>
      </c>
      <c r="G186" s="179"/>
      <c r="H186" s="179">
        <v>196</v>
      </c>
      <c r="I186" s="181">
        <v>196</v>
      </c>
      <c r="J186" s="151" t="s">
        <v>714</v>
      </c>
      <c r="K186" s="152">
        <f>H186-F186</f>
        <v>42.5</v>
      </c>
      <c r="L186" s="153">
        <f>K186/F186</f>
        <v>0.27687296416938112</v>
      </c>
      <c r="M186" s="148" t="s">
        <v>537</v>
      </c>
      <c r="N186" s="154">
        <v>43605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115</v>
      </c>
      <c r="B187" s="156">
        <v>43306</v>
      </c>
      <c r="C187" s="156"/>
      <c r="D187" s="157" t="s">
        <v>684</v>
      </c>
      <c r="E187" s="158" t="s">
        <v>567</v>
      </c>
      <c r="F187" s="159">
        <v>27.5</v>
      </c>
      <c r="G187" s="159"/>
      <c r="H187" s="160">
        <v>13.1</v>
      </c>
      <c r="I187" s="160">
        <v>60</v>
      </c>
      <c r="J187" s="161" t="s">
        <v>715</v>
      </c>
      <c r="K187" s="162">
        <v>-14.4</v>
      </c>
      <c r="L187" s="163">
        <v>-0.52363636363636401</v>
      </c>
      <c r="M187" s="159" t="s">
        <v>549</v>
      </c>
      <c r="N187" s="156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116</v>
      </c>
      <c r="B188" s="186">
        <v>43318</v>
      </c>
      <c r="C188" s="186"/>
      <c r="D188" s="164" t="s">
        <v>716</v>
      </c>
      <c r="E188" s="159" t="s">
        <v>567</v>
      </c>
      <c r="F188" s="159">
        <v>148.5</v>
      </c>
      <c r="G188" s="159"/>
      <c r="H188" s="159">
        <v>102</v>
      </c>
      <c r="I188" s="160">
        <v>182</v>
      </c>
      <c r="J188" s="161" t="s">
        <v>717</v>
      </c>
      <c r="K188" s="162">
        <f>H188-F188</f>
        <v>-46.5</v>
      </c>
      <c r="L188" s="163">
        <f>K188/F188</f>
        <v>-0.31313131313131315</v>
      </c>
      <c r="M188" s="159" t="s">
        <v>549</v>
      </c>
      <c r="N188" s="156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117</v>
      </c>
      <c r="B189" s="146">
        <v>43335</v>
      </c>
      <c r="C189" s="146"/>
      <c r="D189" s="147" t="s">
        <v>718</v>
      </c>
      <c r="E189" s="148" t="s">
        <v>567</v>
      </c>
      <c r="F189" s="179">
        <v>285</v>
      </c>
      <c r="G189" s="148"/>
      <c r="H189" s="148">
        <v>355</v>
      </c>
      <c r="I189" s="150">
        <v>364</v>
      </c>
      <c r="J189" s="151" t="s">
        <v>719</v>
      </c>
      <c r="K189" s="152">
        <v>70</v>
      </c>
      <c r="L189" s="153">
        <v>0.24561403508771901</v>
      </c>
      <c r="M189" s="148" t="s">
        <v>537</v>
      </c>
      <c r="N189" s="154">
        <v>43455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118</v>
      </c>
      <c r="B190" s="146">
        <v>43341</v>
      </c>
      <c r="C190" s="146"/>
      <c r="D190" s="147" t="s">
        <v>359</v>
      </c>
      <c r="E190" s="148" t="s">
        <v>567</v>
      </c>
      <c r="F190" s="179">
        <v>525</v>
      </c>
      <c r="G190" s="148"/>
      <c r="H190" s="148">
        <v>585</v>
      </c>
      <c r="I190" s="150">
        <v>635</v>
      </c>
      <c r="J190" s="151" t="s">
        <v>720</v>
      </c>
      <c r="K190" s="152">
        <f t="shared" ref="K190:K207" si="30">H190-F190</f>
        <v>60</v>
      </c>
      <c r="L190" s="153">
        <f t="shared" ref="L190:L207" si="31">K190/F190</f>
        <v>0.11428571428571428</v>
      </c>
      <c r="M190" s="148" t="s">
        <v>537</v>
      </c>
      <c r="N190" s="154">
        <v>43662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119</v>
      </c>
      <c r="B191" s="146">
        <v>43395</v>
      </c>
      <c r="C191" s="146"/>
      <c r="D191" s="147" t="s">
        <v>347</v>
      </c>
      <c r="E191" s="148" t="s">
        <v>567</v>
      </c>
      <c r="F191" s="179">
        <v>475</v>
      </c>
      <c r="G191" s="148"/>
      <c r="H191" s="148">
        <v>574</v>
      </c>
      <c r="I191" s="150">
        <v>570</v>
      </c>
      <c r="J191" s="151" t="s">
        <v>625</v>
      </c>
      <c r="K191" s="152">
        <f t="shared" si="30"/>
        <v>99</v>
      </c>
      <c r="L191" s="153">
        <f t="shared" si="31"/>
        <v>0.20842105263157895</v>
      </c>
      <c r="M191" s="148" t="s">
        <v>537</v>
      </c>
      <c r="N191" s="154">
        <v>43403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120</v>
      </c>
      <c r="B192" s="177">
        <v>43397</v>
      </c>
      <c r="C192" s="177"/>
      <c r="D192" s="178" t="s">
        <v>366</v>
      </c>
      <c r="E192" s="179" t="s">
        <v>567</v>
      </c>
      <c r="F192" s="179">
        <v>707.5</v>
      </c>
      <c r="G192" s="179"/>
      <c r="H192" s="179">
        <v>872</v>
      </c>
      <c r="I192" s="181">
        <v>872</v>
      </c>
      <c r="J192" s="182" t="s">
        <v>625</v>
      </c>
      <c r="K192" s="152">
        <f t="shared" si="30"/>
        <v>164.5</v>
      </c>
      <c r="L192" s="183">
        <f t="shared" si="31"/>
        <v>0.23250883392226149</v>
      </c>
      <c r="M192" s="179" t="s">
        <v>537</v>
      </c>
      <c r="N192" s="184">
        <v>43482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121</v>
      </c>
      <c r="B193" s="177">
        <v>43398</v>
      </c>
      <c r="C193" s="177"/>
      <c r="D193" s="178" t="s">
        <v>721</v>
      </c>
      <c r="E193" s="179" t="s">
        <v>567</v>
      </c>
      <c r="F193" s="179">
        <v>162</v>
      </c>
      <c r="G193" s="179"/>
      <c r="H193" s="179">
        <v>204</v>
      </c>
      <c r="I193" s="181">
        <v>209</v>
      </c>
      <c r="J193" s="182" t="s">
        <v>722</v>
      </c>
      <c r="K193" s="152">
        <f t="shared" si="30"/>
        <v>42</v>
      </c>
      <c r="L193" s="183">
        <f t="shared" si="31"/>
        <v>0.25925925925925924</v>
      </c>
      <c r="M193" s="179" t="s">
        <v>537</v>
      </c>
      <c r="N193" s="184">
        <v>43539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122</v>
      </c>
      <c r="B194" s="177">
        <v>43399</v>
      </c>
      <c r="C194" s="177"/>
      <c r="D194" s="178" t="s">
        <v>446</v>
      </c>
      <c r="E194" s="179" t="s">
        <v>567</v>
      </c>
      <c r="F194" s="179">
        <v>240</v>
      </c>
      <c r="G194" s="179"/>
      <c r="H194" s="179">
        <v>297</v>
      </c>
      <c r="I194" s="181">
        <v>297</v>
      </c>
      <c r="J194" s="182" t="s">
        <v>625</v>
      </c>
      <c r="K194" s="188">
        <f t="shared" si="30"/>
        <v>57</v>
      </c>
      <c r="L194" s="183">
        <f t="shared" si="31"/>
        <v>0.23749999999999999</v>
      </c>
      <c r="M194" s="179" t="s">
        <v>537</v>
      </c>
      <c r="N194" s="184">
        <v>43417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123</v>
      </c>
      <c r="B195" s="146">
        <v>43439</v>
      </c>
      <c r="C195" s="146"/>
      <c r="D195" s="147" t="s">
        <v>723</v>
      </c>
      <c r="E195" s="148" t="s">
        <v>567</v>
      </c>
      <c r="F195" s="148">
        <v>202.5</v>
      </c>
      <c r="G195" s="148"/>
      <c r="H195" s="148">
        <v>255</v>
      </c>
      <c r="I195" s="150">
        <v>252</v>
      </c>
      <c r="J195" s="151" t="s">
        <v>625</v>
      </c>
      <c r="K195" s="152">
        <f t="shared" si="30"/>
        <v>52.5</v>
      </c>
      <c r="L195" s="153">
        <f t="shared" si="31"/>
        <v>0.25925925925925924</v>
      </c>
      <c r="M195" s="148" t="s">
        <v>537</v>
      </c>
      <c r="N195" s="154">
        <v>43542</v>
      </c>
      <c r="O195" s="1"/>
      <c r="P195" s="1"/>
      <c r="Q195" s="1"/>
      <c r="R195" s="6" t="s">
        <v>724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124</v>
      </c>
      <c r="B196" s="177">
        <v>43465</v>
      </c>
      <c r="C196" s="146"/>
      <c r="D196" s="178" t="s">
        <v>393</v>
      </c>
      <c r="E196" s="179" t="s">
        <v>567</v>
      </c>
      <c r="F196" s="179">
        <v>710</v>
      </c>
      <c r="G196" s="179"/>
      <c r="H196" s="179">
        <v>866</v>
      </c>
      <c r="I196" s="181">
        <v>866</v>
      </c>
      <c r="J196" s="182" t="s">
        <v>625</v>
      </c>
      <c r="K196" s="152">
        <f t="shared" si="30"/>
        <v>156</v>
      </c>
      <c r="L196" s="153">
        <f t="shared" si="31"/>
        <v>0.21971830985915494</v>
      </c>
      <c r="M196" s="148" t="s">
        <v>537</v>
      </c>
      <c r="N196" s="154">
        <v>43553</v>
      </c>
      <c r="O196" s="1"/>
      <c r="P196" s="1"/>
      <c r="Q196" s="1"/>
      <c r="R196" s="6" t="s">
        <v>724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125</v>
      </c>
      <c r="B197" s="177">
        <v>43522</v>
      </c>
      <c r="C197" s="177"/>
      <c r="D197" s="178" t="s">
        <v>151</v>
      </c>
      <c r="E197" s="179" t="s">
        <v>567</v>
      </c>
      <c r="F197" s="179">
        <v>337.25</v>
      </c>
      <c r="G197" s="179"/>
      <c r="H197" s="179">
        <v>398.5</v>
      </c>
      <c r="I197" s="181">
        <v>411</v>
      </c>
      <c r="J197" s="151" t="s">
        <v>725</v>
      </c>
      <c r="K197" s="152">
        <f t="shared" si="30"/>
        <v>61.25</v>
      </c>
      <c r="L197" s="153">
        <f t="shared" si="31"/>
        <v>0.1816160118606375</v>
      </c>
      <c r="M197" s="148" t="s">
        <v>537</v>
      </c>
      <c r="N197" s="154">
        <v>43760</v>
      </c>
      <c r="O197" s="1"/>
      <c r="P197" s="1"/>
      <c r="Q197" s="1"/>
      <c r="R197" s="6" t="s">
        <v>724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126</v>
      </c>
      <c r="B198" s="190">
        <v>43559</v>
      </c>
      <c r="C198" s="190"/>
      <c r="D198" s="191" t="s">
        <v>726</v>
      </c>
      <c r="E198" s="192" t="s">
        <v>567</v>
      </c>
      <c r="F198" s="192">
        <v>130</v>
      </c>
      <c r="G198" s="192"/>
      <c r="H198" s="192">
        <v>65</v>
      </c>
      <c r="I198" s="193">
        <v>158</v>
      </c>
      <c r="J198" s="161" t="s">
        <v>727</v>
      </c>
      <c r="K198" s="162">
        <f t="shared" si="30"/>
        <v>-65</v>
      </c>
      <c r="L198" s="163">
        <f t="shared" si="31"/>
        <v>-0.5</v>
      </c>
      <c r="M198" s="159" t="s">
        <v>549</v>
      </c>
      <c r="N198" s="156">
        <v>43726</v>
      </c>
      <c r="O198" s="1"/>
      <c r="P198" s="1"/>
      <c r="Q198" s="1"/>
      <c r="R198" s="6" t="s">
        <v>728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127</v>
      </c>
      <c r="B199" s="177">
        <v>43017</v>
      </c>
      <c r="C199" s="177"/>
      <c r="D199" s="178" t="s">
        <v>182</v>
      </c>
      <c r="E199" s="179" t="s">
        <v>567</v>
      </c>
      <c r="F199" s="179">
        <v>141.5</v>
      </c>
      <c r="G199" s="179"/>
      <c r="H199" s="179">
        <v>183.5</v>
      </c>
      <c r="I199" s="181">
        <v>210</v>
      </c>
      <c r="J199" s="151" t="s">
        <v>722</v>
      </c>
      <c r="K199" s="152">
        <f t="shared" si="30"/>
        <v>42</v>
      </c>
      <c r="L199" s="153">
        <f t="shared" si="31"/>
        <v>0.29681978798586572</v>
      </c>
      <c r="M199" s="148" t="s">
        <v>537</v>
      </c>
      <c r="N199" s="154">
        <v>43042</v>
      </c>
      <c r="O199" s="1"/>
      <c r="P199" s="1"/>
      <c r="Q199" s="1"/>
      <c r="R199" s="6" t="s">
        <v>728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128</v>
      </c>
      <c r="B200" s="190">
        <v>43074</v>
      </c>
      <c r="C200" s="190"/>
      <c r="D200" s="191" t="s">
        <v>729</v>
      </c>
      <c r="E200" s="192" t="s">
        <v>567</v>
      </c>
      <c r="F200" s="187">
        <v>172</v>
      </c>
      <c r="G200" s="192"/>
      <c r="H200" s="192">
        <v>155.25</v>
      </c>
      <c r="I200" s="193">
        <v>230</v>
      </c>
      <c r="J200" s="161" t="s">
        <v>730</v>
      </c>
      <c r="K200" s="162">
        <f t="shared" si="30"/>
        <v>-16.75</v>
      </c>
      <c r="L200" s="163">
        <f t="shared" si="31"/>
        <v>-9.7383720930232565E-2</v>
      </c>
      <c r="M200" s="159" t="s">
        <v>549</v>
      </c>
      <c r="N200" s="156">
        <v>43787</v>
      </c>
      <c r="O200" s="1"/>
      <c r="P200" s="1"/>
      <c r="Q200" s="1"/>
      <c r="R200" s="6" t="s">
        <v>728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129</v>
      </c>
      <c r="B201" s="177">
        <v>43398</v>
      </c>
      <c r="C201" s="177"/>
      <c r="D201" s="178" t="s">
        <v>107</v>
      </c>
      <c r="E201" s="179" t="s">
        <v>567</v>
      </c>
      <c r="F201" s="179">
        <v>698.5</v>
      </c>
      <c r="G201" s="179"/>
      <c r="H201" s="179">
        <v>890</v>
      </c>
      <c r="I201" s="181">
        <v>890</v>
      </c>
      <c r="J201" s="151" t="s">
        <v>790</v>
      </c>
      <c r="K201" s="152">
        <f t="shared" si="30"/>
        <v>191.5</v>
      </c>
      <c r="L201" s="153">
        <f t="shared" si="31"/>
        <v>0.27415891195418757</v>
      </c>
      <c r="M201" s="148" t="s">
        <v>537</v>
      </c>
      <c r="N201" s="154">
        <v>44328</v>
      </c>
      <c r="O201" s="1"/>
      <c r="P201" s="1"/>
      <c r="Q201" s="1"/>
      <c r="R201" s="6" t="s">
        <v>724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130</v>
      </c>
      <c r="B202" s="177">
        <v>42877</v>
      </c>
      <c r="C202" s="177"/>
      <c r="D202" s="178" t="s">
        <v>358</v>
      </c>
      <c r="E202" s="179" t="s">
        <v>567</v>
      </c>
      <c r="F202" s="179">
        <v>127.6</v>
      </c>
      <c r="G202" s="179"/>
      <c r="H202" s="179">
        <v>138</v>
      </c>
      <c r="I202" s="181">
        <v>190</v>
      </c>
      <c r="J202" s="151" t="s">
        <v>731</v>
      </c>
      <c r="K202" s="152">
        <f t="shared" si="30"/>
        <v>10.400000000000006</v>
      </c>
      <c r="L202" s="153">
        <f t="shared" si="31"/>
        <v>8.1504702194357417E-2</v>
      </c>
      <c r="M202" s="148" t="s">
        <v>537</v>
      </c>
      <c r="N202" s="154">
        <v>43774</v>
      </c>
      <c r="O202" s="1"/>
      <c r="P202" s="1"/>
      <c r="Q202" s="1"/>
      <c r="R202" s="6" t="s">
        <v>728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131</v>
      </c>
      <c r="B203" s="177">
        <v>43158</v>
      </c>
      <c r="C203" s="177"/>
      <c r="D203" s="178" t="s">
        <v>732</v>
      </c>
      <c r="E203" s="179" t="s">
        <v>567</v>
      </c>
      <c r="F203" s="179">
        <v>317</v>
      </c>
      <c r="G203" s="179"/>
      <c r="H203" s="179">
        <v>382.5</v>
      </c>
      <c r="I203" s="181">
        <v>398</v>
      </c>
      <c r="J203" s="151" t="s">
        <v>733</v>
      </c>
      <c r="K203" s="152">
        <f t="shared" si="30"/>
        <v>65.5</v>
      </c>
      <c r="L203" s="153">
        <f t="shared" si="31"/>
        <v>0.20662460567823343</v>
      </c>
      <c r="M203" s="148" t="s">
        <v>537</v>
      </c>
      <c r="N203" s="154">
        <v>44238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132</v>
      </c>
      <c r="B204" s="190">
        <v>43164</v>
      </c>
      <c r="C204" s="190"/>
      <c r="D204" s="191" t="s">
        <v>144</v>
      </c>
      <c r="E204" s="192" t="s">
        <v>567</v>
      </c>
      <c r="F204" s="187">
        <f>510-14.4</f>
        <v>495.6</v>
      </c>
      <c r="G204" s="192"/>
      <c r="H204" s="192">
        <v>350</v>
      </c>
      <c r="I204" s="193">
        <v>672</v>
      </c>
      <c r="J204" s="161" t="s">
        <v>734</v>
      </c>
      <c r="K204" s="162">
        <f t="shared" si="30"/>
        <v>-145.60000000000002</v>
      </c>
      <c r="L204" s="163">
        <f t="shared" si="31"/>
        <v>-0.29378531073446329</v>
      </c>
      <c r="M204" s="159" t="s">
        <v>549</v>
      </c>
      <c r="N204" s="156">
        <v>43887</v>
      </c>
      <c r="O204" s="1"/>
      <c r="P204" s="1"/>
      <c r="Q204" s="1"/>
      <c r="R204" s="6" t="s">
        <v>724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133</v>
      </c>
      <c r="B205" s="190">
        <v>43237</v>
      </c>
      <c r="C205" s="190"/>
      <c r="D205" s="191" t="s">
        <v>438</v>
      </c>
      <c r="E205" s="192" t="s">
        <v>567</v>
      </c>
      <c r="F205" s="187">
        <v>230.3</v>
      </c>
      <c r="G205" s="192"/>
      <c r="H205" s="192">
        <v>102.5</v>
      </c>
      <c r="I205" s="193">
        <v>348</v>
      </c>
      <c r="J205" s="161" t="s">
        <v>735</v>
      </c>
      <c r="K205" s="162">
        <f t="shared" si="30"/>
        <v>-127.80000000000001</v>
      </c>
      <c r="L205" s="163">
        <f t="shared" si="31"/>
        <v>-0.55492835432045162</v>
      </c>
      <c r="M205" s="159" t="s">
        <v>549</v>
      </c>
      <c r="N205" s="156">
        <v>43896</v>
      </c>
      <c r="O205" s="1"/>
      <c r="P205" s="1"/>
      <c r="Q205" s="1"/>
      <c r="R205" s="6" t="s">
        <v>724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134</v>
      </c>
      <c r="B206" s="177">
        <v>43258</v>
      </c>
      <c r="C206" s="177"/>
      <c r="D206" s="178" t="s">
        <v>410</v>
      </c>
      <c r="E206" s="179" t="s">
        <v>567</v>
      </c>
      <c r="F206" s="179">
        <f>342.5-5.1</f>
        <v>337.4</v>
      </c>
      <c r="G206" s="179"/>
      <c r="H206" s="179">
        <v>412.5</v>
      </c>
      <c r="I206" s="181">
        <v>439</v>
      </c>
      <c r="J206" s="151" t="s">
        <v>736</v>
      </c>
      <c r="K206" s="152">
        <f t="shared" si="30"/>
        <v>75.100000000000023</v>
      </c>
      <c r="L206" s="153">
        <f t="shared" si="31"/>
        <v>0.22258446947243635</v>
      </c>
      <c r="M206" s="148" t="s">
        <v>537</v>
      </c>
      <c r="N206" s="154">
        <v>44230</v>
      </c>
      <c r="O206" s="1"/>
      <c r="P206" s="1"/>
      <c r="Q206" s="1"/>
      <c r="R206" s="6" t="s">
        <v>728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0">
        <v>135</v>
      </c>
      <c r="B207" s="169">
        <v>43285</v>
      </c>
      <c r="C207" s="169"/>
      <c r="D207" s="170" t="s">
        <v>55</v>
      </c>
      <c r="E207" s="171" t="s">
        <v>567</v>
      </c>
      <c r="F207" s="171">
        <f>127.5-5.53</f>
        <v>121.97</v>
      </c>
      <c r="G207" s="172"/>
      <c r="H207" s="172">
        <v>122.5</v>
      </c>
      <c r="I207" s="172">
        <v>170</v>
      </c>
      <c r="J207" s="173" t="s">
        <v>763</v>
      </c>
      <c r="K207" s="174">
        <f t="shared" si="30"/>
        <v>0.53000000000000114</v>
      </c>
      <c r="L207" s="175">
        <f t="shared" si="31"/>
        <v>4.3453308190538747E-3</v>
      </c>
      <c r="M207" s="171" t="s">
        <v>658</v>
      </c>
      <c r="N207" s="169">
        <v>44431</v>
      </c>
      <c r="O207" s="1"/>
      <c r="P207" s="1"/>
      <c r="Q207" s="1"/>
      <c r="R207" s="6" t="s">
        <v>724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136</v>
      </c>
      <c r="B208" s="190">
        <v>43294</v>
      </c>
      <c r="C208" s="190"/>
      <c r="D208" s="191" t="s">
        <v>349</v>
      </c>
      <c r="E208" s="192" t="s">
        <v>567</v>
      </c>
      <c r="F208" s="187">
        <v>46.5</v>
      </c>
      <c r="G208" s="192"/>
      <c r="H208" s="192">
        <v>17</v>
      </c>
      <c r="I208" s="193">
        <v>59</v>
      </c>
      <c r="J208" s="161" t="s">
        <v>737</v>
      </c>
      <c r="K208" s="162">
        <f t="shared" ref="K208:K216" si="32">H208-F208</f>
        <v>-29.5</v>
      </c>
      <c r="L208" s="163">
        <f t="shared" ref="L208:L216" si="33">K208/F208</f>
        <v>-0.63440860215053763</v>
      </c>
      <c r="M208" s="159" t="s">
        <v>549</v>
      </c>
      <c r="N208" s="156">
        <v>43887</v>
      </c>
      <c r="O208" s="1"/>
      <c r="P208" s="1"/>
      <c r="Q208" s="1"/>
      <c r="R208" s="6" t="s">
        <v>724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137</v>
      </c>
      <c r="B209" s="177">
        <v>43396</v>
      </c>
      <c r="C209" s="177"/>
      <c r="D209" s="178" t="s">
        <v>395</v>
      </c>
      <c r="E209" s="179" t="s">
        <v>567</v>
      </c>
      <c r="F209" s="179">
        <v>156.5</v>
      </c>
      <c r="G209" s="179"/>
      <c r="H209" s="179">
        <v>207.5</v>
      </c>
      <c r="I209" s="181">
        <v>191</v>
      </c>
      <c r="J209" s="151" t="s">
        <v>625</v>
      </c>
      <c r="K209" s="152">
        <f t="shared" si="32"/>
        <v>51</v>
      </c>
      <c r="L209" s="153">
        <f t="shared" si="33"/>
        <v>0.32587859424920129</v>
      </c>
      <c r="M209" s="148" t="s">
        <v>537</v>
      </c>
      <c r="N209" s="154">
        <v>44369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138</v>
      </c>
      <c r="B210" s="177">
        <v>43439</v>
      </c>
      <c r="C210" s="177"/>
      <c r="D210" s="178" t="s">
        <v>314</v>
      </c>
      <c r="E210" s="179" t="s">
        <v>567</v>
      </c>
      <c r="F210" s="179">
        <v>259.5</v>
      </c>
      <c r="G210" s="179"/>
      <c r="H210" s="179">
        <v>320</v>
      </c>
      <c r="I210" s="181">
        <v>320</v>
      </c>
      <c r="J210" s="151" t="s">
        <v>625</v>
      </c>
      <c r="K210" s="152">
        <f t="shared" si="32"/>
        <v>60.5</v>
      </c>
      <c r="L210" s="153">
        <f t="shared" si="33"/>
        <v>0.23314065510597304</v>
      </c>
      <c r="M210" s="148" t="s">
        <v>537</v>
      </c>
      <c r="N210" s="154">
        <v>44323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139</v>
      </c>
      <c r="B211" s="190">
        <v>43439</v>
      </c>
      <c r="C211" s="190"/>
      <c r="D211" s="191" t="s">
        <v>738</v>
      </c>
      <c r="E211" s="192" t="s">
        <v>567</v>
      </c>
      <c r="F211" s="192">
        <v>715</v>
      </c>
      <c r="G211" s="192"/>
      <c r="H211" s="192">
        <v>445</v>
      </c>
      <c r="I211" s="193">
        <v>840</v>
      </c>
      <c r="J211" s="161" t="s">
        <v>739</v>
      </c>
      <c r="K211" s="162">
        <f t="shared" si="32"/>
        <v>-270</v>
      </c>
      <c r="L211" s="163">
        <f t="shared" si="33"/>
        <v>-0.3776223776223776</v>
      </c>
      <c r="M211" s="159" t="s">
        <v>549</v>
      </c>
      <c r="N211" s="156">
        <v>43800</v>
      </c>
      <c r="O211" s="1"/>
      <c r="P211" s="1"/>
      <c r="Q211" s="1"/>
      <c r="R211" s="6" t="s">
        <v>724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140</v>
      </c>
      <c r="B212" s="177">
        <v>43469</v>
      </c>
      <c r="C212" s="177"/>
      <c r="D212" s="178" t="s">
        <v>156</v>
      </c>
      <c r="E212" s="179" t="s">
        <v>567</v>
      </c>
      <c r="F212" s="179">
        <v>875</v>
      </c>
      <c r="G212" s="179"/>
      <c r="H212" s="179">
        <v>1165</v>
      </c>
      <c r="I212" s="181">
        <v>1185</v>
      </c>
      <c r="J212" s="151" t="s">
        <v>740</v>
      </c>
      <c r="K212" s="152">
        <f t="shared" si="32"/>
        <v>290</v>
      </c>
      <c r="L212" s="153">
        <f t="shared" si="33"/>
        <v>0.33142857142857141</v>
      </c>
      <c r="M212" s="148" t="s">
        <v>537</v>
      </c>
      <c r="N212" s="154">
        <v>43847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141</v>
      </c>
      <c r="B213" s="177">
        <v>43559</v>
      </c>
      <c r="C213" s="177"/>
      <c r="D213" s="178" t="s">
        <v>330</v>
      </c>
      <c r="E213" s="179" t="s">
        <v>567</v>
      </c>
      <c r="F213" s="179">
        <f>387-14.63</f>
        <v>372.37</v>
      </c>
      <c r="G213" s="179"/>
      <c r="H213" s="179">
        <v>490</v>
      </c>
      <c r="I213" s="181">
        <v>490</v>
      </c>
      <c r="J213" s="151" t="s">
        <v>625</v>
      </c>
      <c r="K213" s="152">
        <f t="shared" si="32"/>
        <v>117.63</v>
      </c>
      <c r="L213" s="153">
        <f t="shared" si="33"/>
        <v>0.31589548030185027</v>
      </c>
      <c r="M213" s="148" t="s">
        <v>537</v>
      </c>
      <c r="N213" s="154">
        <v>43850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142</v>
      </c>
      <c r="B214" s="190">
        <v>43578</v>
      </c>
      <c r="C214" s="190"/>
      <c r="D214" s="191" t="s">
        <v>741</v>
      </c>
      <c r="E214" s="192" t="s">
        <v>539</v>
      </c>
      <c r="F214" s="192">
        <v>220</v>
      </c>
      <c r="G214" s="192"/>
      <c r="H214" s="192">
        <v>127.5</v>
      </c>
      <c r="I214" s="193">
        <v>284</v>
      </c>
      <c r="J214" s="161" t="s">
        <v>742</v>
      </c>
      <c r="K214" s="162">
        <f t="shared" si="32"/>
        <v>-92.5</v>
      </c>
      <c r="L214" s="163">
        <f t="shared" si="33"/>
        <v>-0.42045454545454547</v>
      </c>
      <c r="M214" s="159" t="s">
        <v>549</v>
      </c>
      <c r="N214" s="156">
        <v>43896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143</v>
      </c>
      <c r="B215" s="177">
        <v>43622</v>
      </c>
      <c r="C215" s="177"/>
      <c r="D215" s="178" t="s">
        <v>447</v>
      </c>
      <c r="E215" s="179" t="s">
        <v>539</v>
      </c>
      <c r="F215" s="179">
        <v>332.8</v>
      </c>
      <c r="G215" s="179"/>
      <c r="H215" s="179">
        <v>405</v>
      </c>
      <c r="I215" s="181">
        <v>419</v>
      </c>
      <c r="J215" s="151" t="s">
        <v>743</v>
      </c>
      <c r="K215" s="152">
        <f t="shared" si="32"/>
        <v>72.199999999999989</v>
      </c>
      <c r="L215" s="153">
        <f t="shared" si="33"/>
        <v>0.21694711538461534</v>
      </c>
      <c r="M215" s="148" t="s">
        <v>537</v>
      </c>
      <c r="N215" s="154">
        <v>43860</v>
      </c>
      <c r="O215" s="1"/>
      <c r="P215" s="1"/>
      <c r="Q215" s="1"/>
      <c r="R215" s="6" t="s">
        <v>728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0">
        <v>144</v>
      </c>
      <c r="B216" s="169">
        <v>43641</v>
      </c>
      <c r="C216" s="169"/>
      <c r="D216" s="170" t="s">
        <v>149</v>
      </c>
      <c r="E216" s="171" t="s">
        <v>567</v>
      </c>
      <c r="F216" s="171">
        <v>386</v>
      </c>
      <c r="G216" s="172"/>
      <c r="H216" s="172">
        <v>395</v>
      </c>
      <c r="I216" s="172">
        <v>452</v>
      </c>
      <c r="J216" s="173" t="s">
        <v>744</v>
      </c>
      <c r="K216" s="174">
        <f t="shared" si="32"/>
        <v>9</v>
      </c>
      <c r="L216" s="175">
        <f t="shared" si="33"/>
        <v>2.3316062176165803E-2</v>
      </c>
      <c r="M216" s="171" t="s">
        <v>658</v>
      </c>
      <c r="N216" s="169">
        <v>43868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0">
        <v>145</v>
      </c>
      <c r="B217" s="169">
        <v>43707</v>
      </c>
      <c r="C217" s="169"/>
      <c r="D217" s="170" t="s">
        <v>130</v>
      </c>
      <c r="E217" s="171" t="s">
        <v>567</v>
      </c>
      <c r="F217" s="171">
        <v>137.5</v>
      </c>
      <c r="G217" s="172"/>
      <c r="H217" s="172">
        <v>138.5</v>
      </c>
      <c r="I217" s="172">
        <v>190</v>
      </c>
      <c r="J217" s="173" t="s">
        <v>762</v>
      </c>
      <c r="K217" s="174">
        <f>H217-F217</f>
        <v>1</v>
      </c>
      <c r="L217" s="175">
        <f>K217/F217</f>
        <v>7.2727272727272727E-3</v>
      </c>
      <c r="M217" s="171" t="s">
        <v>658</v>
      </c>
      <c r="N217" s="169">
        <v>44432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146</v>
      </c>
      <c r="B218" s="177">
        <v>43731</v>
      </c>
      <c r="C218" s="177"/>
      <c r="D218" s="178" t="s">
        <v>403</v>
      </c>
      <c r="E218" s="179" t="s">
        <v>567</v>
      </c>
      <c r="F218" s="179">
        <v>235</v>
      </c>
      <c r="G218" s="179"/>
      <c r="H218" s="179">
        <v>295</v>
      </c>
      <c r="I218" s="181">
        <v>296</v>
      </c>
      <c r="J218" s="151" t="s">
        <v>745</v>
      </c>
      <c r="K218" s="152">
        <f t="shared" ref="K218:K224" si="34">H218-F218</f>
        <v>60</v>
      </c>
      <c r="L218" s="153">
        <f t="shared" ref="L218:L224" si="35">K218/F218</f>
        <v>0.25531914893617019</v>
      </c>
      <c r="M218" s="148" t="s">
        <v>537</v>
      </c>
      <c r="N218" s="154">
        <v>43844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147</v>
      </c>
      <c r="B219" s="177">
        <v>43752</v>
      </c>
      <c r="C219" s="177"/>
      <c r="D219" s="178" t="s">
        <v>746</v>
      </c>
      <c r="E219" s="179" t="s">
        <v>567</v>
      </c>
      <c r="F219" s="179">
        <v>277.5</v>
      </c>
      <c r="G219" s="179"/>
      <c r="H219" s="179">
        <v>333</v>
      </c>
      <c r="I219" s="181">
        <v>333</v>
      </c>
      <c r="J219" s="151" t="s">
        <v>747</v>
      </c>
      <c r="K219" s="152">
        <f t="shared" si="34"/>
        <v>55.5</v>
      </c>
      <c r="L219" s="153">
        <f t="shared" si="35"/>
        <v>0.2</v>
      </c>
      <c r="M219" s="148" t="s">
        <v>537</v>
      </c>
      <c r="N219" s="154">
        <v>43846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148</v>
      </c>
      <c r="B220" s="177">
        <v>43752</v>
      </c>
      <c r="C220" s="177"/>
      <c r="D220" s="178" t="s">
        <v>748</v>
      </c>
      <c r="E220" s="179" t="s">
        <v>567</v>
      </c>
      <c r="F220" s="179">
        <v>930</v>
      </c>
      <c r="G220" s="179"/>
      <c r="H220" s="179">
        <v>1165</v>
      </c>
      <c r="I220" s="181">
        <v>1200</v>
      </c>
      <c r="J220" s="151" t="s">
        <v>749</v>
      </c>
      <c r="K220" s="152">
        <f t="shared" si="34"/>
        <v>235</v>
      </c>
      <c r="L220" s="153">
        <f t="shared" si="35"/>
        <v>0.25268817204301075</v>
      </c>
      <c r="M220" s="148" t="s">
        <v>537</v>
      </c>
      <c r="N220" s="154">
        <v>43847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149</v>
      </c>
      <c r="B221" s="177">
        <v>43753</v>
      </c>
      <c r="C221" s="177"/>
      <c r="D221" s="178" t="s">
        <v>750</v>
      </c>
      <c r="E221" s="179" t="s">
        <v>567</v>
      </c>
      <c r="F221" s="149">
        <v>111</v>
      </c>
      <c r="G221" s="179"/>
      <c r="H221" s="179">
        <v>141</v>
      </c>
      <c r="I221" s="181">
        <v>141</v>
      </c>
      <c r="J221" s="151" t="s">
        <v>552</v>
      </c>
      <c r="K221" s="152">
        <f t="shared" si="34"/>
        <v>30</v>
      </c>
      <c r="L221" s="153">
        <f t="shared" si="35"/>
        <v>0.27027027027027029</v>
      </c>
      <c r="M221" s="148" t="s">
        <v>537</v>
      </c>
      <c r="N221" s="154">
        <v>44328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150</v>
      </c>
      <c r="B222" s="177">
        <v>43753</v>
      </c>
      <c r="C222" s="177"/>
      <c r="D222" s="178" t="s">
        <v>751</v>
      </c>
      <c r="E222" s="179" t="s">
        <v>567</v>
      </c>
      <c r="F222" s="149">
        <v>296</v>
      </c>
      <c r="G222" s="179"/>
      <c r="H222" s="179">
        <v>370</v>
      </c>
      <c r="I222" s="181">
        <v>370</v>
      </c>
      <c r="J222" s="151" t="s">
        <v>625</v>
      </c>
      <c r="K222" s="152">
        <f t="shared" si="34"/>
        <v>74</v>
      </c>
      <c r="L222" s="153">
        <f t="shared" si="35"/>
        <v>0.25</v>
      </c>
      <c r="M222" s="148" t="s">
        <v>537</v>
      </c>
      <c r="N222" s="154">
        <v>43853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151</v>
      </c>
      <c r="B223" s="177">
        <v>43754</v>
      </c>
      <c r="C223" s="177"/>
      <c r="D223" s="178" t="s">
        <v>752</v>
      </c>
      <c r="E223" s="179" t="s">
        <v>567</v>
      </c>
      <c r="F223" s="149">
        <v>300</v>
      </c>
      <c r="G223" s="179"/>
      <c r="H223" s="179">
        <v>382.5</v>
      </c>
      <c r="I223" s="181">
        <v>344</v>
      </c>
      <c r="J223" s="151" t="s">
        <v>793</v>
      </c>
      <c r="K223" s="152">
        <f t="shared" si="34"/>
        <v>82.5</v>
      </c>
      <c r="L223" s="153">
        <f t="shared" si="35"/>
        <v>0.27500000000000002</v>
      </c>
      <c r="M223" s="148" t="s">
        <v>537</v>
      </c>
      <c r="N223" s="154">
        <v>44238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152</v>
      </c>
      <c r="B224" s="177">
        <v>43832</v>
      </c>
      <c r="C224" s="177"/>
      <c r="D224" s="178" t="s">
        <v>753</v>
      </c>
      <c r="E224" s="179" t="s">
        <v>567</v>
      </c>
      <c r="F224" s="149">
        <v>495</v>
      </c>
      <c r="G224" s="179"/>
      <c r="H224" s="179">
        <v>595</v>
      </c>
      <c r="I224" s="181">
        <v>590</v>
      </c>
      <c r="J224" s="151" t="s">
        <v>792</v>
      </c>
      <c r="K224" s="152">
        <f t="shared" si="34"/>
        <v>100</v>
      </c>
      <c r="L224" s="153">
        <f t="shared" si="35"/>
        <v>0.20202020202020202</v>
      </c>
      <c r="M224" s="148" t="s">
        <v>537</v>
      </c>
      <c r="N224" s="154">
        <v>44589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153</v>
      </c>
      <c r="B225" s="177">
        <v>43966</v>
      </c>
      <c r="C225" s="177"/>
      <c r="D225" s="178" t="s">
        <v>71</v>
      </c>
      <c r="E225" s="179" t="s">
        <v>567</v>
      </c>
      <c r="F225" s="149">
        <v>67.5</v>
      </c>
      <c r="G225" s="179"/>
      <c r="H225" s="179">
        <v>86</v>
      </c>
      <c r="I225" s="181">
        <v>86</v>
      </c>
      <c r="J225" s="151" t="s">
        <v>754</v>
      </c>
      <c r="K225" s="152">
        <f t="shared" ref="K225:K233" si="36">H225-F225</f>
        <v>18.5</v>
      </c>
      <c r="L225" s="153">
        <f t="shared" ref="L225:L233" si="37">K225/F225</f>
        <v>0.27407407407407408</v>
      </c>
      <c r="M225" s="148" t="s">
        <v>537</v>
      </c>
      <c r="N225" s="154">
        <v>44008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154</v>
      </c>
      <c r="B226" s="177">
        <v>44035</v>
      </c>
      <c r="C226" s="177"/>
      <c r="D226" s="178" t="s">
        <v>446</v>
      </c>
      <c r="E226" s="179" t="s">
        <v>567</v>
      </c>
      <c r="F226" s="149">
        <v>231</v>
      </c>
      <c r="G226" s="179"/>
      <c r="H226" s="179">
        <v>281</v>
      </c>
      <c r="I226" s="181">
        <v>281</v>
      </c>
      <c r="J226" s="151" t="s">
        <v>625</v>
      </c>
      <c r="K226" s="152">
        <f t="shared" si="36"/>
        <v>50</v>
      </c>
      <c r="L226" s="153">
        <f t="shared" si="37"/>
        <v>0.21645021645021645</v>
      </c>
      <c r="M226" s="148" t="s">
        <v>537</v>
      </c>
      <c r="N226" s="154">
        <v>44358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155</v>
      </c>
      <c r="B227" s="177">
        <v>44092</v>
      </c>
      <c r="C227" s="177"/>
      <c r="D227" s="178" t="s">
        <v>386</v>
      </c>
      <c r="E227" s="179" t="s">
        <v>567</v>
      </c>
      <c r="F227" s="179">
        <v>206</v>
      </c>
      <c r="G227" s="179"/>
      <c r="H227" s="179">
        <v>248</v>
      </c>
      <c r="I227" s="181">
        <v>248</v>
      </c>
      <c r="J227" s="151" t="s">
        <v>625</v>
      </c>
      <c r="K227" s="152">
        <f t="shared" si="36"/>
        <v>42</v>
      </c>
      <c r="L227" s="153">
        <f t="shared" si="37"/>
        <v>0.20388349514563106</v>
      </c>
      <c r="M227" s="148" t="s">
        <v>537</v>
      </c>
      <c r="N227" s="154">
        <v>44214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156</v>
      </c>
      <c r="B228" s="177">
        <v>44140</v>
      </c>
      <c r="C228" s="177"/>
      <c r="D228" s="178" t="s">
        <v>386</v>
      </c>
      <c r="E228" s="179" t="s">
        <v>567</v>
      </c>
      <c r="F228" s="179">
        <v>182.5</v>
      </c>
      <c r="G228" s="179"/>
      <c r="H228" s="179">
        <v>248</v>
      </c>
      <c r="I228" s="181">
        <v>248</v>
      </c>
      <c r="J228" s="151" t="s">
        <v>625</v>
      </c>
      <c r="K228" s="152">
        <f t="shared" si="36"/>
        <v>65.5</v>
      </c>
      <c r="L228" s="153">
        <f t="shared" si="37"/>
        <v>0.35890410958904112</v>
      </c>
      <c r="M228" s="148" t="s">
        <v>537</v>
      </c>
      <c r="N228" s="154">
        <v>44214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157</v>
      </c>
      <c r="B229" s="177">
        <v>44140</v>
      </c>
      <c r="C229" s="177"/>
      <c r="D229" s="178" t="s">
        <v>314</v>
      </c>
      <c r="E229" s="179" t="s">
        <v>567</v>
      </c>
      <c r="F229" s="179">
        <v>247.5</v>
      </c>
      <c r="G229" s="179"/>
      <c r="H229" s="179">
        <v>320</v>
      </c>
      <c r="I229" s="181">
        <v>320</v>
      </c>
      <c r="J229" s="151" t="s">
        <v>625</v>
      </c>
      <c r="K229" s="152">
        <f t="shared" si="36"/>
        <v>72.5</v>
      </c>
      <c r="L229" s="153">
        <f t="shared" si="37"/>
        <v>0.29292929292929293</v>
      </c>
      <c r="M229" s="148" t="s">
        <v>537</v>
      </c>
      <c r="N229" s="154">
        <v>44323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158</v>
      </c>
      <c r="B230" s="177">
        <v>44140</v>
      </c>
      <c r="C230" s="177"/>
      <c r="D230" s="178" t="s">
        <v>267</v>
      </c>
      <c r="E230" s="179" t="s">
        <v>567</v>
      </c>
      <c r="F230" s="149">
        <v>925</v>
      </c>
      <c r="G230" s="179"/>
      <c r="H230" s="179">
        <v>1095</v>
      </c>
      <c r="I230" s="181">
        <v>1093</v>
      </c>
      <c r="J230" s="151" t="s">
        <v>755</v>
      </c>
      <c r="K230" s="152">
        <f t="shared" si="36"/>
        <v>170</v>
      </c>
      <c r="L230" s="153">
        <f t="shared" si="37"/>
        <v>0.18378378378378379</v>
      </c>
      <c r="M230" s="148" t="s">
        <v>537</v>
      </c>
      <c r="N230" s="154">
        <v>44201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159</v>
      </c>
      <c r="B231" s="177">
        <v>44140</v>
      </c>
      <c r="C231" s="177"/>
      <c r="D231" s="178" t="s">
        <v>330</v>
      </c>
      <c r="E231" s="179" t="s">
        <v>567</v>
      </c>
      <c r="F231" s="149">
        <v>332.5</v>
      </c>
      <c r="G231" s="179"/>
      <c r="H231" s="179">
        <v>393</v>
      </c>
      <c r="I231" s="181">
        <v>406</v>
      </c>
      <c r="J231" s="151" t="s">
        <v>756</v>
      </c>
      <c r="K231" s="152">
        <f t="shared" si="36"/>
        <v>60.5</v>
      </c>
      <c r="L231" s="153">
        <f t="shared" si="37"/>
        <v>0.18195488721804512</v>
      </c>
      <c r="M231" s="148" t="s">
        <v>537</v>
      </c>
      <c r="N231" s="154">
        <v>44256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160</v>
      </c>
      <c r="B232" s="177">
        <v>44141</v>
      </c>
      <c r="C232" s="177"/>
      <c r="D232" s="178" t="s">
        <v>446</v>
      </c>
      <c r="E232" s="179" t="s">
        <v>567</v>
      </c>
      <c r="F232" s="149">
        <v>231</v>
      </c>
      <c r="G232" s="179"/>
      <c r="H232" s="179">
        <v>281</v>
      </c>
      <c r="I232" s="181">
        <v>281</v>
      </c>
      <c r="J232" s="151" t="s">
        <v>625</v>
      </c>
      <c r="K232" s="152">
        <f t="shared" si="36"/>
        <v>50</v>
      </c>
      <c r="L232" s="153">
        <f t="shared" si="37"/>
        <v>0.21645021645021645</v>
      </c>
      <c r="M232" s="148" t="s">
        <v>537</v>
      </c>
      <c r="N232" s="154">
        <v>44358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161</v>
      </c>
      <c r="B233" s="177">
        <v>44187</v>
      </c>
      <c r="C233" s="177"/>
      <c r="D233" s="178" t="s">
        <v>422</v>
      </c>
      <c r="E233" s="179" t="s">
        <v>567</v>
      </c>
      <c r="F233" s="149">
        <v>190</v>
      </c>
      <c r="G233" s="179"/>
      <c r="H233" s="179">
        <v>239</v>
      </c>
      <c r="I233" s="181">
        <v>239</v>
      </c>
      <c r="J233" s="151" t="s">
        <v>843</v>
      </c>
      <c r="K233" s="152">
        <f t="shared" si="36"/>
        <v>49</v>
      </c>
      <c r="L233" s="153">
        <f t="shared" si="37"/>
        <v>0.25789473684210529</v>
      </c>
      <c r="M233" s="148" t="s">
        <v>537</v>
      </c>
      <c r="N233" s="154">
        <v>44844</v>
      </c>
      <c r="O233" s="1"/>
      <c r="P233" s="1"/>
      <c r="Q233" s="1"/>
      <c r="R233" s="6" t="s">
        <v>728</v>
      </c>
    </row>
    <row r="234" spans="1:26" ht="12.75" customHeight="1">
      <c r="A234" s="176">
        <v>162</v>
      </c>
      <c r="B234" s="177">
        <v>44258</v>
      </c>
      <c r="C234" s="177"/>
      <c r="D234" s="178" t="s">
        <v>753</v>
      </c>
      <c r="E234" s="179" t="s">
        <v>567</v>
      </c>
      <c r="F234" s="149">
        <v>495</v>
      </c>
      <c r="G234" s="179"/>
      <c r="H234" s="179">
        <v>595</v>
      </c>
      <c r="I234" s="181">
        <v>590</v>
      </c>
      <c r="J234" s="151" t="s">
        <v>792</v>
      </c>
      <c r="K234" s="152">
        <f t="shared" ref="K234:K241" si="38">H234-F234</f>
        <v>100</v>
      </c>
      <c r="L234" s="153">
        <f t="shared" ref="L234:L241" si="39">K234/F234</f>
        <v>0.20202020202020202</v>
      </c>
      <c r="M234" s="148" t="s">
        <v>537</v>
      </c>
      <c r="N234" s="154">
        <v>44589</v>
      </c>
      <c r="O234" s="1"/>
      <c r="P234" s="1"/>
      <c r="R234" s="6" t="s">
        <v>728</v>
      </c>
    </row>
    <row r="235" spans="1:26" ht="12.75" customHeight="1">
      <c r="A235" s="176">
        <v>163</v>
      </c>
      <c r="B235" s="177">
        <v>44274</v>
      </c>
      <c r="C235" s="177"/>
      <c r="D235" s="178" t="s">
        <v>330</v>
      </c>
      <c r="E235" s="179" t="s">
        <v>567</v>
      </c>
      <c r="F235" s="149">
        <v>355</v>
      </c>
      <c r="G235" s="179"/>
      <c r="H235" s="179">
        <v>422.5</v>
      </c>
      <c r="I235" s="181">
        <v>420</v>
      </c>
      <c r="J235" s="151" t="s">
        <v>757</v>
      </c>
      <c r="K235" s="152">
        <f t="shared" si="38"/>
        <v>67.5</v>
      </c>
      <c r="L235" s="153">
        <f t="shared" si="39"/>
        <v>0.19014084507042253</v>
      </c>
      <c r="M235" s="148" t="s">
        <v>537</v>
      </c>
      <c r="N235" s="154">
        <v>44361</v>
      </c>
      <c r="O235" s="1"/>
      <c r="R235" s="194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164</v>
      </c>
      <c r="B236" s="177">
        <v>44295</v>
      </c>
      <c r="C236" s="177"/>
      <c r="D236" s="178" t="s">
        <v>758</v>
      </c>
      <c r="E236" s="179" t="s">
        <v>567</v>
      </c>
      <c r="F236" s="149">
        <v>555</v>
      </c>
      <c r="G236" s="179"/>
      <c r="H236" s="179">
        <v>663</v>
      </c>
      <c r="I236" s="181">
        <v>663</v>
      </c>
      <c r="J236" s="151" t="s">
        <v>759</v>
      </c>
      <c r="K236" s="152">
        <f t="shared" si="38"/>
        <v>108</v>
      </c>
      <c r="L236" s="153">
        <f t="shared" si="39"/>
        <v>0.19459459459459461</v>
      </c>
      <c r="M236" s="148" t="s">
        <v>537</v>
      </c>
      <c r="N236" s="154">
        <v>44321</v>
      </c>
      <c r="O236" s="1"/>
      <c r="P236" s="1"/>
      <c r="Q236" s="1"/>
      <c r="R236" s="194" t="s">
        <v>728</v>
      </c>
    </row>
    <row r="237" spans="1:26" ht="12.75" customHeight="1">
      <c r="A237" s="176">
        <v>165</v>
      </c>
      <c r="B237" s="177">
        <v>44308</v>
      </c>
      <c r="C237" s="177"/>
      <c r="D237" s="178" t="s">
        <v>358</v>
      </c>
      <c r="E237" s="179" t="s">
        <v>567</v>
      </c>
      <c r="F237" s="149">
        <v>126.5</v>
      </c>
      <c r="G237" s="179"/>
      <c r="H237" s="179">
        <v>155</v>
      </c>
      <c r="I237" s="181">
        <v>155</v>
      </c>
      <c r="J237" s="151" t="s">
        <v>625</v>
      </c>
      <c r="K237" s="152">
        <f t="shared" si="38"/>
        <v>28.5</v>
      </c>
      <c r="L237" s="153">
        <f t="shared" si="39"/>
        <v>0.22529644268774704</v>
      </c>
      <c r="M237" s="148" t="s">
        <v>537</v>
      </c>
      <c r="N237" s="154">
        <v>44362</v>
      </c>
      <c r="O237" s="1"/>
      <c r="R237" s="194" t="s">
        <v>728</v>
      </c>
    </row>
    <row r="238" spans="1:26" ht="12.75" customHeight="1">
      <c r="A238" s="220">
        <v>166</v>
      </c>
      <c r="B238" s="221">
        <v>44368</v>
      </c>
      <c r="C238" s="221"/>
      <c r="D238" s="222" t="s">
        <v>375</v>
      </c>
      <c r="E238" s="223" t="s">
        <v>567</v>
      </c>
      <c r="F238" s="224">
        <v>287.5</v>
      </c>
      <c r="G238" s="223"/>
      <c r="H238" s="223">
        <v>245</v>
      </c>
      <c r="I238" s="225">
        <v>344</v>
      </c>
      <c r="J238" s="161" t="s">
        <v>788</v>
      </c>
      <c r="K238" s="162">
        <f t="shared" si="38"/>
        <v>-42.5</v>
      </c>
      <c r="L238" s="163">
        <f t="shared" si="39"/>
        <v>-0.14782608695652175</v>
      </c>
      <c r="M238" s="159" t="s">
        <v>549</v>
      </c>
      <c r="N238" s="156">
        <v>44508</v>
      </c>
      <c r="O238" s="1"/>
      <c r="R238" s="194" t="s">
        <v>728</v>
      </c>
    </row>
    <row r="239" spans="1:26" ht="12.75" customHeight="1">
      <c r="A239" s="176">
        <v>167</v>
      </c>
      <c r="B239" s="177">
        <v>44368</v>
      </c>
      <c r="C239" s="177"/>
      <c r="D239" s="178" t="s">
        <v>446</v>
      </c>
      <c r="E239" s="179" t="s">
        <v>567</v>
      </c>
      <c r="F239" s="149">
        <v>241</v>
      </c>
      <c r="G239" s="179"/>
      <c r="H239" s="179">
        <v>298</v>
      </c>
      <c r="I239" s="181">
        <v>320</v>
      </c>
      <c r="J239" s="151" t="s">
        <v>625</v>
      </c>
      <c r="K239" s="152">
        <f t="shared" si="38"/>
        <v>57</v>
      </c>
      <c r="L239" s="153">
        <f t="shared" si="39"/>
        <v>0.23651452282157676</v>
      </c>
      <c r="M239" s="148" t="s">
        <v>537</v>
      </c>
      <c r="N239" s="154">
        <v>44802</v>
      </c>
      <c r="O239" s="41"/>
      <c r="R239" s="194" t="s">
        <v>728</v>
      </c>
    </row>
    <row r="240" spans="1:26" ht="12.75" customHeight="1">
      <c r="A240" s="176">
        <v>168</v>
      </c>
      <c r="B240" s="177">
        <v>44406</v>
      </c>
      <c r="C240" s="177"/>
      <c r="D240" s="178" t="s">
        <v>358</v>
      </c>
      <c r="E240" s="179" t="s">
        <v>567</v>
      </c>
      <c r="F240" s="149">
        <v>162.5</v>
      </c>
      <c r="G240" s="179"/>
      <c r="H240" s="179">
        <v>200</v>
      </c>
      <c r="I240" s="181">
        <v>200</v>
      </c>
      <c r="J240" s="151" t="s">
        <v>625</v>
      </c>
      <c r="K240" s="152">
        <f t="shared" si="38"/>
        <v>37.5</v>
      </c>
      <c r="L240" s="153">
        <f t="shared" si="39"/>
        <v>0.23076923076923078</v>
      </c>
      <c r="M240" s="148" t="s">
        <v>537</v>
      </c>
      <c r="N240" s="154">
        <v>44802</v>
      </c>
      <c r="O240" s="1"/>
      <c r="R240" s="194" t="s">
        <v>728</v>
      </c>
    </row>
    <row r="241" spans="1:18" ht="12.75" customHeight="1">
      <c r="A241" s="176">
        <v>169</v>
      </c>
      <c r="B241" s="177">
        <v>44462</v>
      </c>
      <c r="C241" s="177"/>
      <c r="D241" s="178" t="s">
        <v>764</v>
      </c>
      <c r="E241" s="179" t="s">
        <v>567</v>
      </c>
      <c r="F241" s="149">
        <v>1235</v>
      </c>
      <c r="G241" s="179"/>
      <c r="H241" s="179">
        <v>1505</v>
      </c>
      <c r="I241" s="181">
        <v>1500</v>
      </c>
      <c r="J241" s="151" t="s">
        <v>625</v>
      </c>
      <c r="K241" s="152">
        <f t="shared" si="38"/>
        <v>270</v>
      </c>
      <c r="L241" s="153">
        <f t="shared" si="39"/>
        <v>0.21862348178137653</v>
      </c>
      <c r="M241" s="148" t="s">
        <v>537</v>
      </c>
      <c r="N241" s="154">
        <v>44564</v>
      </c>
      <c r="O241" s="1"/>
      <c r="R241" s="194" t="s">
        <v>728</v>
      </c>
    </row>
    <row r="242" spans="1:18" ht="12.75" customHeight="1">
      <c r="A242" s="206">
        <v>170</v>
      </c>
      <c r="B242" s="207">
        <v>44480</v>
      </c>
      <c r="C242" s="207"/>
      <c r="D242" s="208" t="s">
        <v>766</v>
      </c>
      <c r="E242" s="209" t="s">
        <v>567</v>
      </c>
      <c r="F242" s="54">
        <v>58.75</v>
      </c>
      <c r="G242" s="209"/>
      <c r="H242" s="209"/>
      <c r="I242" s="54">
        <v>72.5</v>
      </c>
      <c r="J242" s="210" t="s">
        <v>540</v>
      </c>
      <c r="K242" s="206"/>
      <c r="L242" s="207"/>
      <c r="M242" s="207"/>
      <c r="N242" s="208"/>
      <c r="O242" s="41"/>
      <c r="R242" s="194" t="s">
        <v>728</v>
      </c>
    </row>
    <row r="243" spans="1:18" ht="12.75" customHeight="1">
      <c r="A243" s="211">
        <v>171</v>
      </c>
      <c r="B243" s="212">
        <v>44481</v>
      </c>
      <c r="C243" s="212"/>
      <c r="D243" s="213" t="s">
        <v>256</v>
      </c>
      <c r="E243" s="214" t="s">
        <v>567</v>
      </c>
      <c r="F243" s="215" t="s">
        <v>768</v>
      </c>
      <c r="G243" s="214"/>
      <c r="H243" s="214"/>
      <c r="I243" s="214">
        <v>380</v>
      </c>
      <c r="J243" s="216" t="s">
        <v>540</v>
      </c>
      <c r="K243" s="211"/>
      <c r="L243" s="212"/>
      <c r="M243" s="212"/>
      <c r="N243" s="213"/>
      <c r="O243" s="41"/>
      <c r="R243" s="194" t="s">
        <v>728</v>
      </c>
    </row>
    <row r="244" spans="1:18" ht="12.75" customHeight="1">
      <c r="A244" s="176">
        <v>172</v>
      </c>
      <c r="B244" s="177">
        <v>44481</v>
      </c>
      <c r="C244" s="177"/>
      <c r="D244" s="178" t="s">
        <v>381</v>
      </c>
      <c r="E244" s="179" t="s">
        <v>567</v>
      </c>
      <c r="F244" s="149">
        <v>45.5</v>
      </c>
      <c r="G244" s="179"/>
      <c r="H244" s="179">
        <v>56.5</v>
      </c>
      <c r="I244" s="181">
        <v>56</v>
      </c>
      <c r="J244" s="151" t="s">
        <v>868</v>
      </c>
      <c r="K244" s="152">
        <f>H244-F244</f>
        <v>11</v>
      </c>
      <c r="L244" s="153">
        <f>K244/F244</f>
        <v>0.24175824175824176</v>
      </c>
      <c r="M244" s="148" t="s">
        <v>537</v>
      </c>
      <c r="N244" s="154">
        <v>44881</v>
      </c>
      <c r="O244" s="41"/>
      <c r="R244" s="194"/>
    </row>
    <row r="245" spans="1:18" ht="12.75" customHeight="1">
      <c r="A245" s="176">
        <v>173</v>
      </c>
      <c r="B245" s="177">
        <v>44551</v>
      </c>
      <c r="C245" s="177"/>
      <c r="D245" s="178" t="s">
        <v>118</v>
      </c>
      <c r="E245" s="179" t="s">
        <v>567</v>
      </c>
      <c r="F245" s="149">
        <v>2300</v>
      </c>
      <c r="G245" s="179"/>
      <c r="H245" s="179">
        <f>(2820+2200)/2</f>
        <v>2510</v>
      </c>
      <c r="I245" s="181">
        <v>3000</v>
      </c>
      <c r="J245" s="151" t="s">
        <v>800</v>
      </c>
      <c r="K245" s="152">
        <f>H245-F245</f>
        <v>210</v>
      </c>
      <c r="L245" s="153">
        <f>K245/F245</f>
        <v>9.1304347826086957E-2</v>
      </c>
      <c r="M245" s="148" t="s">
        <v>537</v>
      </c>
      <c r="N245" s="154">
        <v>44649</v>
      </c>
      <c r="O245" s="1"/>
      <c r="R245" s="194"/>
    </row>
    <row r="246" spans="1:18" ht="12.75" customHeight="1">
      <c r="A246" s="217">
        <v>174</v>
      </c>
      <c r="B246" s="212">
        <v>44606</v>
      </c>
      <c r="C246" s="217"/>
      <c r="D246" s="217" t="s">
        <v>401</v>
      </c>
      <c r="E246" s="214" t="s">
        <v>567</v>
      </c>
      <c r="F246" s="214" t="s">
        <v>795</v>
      </c>
      <c r="G246" s="214"/>
      <c r="H246" s="214"/>
      <c r="I246" s="214">
        <v>764</v>
      </c>
      <c r="J246" s="214" t="s">
        <v>540</v>
      </c>
      <c r="K246" s="214"/>
      <c r="L246" s="214"/>
      <c r="M246" s="214"/>
      <c r="N246" s="217"/>
      <c r="O246" s="41"/>
      <c r="R246" s="194"/>
    </row>
    <row r="247" spans="1:18" ht="12.75" customHeight="1">
      <c r="A247" s="176">
        <v>175</v>
      </c>
      <c r="B247" s="177">
        <v>44613</v>
      </c>
      <c r="C247" s="177"/>
      <c r="D247" s="178" t="s">
        <v>764</v>
      </c>
      <c r="E247" s="179" t="s">
        <v>567</v>
      </c>
      <c r="F247" s="149">
        <v>1255</v>
      </c>
      <c r="G247" s="179"/>
      <c r="H247" s="179">
        <v>1515</v>
      </c>
      <c r="I247" s="181">
        <v>1510</v>
      </c>
      <c r="J247" s="151" t="s">
        <v>625</v>
      </c>
      <c r="K247" s="152">
        <f>H247-F247</f>
        <v>260</v>
      </c>
      <c r="L247" s="153">
        <f>K247/F247</f>
        <v>0.20717131474103587</v>
      </c>
      <c r="M247" s="148" t="s">
        <v>537</v>
      </c>
      <c r="N247" s="154">
        <v>44834</v>
      </c>
      <c r="O247" s="41"/>
      <c r="R247" s="194"/>
    </row>
    <row r="248" spans="1:18" ht="12.75" customHeight="1">
      <c r="A248">
        <v>176</v>
      </c>
      <c r="B248" s="212">
        <v>44670</v>
      </c>
      <c r="C248" s="212"/>
      <c r="D248" s="217" t="s">
        <v>502</v>
      </c>
      <c r="E248" s="243" t="s">
        <v>567</v>
      </c>
      <c r="F248" s="214" t="s">
        <v>802</v>
      </c>
      <c r="G248" s="214"/>
      <c r="H248" s="214"/>
      <c r="I248" s="214">
        <v>553</v>
      </c>
      <c r="J248" s="214" t="s">
        <v>540</v>
      </c>
      <c r="K248" s="214"/>
      <c r="L248" s="214"/>
      <c r="M248" s="214"/>
      <c r="N248" s="214"/>
      <c r="O248" s="41"/>
      <c r="R248" s="194"/>
    </row>
    <row r="249" spans="1:18" ht="12.75" customHeight="1">
      <c r="A249" s="176">
        <v>177</v>
      </c>
      <c r="B249" s="177">
        <v>44746</v>
      </c>
      <c r="C249" s="177"/>
      <c r="D249" s="178" t="s">
        <v>836</v>
      </c>
      <c r="E249" s="179" t="s">
        <v>567</v>
      </c>
      <c r="F249" s="149">
        <v>207.5</v>
      </c>
      <c r="G249" s="179"/>
      <c r="H249" s="179">
        <v>254</v>
      </c>
      <c r="I249" s="181">
        <v>254</v>
      </c>
      <c r="J249" s="151" t="s">
        <v>625</v>
      </c>
      <c r="K249" s="152">
        <f>H249-F249</f>
        <v>46.5</v>
      </c>
      <c r="L249" s="153">
        <f>K249/F249</f>
        <v>0.22409638554216868</v>
      </c>
      <c r="M249" s="148" t="s">
        <v>537</v>
      </c>
      <c r="N249" s="154">
        <v>44792</v>
      </c>
      <c r="O249" s="1"/>
      <c r="R249" s="194"/>
    </row>
    <row r="250" spans="1:18" ht="12.75" customHeight="1">
      <c r="A250" s="176">
        <v>178</v>
      </c>
      <c r="B250" s="177">
        <v>44775</v>
      </c>
      <c r="C250" s="177"/>
      <c r="D250" s="178" t="s">
        <v>448</v>
      </c>
      <c r="E250" s="179" t="s">
        <v>567</v>
      </c>
      <c r="F250" s="149">
        <v>31.25</v>
      </c>
      <c r="G250" s="179"/>
      <c r="H250" s="179">
        <v>38.75</v>
      </c>
      <c r="I250" s="181">
        <v>38</v>
      </c>
      <c r="J250" s="151" t="s">
        <v>625</v>
      </c>
      <c r="K250" s="152">
        <f t="shared" ref="K250" si="40">H250-F250</f>
        <v>7.5</v>
      </c>
      <c r="L250" s="153">
        <f t="shared" ref="L250" si="41">K250/F250</f>
        <v>0.24</v>
      </c>
      <c r="M250" s="148" t="s">
        <v>537</v>
      </c>
      <c r="N250" s="154">
        <v>44844</v>
      </c>
      <c r="O250" s="41"/>
      <c r="R250" s="54"/>
    </row>
    <row r="251" spans="1:18" ht="12.75" customHeight="1">
      <c r="A251" s="211">
        <v>179</v>
      </c>
      <c r="B251" s="212">
        <v>44841</v>
      </c>
      <c r="C251" s="217"/>
      <c r="D251" s="217" t="s">
        <v>841</v>
      </c>
      <c r="E251" s="243" t="s">
        <v>567</v>
      </c>
      <c r="F251" s="214" t="s">
        <v>842</v>
      </c>
      <c r="G251" s="214"/>
      <c r="H251" s="214"/>
      <c r="I251" s="214">
        <v>840</v>
      </c>
      <c r="J251" s="214" t="s">
        <v>540</v>
      </c>
      <c r="K251" s="214"/>
      <c r="L251" s="214"/>
      <c r="M251" s="214"/>
      <c r="N251" s="214"/>
      <c r="O251" s="41"/>
      <c r="Q251" s="197"/>
      <c r="R251" s="54"/>
    </row>
    <row r="252" spans="1:18" ht="12.75" customHeight="1">
      <c r="A252" s="211">
        <v>180</v>
      </c>
      <c r="B252" s="212">
        <v>44844</v>
      </c>
      <c r="C252" s="217"/>
      <c r="D252" s="217" t="s">
        <v>403</v>
      </c>
      <c r="E252" s="243" t="s">
        <v>567</v>
      </c>
      <c r="F252" s="214" t="s">
        <v>844</v>
      </c>
      <c r="G252" s="214"/>
      <c r="H252" s="214"/>
      <c r="I252" s="214">
        <v>291</v>
      </c>
      <c r="J252" s="214" t="s">
        <v>540</v>
      </c>
      <c r="K252" s="214"/>
      <c r="L252" s="214"/>
      <c r="M252" s="214"/>
      <c r="N252" s="214"/>
      <c r="O252" s="41"/>
      <c r="Q252" s="197"/>
      <c r="R252" s="54"/>
    </row>
    <row r="253" spans="1:18" ht="12.75" customHeight="1">
      <c r="A253" s="211">
        <v>181</v>
      </c>
      <c r="B253" s="212">
        <v>44845</v>
      </c>
      <c r="C253" s="217"/>
      <c r="D253" s="217" t="s">
        <v>401</v>
      </c>
      <c r="E253" s="243" t="s">
        <v>567</v>
      </c>
      <c r="F253" s="214" t="s">
        <v>867</v>
      </c>
      <c r="G253" s="214"/>
      <c r="H253" s="214"/>
      <c r="I253" s="214">
        <v>765</v>
      </c>
      <c r="J253" s="214" t="s">
        <v>540</v>
      </c>
      <c r="K253" s="214"/>
      <c r="L253" s="214"/>
      <c r="M253" s="214"/>
      <c r="N253" s="214"/>
      <c r="O253" s="41"/>
      <c r="Q253" s="197"/>
      <c r="R253" s="54"/>
    </row>
    <row r="254" spans="1:18" ht="12.75" customHeight="1">
      <c r="A254" s="308">
        <v>182</v>
      </c>
      <c r="B254" s="212">
        <v>44981</v>
      </c>
      <c r="C254" s="212"/>
      <c r="D254" s="217" t="s">
        <v>821</v>
      </c>
      <c r="E254" s="243" t="s">
        <v>567</v>
      </c>
      <c r="F254" s="243" t="s">
        <v>912</v>
      </c>
      <c r="G254" s="214"/>
      <c r="H254" s="214"/>
      <c r="I254" s="214">
        <v>2080</v>
      </c>
      <c r="J254" s="214" t="s">
        <v>540</v>
      </c>
      <c r="K254" s="214"/>
      <c r="L254" s="214"/>
      <c r="M254" s="214"/>
      <c r="N254" s="21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B256" s="195" t="s">
        <v>760</v>
      </c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A260" s="196"/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A261" s="196"/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A262" s="53"/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</sheetData>
  <autoFilter ref="R1:R258"/>
  <mergeCells count="3">
    <mergeCell ref="B53:B54"/>
    <mergeCell ref="A53:A54"/>
    <mergeCell ref="J53:J5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2023-03-03T02:42:57Z</dcterms:modified>
</cp:coreProperties>
</file>