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F&amp;O)'!$R$1:$R$260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48" i="7"/>
  <c r="K49"/>
  <c r="K48"/>
  <c r="L57"/>
  <c r="L33"/>
  <c r="K33"/>
  <c r="K31"/>
  <c r="L31" s="1"/>
  <c r="L30"/>
  <c r="K30"/>
  <c r="L29"/>
  <c r="K29"/>
  <c r="K13"/>
  <c r="L13" s="1"/>
  <c r="L12"/>
  <c r="K12"/>
  <c r="K55"/>
  <c r="L54"/>
  <c r="K54"/>
  <c r="K10"/>
  <c r="L10" s="1"/>
  <c r="K28"/>
  <c r="L28" s="1"/>
  <c r="K11"/>
  <c r="L11" s="1"/>
  <c r="K56"/>
  <c r="L56" s="1"/>
  <c r="K27"/>
  <c r="L27" s="1"/>
  <c r="K26"/>
  <c r="M26" s="1"/>
  <c r="K218"/>
  <c r="L218" s="1"/>
  <c r="K216"/>
  <c r="L216" s="1"/>
  <c r="K222"/>
  <c r="L222" s="1"/>
  <c r="K223"/>
  <c r="L223" s="1"/>
  <c r="K215"/>
  <c r="L215" s="1"/>
  <c r="K225"/>
  <c r="L225" s="1"/>
  <c r="K66"/>
  <c r="L66" s="1"/>
  <c r="K221"/>
  <c r="L221" s="1"/>
  <c r="K214" l="1"/>
  <c r="L214" s="1"/>
  <c r="K203"/>
  <c r="L203" s="1"/>
  <c r="K205"/>
  <c r="L205" s="1"/>
  <c r="K202"/>
  <c r="L202" s="1"/>
  <c r="K204"/>
  <c r="L204" s="1"/>
  <c r="K133"/>
  <c r="L133" s="1"/>
  <c r="M7"/>
  <c r="K186"/>
  <c r="L186" s="1"/>
  <c r="K200"/>
  <c r="L200" s="1"/>
  <c r="K201"/>
  <c r="L201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1"/>
  <c r="L191" s="1"/>
  <c r="K189"/>
  <c r="L189" s="1"/>
  <c r="K188"/>
  <c r="L188" s="1"/>
  <c r="K187"/>
  <c r="L187" s="1"/>
  <c r="K183"/>
  <c r="L183" s="1"/>
  <c r="K182"/>
  <c r="L182" s="1"/>
  <c r="K181"/>
  <c r="L181" s="1"/>
  <c r="K178"/>
  <c r="L178" s="1"/>
  <c r="K177"/>
  <c r="L177" s="1"/>
  <c r="K176"/>
  <c r="L176" s="1"/>
  <c r="K175"/>
  <c r="L175" s="1"/>
  <c r="K174"/>
  <c r="L174" s="1"/>
  <c r="K173"/>
  <c r="L173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1"/>
  <c r="L161" s="1"/>
  <c r="K159"/>
  <c r="L159" s="1"/>
  <c r="K157"/>
  <c r="L157" s="1"/>
  <c r="K155"/>
  <c r="L155" s="1"/>
  <c r="K154"/>
  <c r="L154" s="1"/>
  <c r="K153"/>
  <c r="L153" s="1"/>
  <c r="K151"/>
  <c r="L151" s="1"/>
  <c r="K150"/>
  <c r="L150" s="1"/>
  <c r="K149"/>
  <c r="L149" s="1"/>
  <c r="K148"/>
  <c r="K147"/>
  <c r="L147" s="1"/>
  <c r="K146"/>
  <c r="L146" s="1"/>
  <c r="K144"/>
  <c r="L144" s="1"/>
  <c r="K143"/>
  <c r="L143" s="1"/>
  <c r="K142"/>
  <c r="L142" s="1"/>
  <c r="K141"/>
  <c r="L141" s="1"/>
  <c r="K140"/>
  <c r="L140" s="1"/>
  <c r="K139"/>
  <c r="L139" s="1"/>
  <c r="H138"/>
  <c r="K138" s="1"/>
  <c r="L138" s="1"/>
  <c r="K135"/>
  <c r="L135" s="1"/>
  <c r="K134"/>
  <c r="L134" s="1"/>
  <c r="K132"/>
  <c r="L132" s="1"/>
  <c r="K131"/>
  <c r="L131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H104"/>
  <c r="K104" s="1"/>
  <c r="L104" s="1"/>
  <c r="F103"/>
  <c r="K103" s="1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D7" i="6"/>
  <c r="K6" i="4"/>
  <c r="K6" i="3"/>
  <c r="L6" i="2"/>
</calcChain>
</file>

<file path=xl/sharedStrings.xml><?xml version="1.0" encoding="utf-8"?>
<sst xmlns="http://schemas.openxmlformats.org/spreadsheetml/2006/main" count="7329" uniqueCount="3470">
  <si>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</si>
  <si>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</si>
  <si>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</si>
  <si>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</si>
  <si>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</si>
  <si>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</si>
  <si>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</si>
  <si>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</si>
  <si>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</si>
  <si>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</si>
  <si>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</si>
  <si>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</si>
  <si>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</si>
  <si>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</si>
  <si>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</si>
  <si>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</si>
  <si>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</si>
  <si>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</si>
  <si>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</si>
  <si>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</si>
  <si>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</si>
  <si>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</si>
  <si>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</si>
  <si>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</si>
  <si>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</si>
  <si>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</si>
  <si>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</si>
  <si>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</si>
  <si>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</si>
  <si>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</si>
  <si>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</si>
  <si>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</si>
  <si>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</si>
  <si>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</si>
  <si>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</si>
  <si>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</si>
  <si>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</si>
  <si>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</si>
  <si>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</si>
  <si>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</si>
  <si>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</si>
  <si>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</si>
  <si>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</si>
  <si>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</si>
  <si>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</si>
  <si>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</si>
  <si>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</si>
  <si>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</si>
  <si>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</si>
  <si>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</si>
  <si>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</si>
  <si>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</si>
  <si>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</si>
  <si>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</si>
  <si>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</si>
  <si>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</si>
  <si>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</si>
  <si>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</si>
  <si>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</si>
  <si>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</si>
  <si>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</si>
  <si>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</si>
  <si>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</si>
  <si>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</si>
  <si>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</si>
  <si>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</si>
  <si>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</si>
  <si>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</si>
  <si>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</si>
  <si>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</si>
  <si>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</si>
  <si>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</si>
  <si>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</si>
  <si>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</si>
  <si>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</si>
  <si>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</si>
  <si>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</si>
  <si>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</si>
  <si>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</si>
  <si>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</si>
  <si>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</si>
  <si>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</si>
  <si>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</si>
  <si>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</si>
  <si>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</si>
  <si>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</si>
  <si>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</si>
  <si>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</si>
  <si>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</si>
  <si>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</si>
  <si>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</si>
  <si>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</si>
  <si>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</si>
  <si>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</si>
  <si>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</si>
  <si>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</si>
  <si>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</si>
  <si>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</si>
  <si>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</si>
  <si>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</si>
  <si>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</si>
  <si>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</si>
  <si>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</si>
  <si>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</si>
  <si>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</si>
  <si>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</si>
  <si>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</si>
  <si>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</si>
  <si>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</si>
  <si>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</si>
  <si>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</si>
  <si>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</si>
  <si>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</si>
  <si>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</si>
  <si>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</si>
  <si>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</si>
  <si>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</si>
  <si>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</si>
  <si>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</si>
  <si>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</si>
  <si>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</si>
  <si>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</si>
  <si>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</si>
  <si>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</si>
  <si>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</si>
  <si>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</si>
  <si>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</si>
  <si>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</si>
  <si>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</si>
  <si>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</si>
  <si>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</si>
  <si>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</si>
  <si>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</si>
  <si>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</si>
  <si>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</si>
  <si>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</si>
  <si>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</si>
  <si>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</si>
  <si>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</si>
  <si>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</si>
  <si>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</si>
  <si>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</si>
  <si>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</si>
  <si>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</si>
  <si>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</si>
  <si>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</si>
  <si>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</si>
  <si>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</si>
  <si>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</si>
  <si>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</si>
  <si>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</si>
  <si>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</si>
  <si>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</si>
  <si>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</si>
  <si>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</si>
  <si>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</si>
  <si>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</si>
  <si>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</si>
  <si>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</si>
  <si>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</si>
  <si>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</si>
  <si>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</si>
  <si>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</si>
  <si>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</si>
  <si>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</si>
  <si>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</si>
  <si>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</si>
  <si>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</si>
  <si>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</si>
  <si>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</si>
  <si>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</si>
  <si>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</si>
  <si>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</si>
  <si>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</si>
  <si>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</si>
  <si>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</si>
  <si>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</si>
  <si>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</si>
  <si>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</si>
  <si>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</si>
  <si>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</si>
  <si>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</si>
  <si>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</si>
  <si>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</si>
  <si>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</si>
  <si>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</si>
  <si>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</si>
  <si>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</si>
  <si>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</si>
  <si>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</si>
  <si>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</si>
  <si>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</si>
  <si>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</si>
  <si>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</si>
  <si>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</si>
  <si>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</si>
  <si>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</si>
  <si>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</si>
  <si>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</si>
  <si>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</si>
  <si>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</si>
  <si>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</si>
  <si>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</si>
  <si>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</si>
  <si>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</si>
  <si>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</si>
  <si>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</si>
  <si>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</si>
  <si>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</si>
  <si>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</si>
  <si>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</si>
  <si>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</si>
  <si>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</si>
  <si>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</si>
  <si>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</si>
  <si>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</si>
  <si>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</si>
  <si>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</si>
  <si>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</si>
  <si>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</si>
  <si>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</si>
  <si>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</si>
  <si>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</si>
  <si>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</si>
  <si>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</si>
  <si>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</si>
  <si>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</si>
  <si>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</si>
  <si>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</si>
  <si>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</si>
  <si>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</si>
  <si>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</si>
  <si>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</si>
  <si>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</si>
  <si>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</si>
  <si>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</si>
  <si>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</si>
  <si>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</si>
  <si>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</si>
  <si>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</si>
  <si>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</si>
  <si>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</si>
  <si>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</si>
  <si>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</si>
  <si>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</si>
  <si>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</si>
  <si>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</si>
  <si>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</si>
  <si>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</si>
  <si>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</si>
  <si>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</si>
  <si>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</si>
  <si>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</si>
  <si>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</si>
  <si>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</si>
  <si>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</si>
  <si>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</si>
  <si>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</si>
  <si>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</si>
  <si>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</si>
  <si>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</si>
  <si>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</si>
  <si>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</si>
  <si>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</si>
  <si>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</si>
  <si>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</si>
  <si>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</si>
  <si>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</si>
  <si>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</si>
  <si>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</si>
  <si>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</si>
  <si>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</si>
  <si>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</si>
  <si>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</si>
  <si>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</si>
  <si>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</si>
  <si>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</si>
  <si>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</si>
  <si>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</si>
  <si>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</si>
  <si>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</si>
  <si>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</si>
  <si>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</si>
  <si>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</si>
  <si>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</si>
  <si>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</si>
  <si>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</si>
  <si>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</si>
  <si>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</si>
  <si>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</si>
  <si>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</si>
  <si>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</si>
  <si>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</si>
  <si>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</si>
  <si>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</si>
  <si>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</si>
  <si>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</si>
  <si>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</si>
  <si>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</si>
  <si>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</si>
  <si>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</si>
  <si>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</si>
  <si>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</si>
  <si>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</si>
  <si>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</si>
  <si>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</si>
  <si>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</si>
  <si>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</si>
  <si>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</si>
  <si>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</si>
  <si>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</si>
  <si>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</si>
  <si>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</si>
  <si>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</si>
  <si>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</si>
  <si>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</si>
  <si>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</si>
  <si>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</si>
  <si>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</si>
  <si>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</si>
  <si>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</si>
  <si>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</si>
  <si>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</si>
  <si>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</si>
  <si>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</si>
  <si>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</si>
  <si>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</si>
  <si>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</si>
  <si>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</si>
  <si>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</si>
  <si>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</si>
  <si>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</si>
  <si>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</si>
  <si>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</si>
  <si>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</si>
  <si>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</si>
  <si>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</si>
  <si>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</si>
  <si>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</si>
  <si>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</si>
  <si>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</si>
  <si>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</si>
  <si>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</si>
  <si>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</si>
  <si>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</si>
  <si>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</si>
  <si>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</si>
  <si>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</si>
  <si>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</si>
  <si>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</si>
  <si>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</si>
  <si>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</si>
  <si>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</si>
  <si>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</si>
  <si>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</si>
  <si>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</si>
  <si>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</si>
  <si>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</si>
  <si>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</si>
  <si>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</si>
  <si>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</si>
  <si>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</si>
  <si>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</si>
  <si>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</si>
  <si>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</si>
  <si>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</si>
  <si>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</si>
  <si>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</si>
  <si>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</si>
  <si>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</si>
  <si>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</si>
  <si>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</si>
  <si>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</si>
  <si>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</si>
  <si>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</si>
  <si>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</si>
  <si>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</si>
  <si>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</si>
  <si>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</si>
  <si>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</si>
  <si>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</si>
  <si>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</si>
  <si>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</si>
  <si>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</si>
  <si>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</si>
  <si>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</si>
  <si>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</si>
  <si>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</si>
  <si>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</si>
  <si>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</si>
  <si>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</si>
  <si>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</si>
  <si>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</si>
  <si>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</si>
  <si>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</si>
  <si>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</si>
  <si>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</si>
  <si>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</si>
  <si>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</si>
  <si>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</si>
  <si>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</si>
  <si>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</si>
  <si>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</si>
  <si>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</si>
  <si>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</si>
  <si>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</si>
  <si>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</si>
  <si>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</si>
  <si>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</si>
  <si>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</si>
  <si>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</si>
  <si>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</si>
  <si>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</si>
  <si>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</si>
  <si>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</si>
  <si>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</si>
  <si>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</si>
  <si>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</si>
  <si>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</si>
  <si>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</si>
  <si>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</si>
  <si>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</si>
  <si>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</si>
  <si>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</si>
  <si>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</si>
  <si>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</si>
  <si>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</si>
  <si>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</si>
  <si>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</si>
  <si>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</si>
  <si>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</si>
  <si>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</si>
  <si>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</si>
  <si>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</si>
  <si>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</si>
  <si>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</si>
  <si>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</si>
  <si>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</si>
  <si>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</si>
  <si>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</si>
  <si>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</si>
  <si>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</si>
  <si>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</si>
  <si>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</si>
  <si>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</si>
  <si>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</si>
  <si>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</si>
  <si>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</si>
  <si>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</si>
  <si>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</si>
  <si>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</si>
  <si>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</si>
  <si>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</si>
  <si>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</si>
  <si>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</si>
  <si>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</si>
  <si>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</si>
  <si>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</si>
  <si>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</si>
  <si>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</si>
  <si>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</si>
  <si>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</si>
  <si>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</si>
  <si>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</si>
  <si>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</si>
  <si>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</si>
  <si>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</si>
  <si>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</si>
  <si>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</si>
  <si>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</si>
  <si>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</si>
  <si>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</si>
  <si>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</si>
  <si>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</si>
  <si>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</si>
  <si>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</si>
  <si>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</si>
  <si>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</si>
  <si>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</si>
  <si>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</si>
  <si>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</si>
  <si>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</si>
  <si>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</si>
  <si>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</si>
  <si>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</si>
  <si>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</si>
  <si>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</si>
  <si>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</si>
  <si>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</si>
  <si>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</si>
  <si>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</si>
  <si>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</si>
  <si>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</si>
  <si>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</si>
  <si>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</si>
  <si>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</si>
  <si>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</si>
  <si>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</si>
  <si>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</si>
  <si>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</si>
  <si>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</si>
  <si>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</si>
  <si>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</si>
  <si>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</si>
  <si>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</si>
  <si>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</si>
  <si>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</si>
  <si>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</si>
  <si>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</si>
  <si>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</si>
  <si>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</si>
  <si>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</si>
  <si>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</si>
  <si>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</si>
  <si>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</si>
  <si>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</si>
  <si>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</si>
  <si>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</si>
  <si>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</si>
  <si>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</si>
  <si>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</si>
  <si>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</si>
  <si>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</si>
  <si>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</si>
  <si>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</si>
  <si>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</si>
  <si>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</si>
  <si>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</si>
  <si>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</si>
  <si>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</si>
  <si>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</si>
  <si>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</si>
  <si>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</si>
  <si>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</si>
  <si>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</si>
  <si>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</si>
  <si>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</si>
  <si>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</si>
  <si>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</si>
  <si>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</si>
  <si>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</si>
  <si>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</si>
  <si>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</si>
  <si>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</si>
  <si>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</si>
  <si>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</si>
  <si>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</si>
  <si>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</si>
  <si>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</si>
  <si>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</si>
  <si>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</si>
  <si>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</si>
  <si>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</si>
  <si>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</si>
  <si>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</si>
  <si>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</si>
  <si>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</si>
  <si>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</si>
  <si>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</si>
  <si>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</si>
  <si>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</si>
  <si>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</si>
  <si>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</si>
  <si>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</si>
  <si>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</si>
  <si>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</si>
  <si>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</si>
  <si>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</si>
  <si>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</si>
  <si>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</si>
  <si>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</si>
  <si>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</si>
  <si>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</si>
  <si>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</si>
  <si>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</si>
  <si>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</si>
  <si>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</si>
  <si>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</si>
  <si>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</si>
  <si>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</si>
  <si>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</si>
  <si>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</si>
  <si>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</si>
  <si>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</si>
  <si>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</si>
  <si>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</si>
  <si>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</si>
  <si>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</si>
  <si>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</si>
  <si>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</si>
  <si>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</si>
  <si>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</si>
  <si>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</si>
  <si>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</si>
  <si>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</si>
  <si>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</si>
  <si>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</si>
  <si>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</si>
  <si>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</si>
  <si>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</si>
  <si>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</si>
  <si>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</si>
  <si>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</si>
  <si>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</si>
  <si>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</si>
  <si>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</si>
  <si>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</si>
  <si>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</si>
  <si>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</si>
  <si>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</si>
  <si>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</si>
  <si>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</si>
  <si>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</si>
  <si>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</si>
  <si>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</si>
  <si>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</si>
  <si>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</si>
  <si>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</si>
  <si>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</si>
  <si>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</si>
  <si>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</si>
  <si>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</si>
  <si>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</si>
  <si>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</si>
  <si>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</si>
  <si>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</si>
  <si>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</si>
  <si>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</si>
  <si>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</si>
  <si>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</si>
  <si>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</si>
  <si>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</si>
  <si>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</si>
  <si>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</si>
  <si>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</si>
  <si>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</si>
  <si>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</si>
  <si>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</si>
  <si>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</si>
  <si>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</si>
  <si>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</si>
  <si>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</si>
  <si>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</si>
  <si>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</si>
  <si>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</si>
  <si>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</si>
  <si>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</si>
  <si>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</si>
  <si>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</si>
  <si>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</si>
  <si>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</si>
  <si>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</si>
  <si>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</si>
  <si>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</si>
  <si>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</si>
  <si>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</si>
  <si>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</si>
  <si>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</si>
  <si>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</si>
  <si>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</si>
  <si>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</si>
  <si>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</si>
  <si>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</si>
  <si>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</si>
  <si>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</si>
  <si>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</si>
  <si>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</si>
  <si>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</si>
  <si>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</si>
  <si>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</si>
  <si>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</si>
  <si>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</si>
  <si>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</si>
  <si>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</si>
  <si>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</si>
  <si>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</si>
  <si>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</si>
  <si>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</si>
  <si>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</si>
  <si>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</si>
  <si>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</si>
  <si>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</si>
  <si>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</si>
  <si>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</si>
  <si>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</si>
  <si>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</si>
  <si>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</si>
  <si>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</si>
  <si>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</si>
  <si>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</si>
  <si>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</si>
  <si>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</si>
  <si>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</si>
  <si>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</si>
  <si>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</si>
  <si>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</si>
  <si>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</si>
  <si>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</si>
  <si>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</si>
  <si>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</si>
  <si>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</si>
  <si>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</si>
  <si>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</si>
  <si>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</si>
  <si>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</si>
  <si>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</si>
  <si>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</si>
  <si>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</si>
  <si>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</si>
  <si>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</si>
  <si>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</si>
  <si>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</si>
  <si>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</si>
  <si>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</si>
  <si>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</si>
  <si>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</si>
  <si>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</si>
  <si>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</si>
  <si>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</si>
  <si>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</si>
  <si>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</si>
  <si>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</si>
  <si>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</si>
  <si>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</si>
  <si>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</si>
  <si>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</si>
  <si>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</si>
  <si>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</si>
  <si>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</si>
  <si>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</si>
  <si>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</si>
  <si>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</si>
  <si>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</si>
  <si>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</si>
  <si>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</si>
  <si>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</si>
  <si>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</si>
  <si>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</si>
  <si>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</si>
  <si>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</si>
  <si>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</si>
  <si>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</si>
  <si>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</si>
  <si>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</si>
  <si>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</si>
  <si>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</si>
  <si>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</si>
  <si>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</si>
  <si>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</si>
  <si>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</si>
  <si>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</si>
  <si>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</si>
  <si>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</si>
  <si>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</si>
  <si>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</si>
  <si>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</si>
  <si>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</si>
  <si>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</si>
  <si>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</si>
  <si>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</si>
  <si>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</si>
  <si>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</si>
  <si>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</si>
  <si>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</si>
  <si>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</si>
  <si>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</si>
  <si>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</si>
  <si>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</si>
  <si>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</si>
  <si>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</si>
  <si>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</si>
  <si>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</si>
  <si>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</si>
  <si>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</si>
  <si>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</si>
  <si>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</si>
  <si>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</si>
  <si>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</si>
  <si>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</si>
  <si>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</si>
  <si>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</si>
  <si>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</si>
  <si>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</si>
  <si>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</si>
  <si>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</si>
  <si>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</si>
  <si>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</si>
  <si>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</si>
  <si>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</si>
  <si>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</si>
  <si>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</si>
  <si>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</si>
  <si>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</si>
  <si>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</si>
  <si>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</si>
  <si>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</si>
  <si>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</si>
  <si>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</si>
  <si>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</si>
  <si>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</si>
  <si>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</si>
  <si>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</si>
  <si>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</si>
  <si>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</si>
  <si>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</si>
  <si>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</si>
  <si>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</si>
  <si>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</si>
  <si>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</si>
  <si>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</si>
  <si>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</si>
  <si>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</si>
  <si>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</si>
  <si>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</si>
  <si>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</si>
  <si>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</si>
  <si>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</si>
  <si>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</si>
  <si>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</si>
  <si>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</si>
  <si>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</si>
  <si>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</si>
  <si>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</si>
  <si>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</si>
  <si>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</si>
  <si>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</si>
  <si>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</si>
  <si>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</si>
  <si>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</si>
  <si>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</si>
  <si>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</si>
  <si>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</si>
  <si>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</si>
  <si>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</si>
  <si>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</si>
  <si>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</si>
  <si>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</si>
  <si>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</si>
  <si>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</si>
  <si>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</si>
  <si>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</si>
  <si>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</si>
  <si>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</si>
  <si>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</si>
  <si>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</si>
  <si>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</si>
  <si>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</si>
  <si>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</si>
  <si>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</si>
  <si>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</si>
  <si>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</si>
  <si>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</si>
  <si>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</si>
  <si>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</si>
  <si>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</si>
  <si>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</si>
  <si>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</si>
  <si>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</si>
  <si>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</si>
  <si>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</si>
  <si>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</si>
  <si>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</si>
  <si>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</si>
  <si>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</si>
  <si>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</si>
  <si>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</si>
  <si>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</si>
  <si>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</si>
  <si>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</si>
  <si>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</si>
  <si>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</si>
  <si>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</si>
  <si>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</si>
  <si>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</si>
  <si>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</si>
  <si>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</si>
  <si>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</si>
  <si>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</si>
  <si>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</si>
  <si>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</si>
  <si>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</si>
  <si>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</si>
  <si>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</si>
  <si>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</si>
  <si>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</si>
  <si>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</si>
  <si>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</si>
  <si>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</si>
  <si>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</si>
  <si>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</si>
  <si>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</si>
  <si>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</si>
  <si>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</si>
  <si>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</si>
  <si>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</si>
  <si>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</si>
  <si>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</si>
  <si>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</si>
  <si>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</si>
  <si>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</si>
  <si>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</si>
  <si>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</si>
  <si>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</si>
  <si>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</si>
  <si>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</si>
  <si>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</si>
  <si>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</si>
  <si>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</si>
  <si>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</si>
  <si>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</si>
  <si>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</si>
  <si>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</si>
  <si>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</si>
  <si>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</si>
  <si>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</si>
  <si>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</si>
  <si>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</si>
  <si>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</si>
  <si>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</si>
  <si>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</si>
  <si>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</si>
  <si>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</si>
  <si>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</si>
  <si>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</si>
  <si>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</si>
  <si>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</si>
  <si>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</si>
  <si>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</si>
  <si>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</si>
  <si>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</si>
  <si>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</si>
  <si>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</si>
  <si>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</si>
  <si>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</si>
  <si>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</si>
  <si>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</si>
  <si>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</si>
  <si>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</si>
  <si>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</si>
  <si>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</si>
  <si>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</si>
  <si>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</si>
  <si>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</si>
  <si>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</si>
  <si>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</si>
  <si>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</si>
  <si>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</si>
  <si>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</si>
  <si>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</si>
  <si>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</si>
  <si>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</si>
  <si>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</si>
  <si>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</si>
  <si>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</si>
  <si>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</si>
  <si>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</si>
  <si>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</si>
  <si>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</si>
  <si>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</si>
  <si>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</si>
  <si>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</si>
  <si>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</si>
  <si>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</si>
  <si>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</si>
  <si>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</si>
  <si>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</si>
  <si>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</si>
  <si>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</si>
  <si>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</si>
  <si>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</si>
  <si>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</si>
  <si>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</si>
  <si>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</si>
  <si>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</si>
  <si>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</si>
  <si>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</si>
  <si>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</si>
  <si>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</si>
  <si>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</si>
  <si>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</si>
  <si>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</si>
  <si>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</si>
  <si>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</si>
  <si>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</si>
  <si>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</si>
  <si>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</si>
  <si>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</si>
  <si>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</si>
  <si>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</si>
  <si>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</si>
  <si>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</si>
  <si>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</si>
  <si>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</si>
  <si>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</si>
  <si>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</si>
  <si>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</si>
  <si>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</si>
  <si>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</si>
  <si>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</si>
  <si>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</si>
  <si>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</si>
  <si>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</si>
  <si>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</si>
  <si>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</si>
  <si>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</si>
  <si>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</si>
  <si>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</si>
  <si>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</si>
  <si>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</si>
  <si>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</si>
  <si>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</si>
  <si>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</si>
  <si>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</si>
  <si>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</si>
  <si>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</si>
  <si>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</si>
  <si>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</si>
  <si>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</si>
  <si>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</si>
  <si>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</si>
  <si>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</si>
  <si>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</si>
  <si>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</si>
  <si>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</si>
  <si>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</si>
  <si>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</si>
  <si>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</si>
  <si>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</si>
  <si>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</si>
  <si>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</si>
  <si>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</si>
  <si>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</si>
  <si>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</si>
  <si>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</si>
  <si>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</si>
  <si>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</si>
  <si>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</si>
  <si>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</si>
  <si>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</si>
  <si>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</si>
  <si>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</si>
  <si>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</si>
  <si>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</si>
  <si>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</si>
  <si>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</si>
  <si>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</si>
  <si>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</si>
  <si>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</si>
  <si>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</si>
  <si>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</si>
  <si>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</si>
  <si>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</si>
  <si>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</si>
  <si>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</si>
  <si>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</si>
  <si>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</si>
  <si>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</si>
  <si>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</si>
  <si>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</si>
  <si>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</si>
  <si>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</si>
  <si>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</si>
  <si>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</si>
  <si>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</si>
  <si>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</si>
  <si>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</si>
  <si>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</si>
  <si>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</si>
  <si>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</si>
  <si>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</si>
  <si>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</si>
  <si>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</si>
  <si>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</si>
  <si>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</si>
  <si>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</si>
  <si>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</si>
  <si>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</si>
  <si>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</si>
  <si>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</si>
  <si>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</si>
  <si>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</si>
  <si>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</si>
  <si>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</si>
  <si>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</si>
  <si>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</si>
  <si>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</si>
  <si>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</si>
  <si>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</si>
  <si>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</si>
  <si>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</si>
  <si>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</si>
  <si>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</si>
  <si>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</si>
  <si>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</si>
  <si>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</si>
  <si>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</si>
  <si>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</si>
  <si>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</si>
  <si>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</si>
  <si>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</si>
  <si>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</si>
  <si>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</si>
  <si>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</si>
  <si>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</si>
  <si>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</si>
  <si>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</si>
  <si>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</si>
  <si>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</si>
  <si>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</si>
  <si>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</si>
  <si>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</si>
  <si>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</si>
  <si>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</si>
  <si>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</si>
  <si>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</si>
  <si>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</si>
  <si>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</si>
  <si>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</si>
  <si>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</si>
  <si>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</si>
  <si>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</si>
  <si>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</si>
  <si>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</si>
  <si>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</si>
  <si>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</si>
  <si>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</si>
  <si>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</si>
  <si>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</si>
  <si>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</si>
  <si>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</si>
  <si>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</si>
  <si>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</si>
  <si>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</si>
  <si>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</si>
  <si>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</si>
  <si>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</si>
  <si>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</si>
  <si>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</si>
  <si>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</si>
  <si>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</si>
  <si>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</si>
  <si>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</si>
  <si>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</si>
  <si>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</si>
  <si>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</si>
  <si>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</si>
  <si>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</si>
  <si>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</si>
  <si>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</si>
  <si>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</si>
  <si>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</si>
  <si>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</si>
  <si>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</si>
  <si>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</si>
  <si>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</si>
  <si>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</si>
  <si>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</si>
  <si>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</si>
  <si>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</si>
  <si>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</si>
  <si>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</si>
  <si>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</si>
  <si>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</si>
  <si>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</si>
  <si>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</si>
  <si>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</si>
  <si>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</si>
  <si>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</si>
  <si>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</si>
  <si>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</si>
  <si>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</si>
  <si>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</si>
  <si>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</si>
  <si>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</si>
  <si>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</si>
  <si>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</si>
  <si>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</si>
  <si>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</si>
  <si>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</si>
  <si>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</si>
  <si>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</si>
  <si>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</si>
  <si>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</si>
  <si>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</si>
  <si>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</si>
  <si>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</si>
  <si>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</si>
  <si>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</si>
  <si>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</si>
  <si>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</si>
  <si>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</si>
  <si>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</si>
  <si>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</si>
  <si>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</si>
  <si>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</si>
  <si>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</si>
  <si>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</si>
  <si>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</si>
  <si>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</si>
  <si>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</si>
  <si>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</si>
  <si>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</si>
  <si>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</si>
  <si>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</si>
  <si>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</si>
  <si>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</si>
  <si>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</si>
  <si>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</si>
  <si>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</si>
  <si>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</si>
  <si>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</si>
  <si>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</si>
  <si>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</si>
  <si>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</si>
  <si>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</si>
  <si>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</si>
  <si>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</si>
  <si>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</si>
  <si>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</si>
  <si>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</si>
  <si>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</si>
  <si>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</si>
  <si>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</si>
  <si>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</si>
  <si>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</si>
  <si>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</si>
  <si>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</si>
  <si>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</si>
  <si>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</si>
  <si>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</si>
  <si>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</si>
  <si>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</si>
  <si>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</si>
  <si>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</si>
  <si>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</si>
  <si>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</si>
  <si>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</si>
  <si>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</si>
  <si>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</si>
  <si>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</si>
  <si>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</si>
  <si>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</si>
  <si>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</si>
  <si>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</si>
  <si>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</si>
  <si>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</si>
  <si>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</si>
  <si>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</si>
  <si>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</si>
  <si>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</si>
  <si>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</si>
  <si>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</si>
  <si>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</si>
  <si>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</si>
  <si>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</si>
  <si>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</si>
  <si>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</si>
  <si>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</si>
  <si>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</si>
  <si>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</si>
  <si>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</si>
  <si>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</si>
  <si>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</si>
  <si>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</si>
  <si>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</si>
  <si>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</si>
  <si>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</si>
  <si>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</si>
  <si>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</si>
  <si>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</si>
  <si>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</si>
  <si>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</si>
  <si>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</si>
  <si>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</si>
  <si>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</si>
  <si>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</si>
  <si>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</si>
  <si>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</si>
  <si>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</si>
  <si>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</si>
  <si>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</si>
  <si>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</si>
  <si>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</si>
  <si>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</si>
  <si>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</si>
  <si>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</si>
  <si>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</si>
  <si>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</si>
  <si>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</si>
  <si>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</si>
  <si>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</si>
  <si>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</si>
  <si>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</si>
  <si>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</si>
  <si>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</si>
  <si>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</si>
  <si>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</si>
  <si>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</si>
  <si>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</si>
  <si>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</si>
  <si>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</si>
  <si>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</si>
  <si>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</si>
  <si>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</si>
  <si>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</si>
  <si>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</si>
  <si>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</si>
  <si>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</si>
  <si>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</si>
  <si>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</si>
  <si>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</si>
  <si>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</si>
  <si>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</si>
  <si>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</si>
  <si>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</si>
  <si>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</si>
  <si>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</si>
  <si>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</si>
  <si>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</si>
  <si>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</si>
  <si>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</si>
  <si>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</si>
  <si>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</si>
  <si>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</si>
  <si>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</si>
  <si>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</si>
  <si>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</si>
  <si>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</si>
  <si>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</si>
  <si>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</si>
  <si>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</si>
  <si>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</si>
  <si>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</si>
  <si>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</si>
  <si>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</si>
  <si>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</si>
  <si>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</si>
  <si>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</si>
  <si>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</si>
  <si>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</si>
  <si>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</si>
  <si>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</si>
  <si>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</si>
  <si>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</si>
  <si>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</si>
  <si>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</si>
  <si>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</si>
  <si>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</si>
  <si>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</si>
  <si>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</si>
  <si>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</si>
  <si>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</si>
  <si>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</si>
  <si>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</si>
  <si>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</si>
  <si>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</si>
  <si>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</si>
  <si>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</si>
  <si>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</si>
  <si>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</si>
  <si>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</si>
  <si>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</si>
  <si>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</si>
  <si>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</si>
  <si>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</si>
  <si>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</si>
  <si>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</si>
  <si>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</si>
  <si>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</si>
  <si>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</si>
  <si>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</si>
  <si>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</si>
  <si>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</si>
  <si>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</si>
  <si>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</si>
  <si>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</si>
  <si>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</si>
  <si>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</si>
  <si>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</si>
  <si>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</si>
  <si>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</si>
  <si>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</si>
  <si>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</si>
  <si>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</si>
  <si>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</si>
  <si>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</si>
  <si>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</si>
  <si>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</si>
  <si>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</si>
  <si>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</si>
  <si>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</si>
  <si>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</si>
  <si>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</si>
  <si>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</si>
  <si>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</si>
  <si>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</si>
  <si>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</si>
  <si>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</si>
  <si>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</si>
  <si>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</si>
  <si>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</si>
  <si>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</si>
  <si>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</si>
  <si>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</si>
  <si>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</si>
  <si>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</si>
  <si>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</si>
  <si>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</si>
  <si>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</si>
  <si>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</si>
  <si>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</si>
  <si>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</si>
  <si>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</si>
  <si>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</si>
  <si>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</si>
  <si>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</si>
  <si>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</si>
  <si>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</si>
  <si>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</si>
  <si>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</si>
  <si>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</si>
  <si>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</si>
  <si>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</si>
  <si>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</si>
  <si>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</si>
  <si>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</si>
  <si>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</si>
  <si>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</si>
  <si>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</si>
  <si>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</si>
  <si>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</si>
  <si>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</si>
  <si>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</si>
  <si>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</si>
  <si>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</si>
  <si>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</si>
  <si>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</si>
  <si>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</si>
  <si>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</si>
  <si>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</si>
  <si>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</si>
  <si>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</si>
  <si>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</si>
  <si>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</si>
  <si>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</si>
  <si>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</si>
  <si>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</si>
  <si>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</si>
  <si>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</si>
  <si>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</si>
  <si>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</si>
  <si>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</si>
  <si>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</si>
  <si>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</si>
  <si>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</si>
  <si>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</si>
  <si>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</si>
  <si>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</si>
  <si>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</si>
  <si>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</si>
  <si>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</si>
  <si>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</si>
  <si>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</si>
  <si>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</si>
  <si>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</si>
  <si>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</si>
  <si>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</si>
  <si>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</si>
  <si>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</si>
  <si>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</si>
  <si>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</si>
  <si>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</si>
  <si>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</si>
  <si>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</si>
  <si>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</si>
  <si>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</si>
  <si>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</si>
  <si>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</si>
  <si>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</si>
  <si>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</si>
  <si>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</si>
  <si>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</si>
  <si>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</si>
  <si>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</si>
  <si>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</si>
  <si>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</si>
  <si>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</si>
  <si>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</si>
  <si>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</si>
  <si>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</si>
  <si>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</si>
  <si>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</si>
  <si>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</si>
  <si>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</si>
  <si>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</si>
  <si>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</si>
  <si>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</si>
  <si>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</si>
  <si>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</si>
  <si>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</si>
  <si>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</si>
  <si>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</si>
  <si>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</si>
  <si>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</si>
  <si>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</si>
  <si>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</si>
  <si>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</si>
  <si>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</si>
  <si>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</si>
  <si>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</si>
  <si>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</si>
  <si>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</si>
  <si>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</si>
  <si>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</si>
  <si>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</si>
  <si>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</si>
  <si>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</si>
  <si>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</si>
  <si>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</si>
  <si>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</si>
  <si>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</si>
  <si>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</si>
  <si>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</si>
  <si>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</si>
  <si>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</si>
  <si>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</si>
  <si>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</si>
  <si>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</si>
  <si>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</si>
  <si>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</si>
  <si>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</si>
  <si>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</si>
  <si>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</si>
  <si>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</si>
  <si>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</si>
  <si>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</si>
  <si>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</si>
  <si>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</si>
  <si>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</si>
  <si>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</si>
  <si>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</si>
  <si>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</si>
  <si>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</si>
  <si>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</si>
  <si>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</si>
  <si>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</si>
  <si>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</si>
  <si>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</si>
  <si>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</si>
  <si>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</si>
  <si>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</si>
  <si>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</si>
  <si>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</si>
  <si>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</si>
  <si>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</si>
  <si>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</si>
  <si>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</si>
  <si>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</si>
  <si>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</si>
  <si>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</si>
  <si>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</si>
  <si>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</si>
  <si>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</si>
  <si>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</si>
  <si>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</si>
  <si>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</si>
  <si>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</si>
  <si>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</si>
  <si>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</si>
  <si>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</si>
  <si>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</si>
  <si>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</si>
  <si>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</si>
  <si>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</si>
  <si>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</si>
  <si>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</si>
  <si>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</si>
  <si>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</si>
  <si>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</si>
  <si>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</si>
  <si>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</si>
  <si>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</si>
  <si>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</si>
  <si>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</si>
  <si>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</si>
  <si>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</si>
  <si>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</si>
  <si>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</si>
  <si>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</si>
  <si>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</si>
  <si>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</si>
  <si>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</si>
  <si>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</si>
  <si>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</si>
  <si>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</si>
  <si>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</si>
  <si>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</si>
  <si>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</si>
  <si>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</si>
  <si>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</si>
  <si>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</si>
  <si>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</si>
  <si>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</si>
  <si>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</si>
  <si>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</si>
  <si>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</si>
  <si>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</si>
  <si>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</si>
  <si>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</si>
  <si>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</si>
  <si>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</si>
  <si>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</si>
  <si>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</si>
  <si>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</si>
  <si>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</si>
  <si>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</si>
  <si>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</si>
  <si>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</si>
  <si>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</si>
  <si>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</si>
  <si>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</si>
  <si>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</si>
  <si>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</si>
  <si>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</si>
  <si>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</si>
  <si>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</si>
  <si>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</si>
  <si>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</si>
  <si>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</si>
  <si>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</si>
  <si>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</si>
  <si>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</si>
  <si>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</si>
  <si>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</si>
  <si>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</si>
  <si>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</si>
  <si>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</si>
  <si>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</si>
  <si>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</si>
  <si>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</si>
  <si>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</si>
  <si>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</si>
  <si>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</si>
  <si>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</si>
  <si>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</si>
  <si>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</si>
  <si>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</si>
  <si>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</si>
  <si>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</si>
  <si>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</si>
  <si>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</si>
  <si>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</si>
  <si>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</si>
  <si>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</si>
  <si>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</si>
  <si>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</si>
  <si>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</si>
  <si>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</si>
  <si>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</si>
  <si>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</si>
  <si>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</si>
  <si>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</si>
  <si>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</si>
  <si>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</si>
  <si>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</si>
  <si>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</si>
  <si>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</si>
  <si>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</si>
  <si>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</si>
  <si>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</si>
  <si>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</si>
  <si>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</si>
  <si>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</si>
  <si>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</si>
  <si>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</si>
  <si>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</si>
  <si>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</si>
  <si>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</si>
  <si>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</si>
  <si>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</si>
  <si>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</si>
  <si>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</si>
  <si>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</si>
  <si>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</si>
  <si>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</si>
  <si>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</si>
  <si>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</si>
  <si>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</si>
  <si>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</si>
  <si>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</si>
  <si>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</si>
  <si>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</si>
  <si>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</si>
  <si>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</si>
  <si>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</si>
  <si>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</si>
  <si>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</si>
  <si>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</si>
  <si>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</si>
  <si>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</si>
  <si>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</si>
  <si>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</si>
  <si>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</si>
  <si>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</si>
  <si>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</si>
  <si>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</si>
  <si>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</si>
  <si>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</si>
  <si>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</si>
  <si>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</si>
  <si>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</si>
  <si>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</si>
  <si>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</si>
  <si>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</si>
  <si>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</si>
  <si>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</si>
  <si>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</si>
  <si>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</si>
  <si>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</si>
  <si>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</si>
  <si>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</si>
  <si>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</si>
  <si>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</si>
  <si>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</si>
  <si>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</si>
  <si>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</si>
  <si>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</si>
  <si>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</si>
  <si>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</si>
  <si>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</si>
  <si>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</si>
  <si>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</si>
  <si>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</si>
  <si>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</si>
  <si>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</si>
  <si>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</si>
  <si>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</si>
  <si>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</si>
  <si>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</si>
  <si>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</si>
  <si>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</si>
  <si>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</si>
  <si>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</si>
  <si>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</si>
  <si>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</si>
  <si>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</si>
  <si>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</si>
  <si>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</si>
  <si>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</si>
  <si>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</si>
  <si>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</si>
  <si>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</si>
  <si>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</si>
  <si>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</si>
  <si>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</si>
  <si>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</si>
  <si>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</si>
  <si>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</si>
  <si>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</si>
  <si>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</si>
  <si>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</si>
  <si>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</si>
  <si>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</si>
  <si>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</si>
  <si>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</si>
  <si>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</si>
  <si>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</si>
  <si>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</si>
  <si>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</si>
  <si>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</si>
  <si>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</si>
  <si>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</si>
  <si>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</si>
  <si>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</si>
  <si>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</si>
  <si>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</si>
  <si>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</si>
  <si>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</si>
  <si>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</si>
  <si>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</si>
  <si>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</si>
  <si>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</si>
  <si>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</si>
  <si>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</si>
  <si>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</si>
  <si>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</si>
  <si>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</si>
  <si>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</si>
  <si>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</si>
  <si>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</si>
  <si>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</si>
  <si>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</si>
  <si>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</si>
  <si>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</si>
  <si>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</si>
  <si>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</si>
  <si>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</si>
  <si>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</si>
  <si>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</si>
  <si>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</si>
  <si>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</si>
  <si>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</si>
  <si>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</si>
  <si>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</si>
  <si>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</si>
  <si>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</si>
  <si>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</si>
  <si>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</si>
  <si>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</si>
  <si>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</si>
  <si>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</si>
  <si>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</si>
  <si>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</si>
  <si>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</si>
  <si>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</si>
  <si>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</si>
  <si>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</si>
  <si>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</si>
  <si>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</si>
  <si>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</si>
  <si>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</si>
  <si>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</si>
  <si>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</si>
  <si>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</si>
  <si>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</si>
  <si>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</si>
  <si>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</si>
  <si>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</si>
  <si>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</si>
  <si>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</si>
  <si>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</si>
  <si>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</si>
  <si>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</si>
  <si>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</si>
  <si>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</si>
  <si>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</si>
  <si>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</si>
  <si>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</si>
  <si>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</si>
  <si>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</si>
  <si>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</si>
  <si>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</si>
  <si>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</si>
  <si>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</si>
  <si>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</si>
  <si>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</si>
  <si>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</si>
  <si>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</si>
  <si>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</si>
  <si>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</si>
  <si>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</si>
  <si>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</si>
  <si>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</si>
  <si>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</si>
  <si>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</si>
  <si>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</si>
  <si>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</si>
  <si>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</si>
  <si>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</si>
  <si>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</si>
  <si>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</si>
  <si>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</si>
  <si>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</si>
  <si>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</si>
  <si>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</si>
  <si>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</si>
  <si>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</si>
  <si>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</si>
  <si>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</si>
  <si>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</si>
  <si>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</si>
  <si>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</si>
  <si>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</si>
  <si>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</si>
  <si>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</si>
  <si>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</si>
  <si>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</si>
  <si>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</si>
  <si>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</si>
  <si>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</si>
  <si>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</si>
  <si>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</si>
  <si>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</si>
  <si>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</si>
  <si>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</si>
  <si>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</si>
  <si>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</si>
  <si>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</si>
  <si>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</si>
  <si>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</si>
  <si>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</si>
  <si>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</si>
  <si>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</si>
  <si>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</si>
  <si>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</si>
  <si>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</si>
  <si>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</si>
  <si>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</si>
  <si>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</si>
  <si>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</si>
  <si>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</si>
  <si>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</si>
  <si>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</si>
  <si>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</si>
  <si>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</si>
  <si>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</si>
  <si>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</si>
  <si>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</si>
  <si>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</si>
  <si>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</si>
  <si>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</si>
  <si>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</si>
  <si>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</si>
  <si>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</si>
  <si>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</si>
  <si>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</si>
  <si>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</si>
  <si>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</si>
  <si>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</si>
  <si>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</si>
  <si>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</si>
  <si>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</si>
  <si>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</si>
  <si>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</si>
  <si>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</si>
  <si>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</si>
  <si>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</si>
  <si>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</si>
  <si>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</si>
  <si>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</si>
  <si>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</si>
  <si>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</si>
  <si>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</si>
  <si>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</si>
  <si>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</si>
  <si>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</si>
  <si>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</si>
  <si>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</si>
  <si>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</si>
  <si>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</si>
  <si>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</si>
  <si>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</si>
  <si>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</si>
  <si>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</si>
  <si>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</si>
  <si>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</si>
  <si>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</si>
  <si>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</si>
  <si>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</si>
  <si>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</si>
  <si>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</si>
  <si>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</si>
  <si>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</si>
  <si>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</si>
  <si>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</si>
  <si>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</si>
  <si>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</si>
  <si>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</si>
  <si>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</si>
  <si>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</si>
  <si>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</si>
  <si>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</si>
  <si>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</si>
  <si>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</si>
  <si>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</si>
  <si>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</si>
  <si>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</si>
  <si>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</si>
  <si>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</si>
  <si>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</si>
  <si>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</si>
  <si>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</si>
  <si>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</si>
  <si>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</si>
  <si>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</si>
  <si>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</si>
  <si>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</si>
  <si>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</si>
  <si>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</si>
  <si>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</si>
  <si>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</si>
  <si>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</si>
  <si>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</si>
  <si>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</si>
  <si>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</si>
  <si>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</si>
  <si>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</si>
  <si>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</si>
  <si>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</si>
  <si>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</si>
  <si>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</si>
  <si>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</si>
  <si>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</si>
  <si>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</si>
  <si>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</si>
  <si>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</si>
  <si>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</si>
  <si>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</si>
  <si>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</si>
  <si>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</si>
  <si>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</si>
  <si>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</si>
  <si>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</si>
  <si>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</si>
  <si>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</si>
  <si>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</si>
  <si>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</si>
  <si>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</si>
  <si>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</si>
  <si>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</si>
  <si>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</si>
  <si>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</si>
  <si>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</si>
  <si>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</si>
  <si>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</si>
  <si>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</si>
  <si>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</si>
  <si>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</si>
  <si>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</si>
  <si>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</si>
  <si>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</si>
  <si>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</si>
  <si>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</si>
  <si>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</si>
  <si>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</si>
  <si>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</si>
  <si>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</si>
  <si>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</si>
  <si>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</si>
  <si>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</si>
  <si>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</si>
  <si>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</si>
  <si>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</si>
  <si>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</si>
  <si>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</si>
  <si>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</si>
  <si>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</si>
  <si>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</si>
  <si>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</si>
  <si>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</si>
  <si>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</si>
  <si>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</si>
  <si>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</si>
  <si>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</si>
  <si>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</si>
  <si>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</si>
  <si>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</si>
  <si>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</si>
  <si>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</si>
  <si>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</si>
  <si>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</si>
  <si>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</si>
  <si>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</si>
  <si>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</si>
  <si>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</si>
  <si>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</si>
  <si>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</si>
  <si>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</si>
  <si>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</si>
  <si>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</si>
  <si>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</si>
  <si>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</si>
  <si>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</si>
  <si>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</si>
  <si>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</si>
  <si>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</si>
  <si>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</si>
  <si>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</si>
  <si>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</si>
  <si>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</si>
  <si>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</si>
  <si>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</si>
  <si>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</si>
  <si>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</si>
  <si>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</si>
  <si>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</si>
  <si>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</si>
  <si>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</si>
  <si>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</si>
  <si>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</si>
  <si>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</si>
  <si>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</si>
  <si>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</si>
  <si>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</si>
  <si>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</si>
  <si>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</si>
  <si>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</si>
  <si>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</si>
  <si>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</si>
  <si>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</si>
  <si>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</si>
  <si>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</si>
  <si>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</si>
  <si>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</si>
  <si>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</si>
  <si>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</si>
  <si>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</si>
  <si>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</si>
  <si>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</si>
  <si>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</si>
  <si>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</si>
  <si>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</si>
  <si>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</si>
  <si>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</si>
  <si>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</si>
  <si>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</si>
  <si>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</si>
  <si>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</si>
  <si>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</si>
  <si>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</si>
  <si>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</si>
  <si>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</si>
  <si>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</si>
  <si>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</si>
  <si>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</si>
  <si>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</si>
  <si>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</si>
  <si>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</si>
  <si>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</si>
  <si>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</si>
  <si>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</si>
  <si>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</si>
  <si>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</si>
  <si>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</si>
  <si>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</si>
  <si>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</si>
  <si>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</si>
  <si>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</si>
  <si>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</si>
  <si>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</si>
  <si>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</si>
  <si>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</si>
  <si>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</si>
  <si>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</si>
  <si>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</si>
  <si>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</si>
  <si>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</si>
  <si>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</si>
  <si>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</si>
  <si>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</si>
  <si>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</si>
  <si>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</si>
  <si>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</si>
  <si>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</si>
  <si>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</si>
  <si>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</si>
  <si>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</si>
  <si>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</si>
  <si>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</si>
  <si>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</si>
  <si>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</si>
  <si>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</si>
  <si>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</si>
  <si>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</si>
  <si>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</si>
  <si>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</si>
  <si>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</si>
  <si>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</si>
  <si>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</si>
  <si>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</si>
  <si>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</si>
  <si>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</si>
  <si>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</si>
  <si>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</si>
  <si>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</si>
  <si>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</si>
  <si>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</si>
  <si>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</si>
  <si>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</si>
  <si>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</si>
  <si>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</si>
  <si>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</si>
  <si>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</si>
  <si>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</si>
  <si>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</si>
  <si>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</si>
  <si>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</si>
  <si>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</si>
  <si>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</si>
  <si>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</si>
  <si>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</si>
  <si>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</si>
  <si>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</si>
  <si>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</si>
  <si>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</si>
  <si>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</si>
  <si>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</si>
  <si>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</si>
  <si>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</si>
  <si>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</si>
  <si>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</si>
  <si>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</si>
  <si>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</si>
  <si>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</si>
  <si>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</si>
  <si>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</si>
  <si>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</si>
  <si>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</si>
  <si>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</si>
  <si>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</si>
  <si>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</si>
  <si>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</si>
  <si>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</si>
  <si>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</si>
  <si>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</si>
  <si>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</si>
  <si>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</si>
  <si>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</si>
  <si>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</si>
  <si>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</si>
  <si>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</si>
  <si>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</si>
  <si>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</si>
  <si>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</si>
  <si>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</si>
  <si>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</si>
  <si>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</si>
  <si>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</si>
  <si>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</si>
  <si>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</si>
  <si>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</si>
  <si>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</si>
  <si>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</si>
  <si>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</si>
  <si>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</si>
  <si>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</si>
  <si>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</si>
  <si>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</si>
  <si>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</si>
  <si>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</si>
  <si>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</si>
  <si>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</si>
  <si>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</si>
  <si>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</si>
  <si>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</si>
  <si>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</si>
  <si>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</si>
  <si>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</si>
  <si>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</si>
  <si>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</si>
  <si>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</si>
  <si>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</si>
  <si>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</si>
  <si>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</si>
  <si>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</si>
  <si>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</si>
  <si>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</si>
  <si>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</si>
  <si>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</si>
  <si>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</si>
  <si>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</si>
  <si>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</si>
  <si>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</si>
  <si>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</si>
  <si>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</si>
  <si>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</si>
  <si>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</si>
  <si>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</si>
  <si>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</si>
  <si>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</si>
  <si>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</si>
  <si>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</si>
  <si>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</si>
  <si>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</si>
  <si>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</si>
  <si>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</si>
  <si>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</si>
  <si>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</si>
  <si>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</si>
  <si>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</si>
  <si>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</si>
  <si>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</si>
  <si>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</si>
  <si>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</si>
  <si>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</si>
  <si>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</si>
  <si>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</si>
  <si>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</si>
  <si>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</si>
  <si>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</si>
  <si>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</si>
  <si>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</si>
  <si>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</si>
  <si>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</si>
  <si>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</si>
  <si>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</si>
  <si>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</si>
  <si>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</si>
  <si>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</si>
  <si>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</si>
  <si>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</si>
  <si>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</si>
  <si>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</si>
  <si>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</si>
  <si>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</si>
  <si>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</si>
  <si>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</si>
  <si>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</si>
  <si>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</si>
  <si>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</si>
  <si>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</si>
  <si>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</si>
  <si>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</si>
  <si>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</si>
  <si>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</si>
  <si>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</si>
  <si>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</si>
  <si>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</si>
  <si>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</si>
  <si>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</si>
  <si>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</si>
  <si>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</si>
  <si>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</si>
  <si>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</si>
  <si>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</si>
  <si>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</si>
  <si>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</si>
  <si>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</si>
  <si>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</si>
  <si>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</si>
  <si>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</si>
  <si>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</si>
  <si>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</si>
  <si>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</si>
  <si>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</si>
  <si>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</si>
  <si>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</si>
  <si>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</si>
  <si>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</si>
  <si>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</si>
  <si>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</si>
  <si>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</si>
  <si>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</si>
  <si>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</si>
  <si>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</si>
  <si>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</si>
  <si>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</si>
  <si>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</si>
  <si>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</si>
  <si>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</si>
  <si>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</si>
  <si>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</si>
  <si>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</si>
  <si>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</si>
  <si>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</si>
  <si>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</si>
  <si>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</si>
  <si>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</si>
  <si>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</si>
  <si>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</si>
  <si>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</si>
  <si>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</si>
  <si>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</si>
  <si>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</si>
  <si>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</si>
  <si>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</si>
  <si>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</si>
  <si>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</si>
  <si>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</si>
  <si>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</si>
  <si>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</si>
  <si>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</si>
  <si>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</si>
  <si>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</si>
  <si>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</si>
  <si>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</si>
  <si>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</si>
  <si>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</si>
  <si>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</si>
  <si>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</si>
  <si>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</si>
  <si>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</si>
  <si>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</si>
  <si>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</si>
  <si>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</si>
  <si>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</si>
  <si>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</si>
  <si>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</si>
  <si>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</si>
  <si>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</si>
  <si>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</si>
  <si>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</si>
  <si>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</si>
  <si>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</si>
  <si>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</si>
  <si>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</si>
  <si>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</si>
  <si>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</si>
  <si>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</si>
  <si>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</si>
  <si>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</si>
  <si>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</si>
  <si>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</si>
  <si>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</si>
  <si>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</si>
  <si>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</si>
  <si>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</si>
  <si>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</si>
  <si>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</si>
  <si>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</si>
  <si>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</si>
  <si>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</si>
  <si>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</si>
  <si>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</si>
  <si>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</si>
  <si>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</si>
  <si>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</si>
  <si>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</si>
  <si>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</si>
  <si>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</si>
  <si>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</si>
  <si>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</si>
  <si>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</si>
  <si>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</si>
  <si>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</si>
  <si>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</si>
  <si>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</si>
  <si>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</si>
  <si>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</si>
  <si>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</si>
  <si>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</si>
  <si>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</si>
  <si>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</si>
  <si>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</si>
  <si>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</si>
  <si>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</si>
  <si>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</si>
  <si>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</si>
  <si>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</si>
  <si>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</si>
  <si>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</si>
  <si>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</si>
  <si>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</si>
  <si>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</si>
  <si>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</si>
  <si>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</si>
  <si>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</si>
  <si>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</si>
  <si>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</si>
  <si>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</si>
  <si>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</si>
  <si>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</si>
  <si>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</si>
  <si>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</si>
  <si>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</si>
  <si>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</si>
  <si>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</si>
  <si>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</si>
  <si>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</si>
  <si>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</si>
  <si>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</si>
  <si>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</si>
  <si>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</si>
  <si>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</si>
  <si>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</si>
  <si>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</si>
  <si>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</si>
  <si>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</si>
  <si>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</si>
  <si>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</si>
  <si>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</si>
  <si>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</si>
  <si>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</si>
  <si>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</si>
  <si>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</si>
  <si>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</si>
  <si>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</si>
  <si>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</si>
  <si>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</si>
  <si>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</si>
  <si>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</si>
  <si>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</si>
  <si>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</si>
  <si>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</si>
  <si>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</si>
  <si>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</si>
  <si>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</si>
  <si>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</si>
  <si>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</si>
  <si>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</si>
  <si>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</si>
  <si>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</si>
  <si>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</si>
  <si>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</si>
  <si>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</si>
  <si>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</si>
  <si>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</si>
  <si>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</si>
  <si>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</si>
  <si>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</si>
  <si>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</si>
  <si>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</si>
  <si>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</si>
  <si>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</si>
  <si>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</si>
  <si>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</si>
  <si>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</si>
  <si>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</si>
  <si>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</si>
  <si>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</si>
  <si>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</si>
  <si>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</si>
  <si>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</si>
  <si>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</si>
  <si>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</si>
  <si>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</si>
  <si>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</si>
  <si>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</si>
  <si>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</si>
  <si>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</si>
  <si>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</si>
  <si>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</si>
  <si>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</si>
  <si>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</si>
  <si>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</si>
  <si>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</si>
  <si>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</si>
  <si>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</si>
  <si>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</si>
  <si>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</si>
  <si>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</si>
  <si>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</si>
  <si>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</si>
  <si>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</si>
  <si>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</si>
  <si>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</si>
  <si>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</si>
  <si>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</si>
  <si>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</si>
  <si>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</si>
  <si>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</si>
  <si>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</si>
  <si>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</si>
  <si>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</si>
  <si>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</si>
  <si>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</si>
  <si>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</si>
  <si>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</si>
  <si>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</si>
  <si>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</si>
  <si>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</si>
  <si>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</si>
  <si>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</si>
  <si>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</si>
  <si>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</si>
  <si>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</si>
  <si>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</si>
  <si>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</si>
  <si>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</si>
  <si>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</si>
  <si>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</si>
  <si>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</si>
  <si>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</si>
  <si>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</si>
  <si>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</si>
  <si>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</si>
  <si>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</si>
  <si>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</si>
  <si>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</si>
  <si>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</si>
  <si>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</si>
  <si>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</si>
  <si>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</si>
  <si>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</si>
  <si>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</si>
  <si>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</si>
  <si>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</si>
  <si>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</si>
  <si>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</si>
  <si>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</si>
  <si>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</si>
  <si>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</si>
  <si>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</si>
  <si>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</si>
  <si>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</si>
  <si>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</si>
  <si>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</si>
  <si>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</si>
  <si>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</si>
  <si>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</si>
  <si>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</si>
  <si>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</si>
  <si>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</si>
  <si>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</si>
  <si>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</si>
  <si>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</si>
  <si>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</si>
  <si>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</si>
  <si>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</si>
  <si>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</si>
  <si>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</si>
  <si>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</si>
  <si>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</si>
  <si>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</si>
  <si>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</si>
  <si>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</si>
  <si>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</si>
  <si>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</si>
  <si>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</si>
  <si>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</si>
  <si>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</si>
  <si>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</si>
  <si>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</si>
  <si>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</si>
  <si>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</si>
  <si>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</si>
  <si>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</si>
  <si>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</si>
  <si>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</si>
  <si>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</si>
  <si>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</si>
  <si>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</si>
  <si>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</si>
  <si>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</si>
  <si>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</si>
  <si>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</si>
  <si>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</si>
  <si>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</si>
  <si>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</si>
  <si>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</si>
  <si>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</si>
  <si>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</si>
  <si>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</si>
  <si>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</si>
  <si>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</si>
  <si>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</si>
  <si>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</si>
  <si>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</si>
  <si>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</si>
  <si>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</si>
  <si>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</si>
  <si>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</si>
  <si>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</si>
  <si>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</si>
  <si>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</si>
  <si>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</si>
  <si>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</si>
  <si>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</si>
  <si>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</si>
  <si>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</si>
  <si>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</si>
  <si>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</si>
  <si>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</si>
  <si>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</si>
  <si>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</si>
  <si>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</si>
  <si>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</si>
  <si>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</si>
  <si>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</si>
  <si>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</si>
  <si>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</si>
  <si>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</si>
  <si>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</si>
  <si>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</si>
  <si>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</si>
  <si>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</si>
  <si>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</si>
  <si>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</si>
  <si>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</si>
  <si>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</si>
  <si>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</si>
  <si>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</si>
  <si>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</si>
  <si>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</si>
  <si>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</si>
  <si>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</si>
  <si>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</si>
  <si>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</si>
  <si>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</si>
  <si>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</si>
  <si>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</si>
  <si>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</si>
  <si>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</si>
  <si>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</si>
  <si>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</si>
  <si>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</si>
  <si>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</si>
  <si>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</si>
  <si>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</si>
  <si>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</si>
  <si>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</si>
  <si>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</si>
  <si>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</si>
  <si>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</si>
  <si>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</si>
  <si>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</si>
  <si>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</si>
  <si>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</si>
  <si>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</si>
  <si>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</si>
  <si>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</si>
  <si>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</si>
  <si>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</si>
  <si>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</si>
  <si>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</si>
  <si>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</si>
  <si>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</si>
  <si>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</si>
  <si>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</si>
  <si>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</si>
  <si>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</si>
  <si>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</si>
  <si>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</si>
  <si>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</si>
  <si>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</si>
  <si>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</si>
  <si>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</si>
  <si>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</si>
  <si>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</si>
  <si>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</si>
  <si>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</si>
  <si>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</si>
  <si>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</si>
  <si>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</si>
  <si>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</si>
  <si>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</si>
  <si>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</si>
  <si>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</si>
  <si>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</si>
  <si>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</si>
  <si>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</si>
  <si>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</si>
  <si>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</si>
  <si>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</si>
  <si>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</si>
  <si>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</si>
  <si>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</si>
  <si>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</si>
  <si>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</si>
  <si>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</si>
  <si>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</si>
  <si>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</si>
  <si>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</si>
  <si>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</si>
  <si>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</si>
  <si>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</si>
  <si>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</si>
  <si>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</si>
  <si>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</si>
  <si>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</si>
  <si>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</si>
  <si>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</si>
  <si>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</si>
  <si>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</si>
  <si>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</si>
  <si>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</si>
  <si>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</si>
  <si>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</si>
  <si>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</si>
  <si>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</si>
  <si>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</si>
  <si>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</si>
  <si>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</si>
  <si>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</si>
  <si>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</si>
  <si>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</si>
  <si>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</si>
  <si>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</si>
  <si>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</si>
  <si>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</si>
  <si>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</si>
  <si>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</si>
  <si>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</si>
  <si>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</si>
  <si>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</si>
  <si>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</si>
  <si>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</si>
  <si>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</si>
  <si>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</si>
  <si>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</si>
  <si>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</si>
  <si>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</si>
  <si>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</si>
  <si>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</si>
  <si>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</si>
  <si>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</si>
  <si>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</si>
  <si>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</si>
  <si>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</si>
  <si>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</si>
  <si>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</si>
  <si>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</si>
  <si>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</si>
  <si>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</si>
  <si>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</si>
  <si>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</si>
  <si>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</si>
  <si>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</si>
  <si>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</si>
  <si>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</si>
  <si>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</si>
  <si>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</si>
  <si>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</si>
  <si>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</si>
  <si>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</si>
  <si>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</si>
  <si>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</si>
  <si>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</si>
  <si>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</si>
  <si>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</si>
  <si>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</si>
  <si>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</si>
  <si>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</si>
  <si>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</si>
  <si>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</si>
  <si>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</si>
  <si>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</si>
  <si>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</si>
  <si>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</si>
  <si>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</si>
  <si>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</si>
  <si>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</si>
  <si>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</si>
  <si>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</si>
  <si>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</si>
  <si>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</si>
  <si>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</si>
  <si>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</si>
  <si>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</si>
  <si>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</si>
  <si>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</si>
  <si>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</si>
  <si>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</si>
  <si>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</si>
  <si>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</si>
  <si>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</si>
  <si>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</si>
  <si>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</si>
  <si>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</si>
  <si>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</si>
  <si>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</si>
  <si>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</si>
  <si>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</si>
  <si>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</si>
  <si>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</si>
  <si>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</si>
  <si>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</si>
  <si>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</si>
  <si>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</si>
  <si>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</si>
  <si>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</si>
  <si>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</si>
  <si>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</si>
  <si>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</si>
  <si>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</si>
  <si>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</si>
  <si>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</si>
  <si>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</si>
  <si>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</si>
  <si>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</si>
  <si>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</si>
  <si>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</si>
  <si>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</si>
  <si>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</si>
  <si>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</si>
  <si>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</si>
  <si>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</si>
  <si>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</si>
  <si>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</si>
  <si>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</si>
  <si>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</si>
  <si>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</si>
  <si>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</si>
  <si>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</si>
  <si>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</si>
  <si>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</si>
  <si>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</si>
  <si>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</si>
  <si>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</si>
  <si>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</si>
  <si>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</si>
  <si>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</si>
  <si>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</si>
  <si>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</si>
  <si>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</si>
  <si>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</si>
  <si>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</si>
  <si>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</si>
  <si>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</si>
  <si>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</si>
  <si>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</si>
  <si>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</si>
  <si>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</si>
  <si>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</si>
  <si>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</si>
  <si>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</si>
  <si>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</si>
  <si>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</si>
  <si>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</si>
  <si>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</si>
  <si>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</si>
  <si>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</si>
  <si>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</si>
  <si>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</si>
  <si>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</si>
  <si>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</si>
  <si>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</si>
  <si>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</si>
  <si>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</si>
  <si>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</si>
  <si>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</si>
  <si>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</si>
  <si>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</si>
  <si>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</si>
  <si>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</si>
  <si>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</si>
  <si>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</si>
  <si>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</si>
  <si>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</si>
  <si>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</si>
  <si>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</si>
  <si>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</si>
  <si>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</si>
  <si>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</si>
  <si>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</si>
  <si>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</si>
  <si>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</si>
  <si>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</si>
  <si>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</si>
  <si>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</si>
  <si>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</si>
  <si>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</si>
  <si>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</si>
  <si>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</si>
  <si>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</si>
  <si>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</si>
  <si>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</si>
  <si>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</si>
  <si>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</si>
  <si>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</si>
  <si>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</si>
  <si>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</si>
  <si>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</si>
  <si>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</si>
  <si>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</si>
  <si>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</si>
  <si>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</si>
  <si>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</si>
  <si>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</si>
  <si>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</si>
  <si>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</si>
  <si>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</si>
  <si>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</si>
  <si>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</si>
  <si>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</si>
  <si>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</si>
  <si>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</si>
  <si>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</si>
  <si>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</si>
  <si>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</si>
  <si>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</si>
  <si>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</si>
  <si>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</si>
  <si>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</si>
  <si>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</si>
  <si>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</si>
  <si>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</si>
  <si>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</si>
  <si>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</si>
  <si>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</si>
  <si>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</si>
  <si>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</si>
  <si>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</si>
  <si>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</si>
  <si>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</si>
  <si>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</si>
  <si>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</si>
  <si>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</si>
  <si>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</si>
  <si>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</si>
  <si>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</si>
  <si>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</si>
  <si>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</si>
  <si>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</si>
  <si>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</si>
  <si>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</si>
  <si>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</si>
  <si>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</si>
  <si>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</si>
  <si>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</si>
  <si>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</si>
  <si>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</si>
  <si>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</si>
  <si>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</si>
  <si>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</si>
  <si>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</si>
  <si>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</si>
  <si>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</si>
  <si>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</si>
  <si>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</si>
  <si>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</si>
  <si>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</si>
  <si>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</si>
  <si>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</si>
  <si>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</si>
  <si>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</si>
  <si>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</si>
  <si>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</si>
  <si>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</si>
  <si>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</si>
  <si>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</si>
  <si>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</si>
  <si>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</si>
  <si>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</si>
  <si>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</si>
  <si>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</si>
  <si>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</si>
  <si>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</si>
  <si>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</si>
  <si>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</si>
  <si>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</si>
  <si>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</si>
  <si>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</si>
  <si>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</si>
  <si>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</si>
  <si>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</si>
  <si>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</si>
  <si>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</si>
  <si>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</si>
  <si>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</si>
  <si>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</si>
  <si>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</si>
  <si>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</si>
  <si>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</si>
  <si>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</si>
  <si>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</si>
  <si>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</si>
  <si>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</si>
  <si>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</si>
  <si>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</si>
  <si>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</si>
  <si>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</si>
  <si>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</si>
  <si>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</si>
  <si>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</si>
  <si>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</si>
  <si>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</si>
  <si>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</si>
  <si>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</si>
  <si>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</si>
  <si>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</si>
  <si>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</si>
  <si>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</si>
  <si>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</si>
  <si>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</si>
  <si>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</si>
  <si>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</si>
  <si>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</si>
  <si>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</si>
  <si>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</si>
  <si>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</si>
  <si>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</si>
  <si>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</si>
  <si>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</si>
  <si>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</si>
  <si>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</si>
  <si>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</si>
  <si>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Loss of Rs.22.25/-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</si>
  <si>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</si>
  <si>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</si>
  <si>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</si>
  <si>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</si>
  <si>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</si>
  <si>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</si>
  <si>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</si>
  <si>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</si>
  <si>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</si>
  <si>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</si>
  <si>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</si>
  <si>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</si>
  <si>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</si>
  <si>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</si>
  <si>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</si>
  <si>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</si>
  <si>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</si>
  <si>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</si>
  <si>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</si>
  <si>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</si>
  <si>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</si>
  <si>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</si>
  <si>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</si>
  <si>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</si>
  <si>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</si>
  <si>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</si>
  <si>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</si>
  <si>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</si>
  <si>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</si>
  <si>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</si>
  <si>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</si>
  <si>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</si>
  <si>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</si>
  <si>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</si>
  <si>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</si>
  <si>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</si>
  <si>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</si>
  <si>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</si>
  <si>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</si>
  <si>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</si>
  <si>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</si>
  <si>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</si>
  <si>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</si>
  <si>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</si>
  <si>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</si>
  <si>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</si>
  <si>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</si>
  <si>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</si>
  <si>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</si>
  <si>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</si>
  <si>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</si>
  <si>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</si>
  <si>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</si>
  <si>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</si>
  <si>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</si>
  <si>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</si>
  <si>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</si>
  <si>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</si>
  <si>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</si>
  <si>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</si>
  <si>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</si>
  <si>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</si>
  <si>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</si>
  <si>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</si>
  <si>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</si>
  <si>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</si>
  <si>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</si>
  <si>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</si>
  <si>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</si>
  <si>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</si>
  <si>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</si>
  <si>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</si>
  <si>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</si>
  <si>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</si>
  <si>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</si>
  <si>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</si>
  <si>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</si>
  <si>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</si>
  <si>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</si>
  <si>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</si>
  <si>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</si>
  <si>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</si>
  <si>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</si>
  <si>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</si>
  <si>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</si>
  <si>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</si>
  <si>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</si>
  <si>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</si>
  <si>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</si>
  <si>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</si>
  <si>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</si>
  <si>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</si>
  <si>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</si>
  <si>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</si>
  <si>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</si>
  <si>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</si>
  <si>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</si>
  <si>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</si>
  <si>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</si>
  <si>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</si>
  <si>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</si>
  <si>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</si>
  <si>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</si>
  <si>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</si>
  <si>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</si>
  <si>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</si>
  <si>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</si>
  <si>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</si>
  <si>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</si>
  <si>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</si>
  <si>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</si>
  <si>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</si>
  <si>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</si>
  <si>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</si>
  <si>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INDIANCARD</t>
  </si>
  <si>
    <t>INE061A01014</t>
  </si>
  <si>
    <t>ALMONDZ</t>
  </si>
  <si>
    <t>INE326B01027</t>
  </si>
  <si>
    <t>UJJIVANSFB</t>
  </si>
  <si>
    <t>JMA</t>
  </si>
  <si>
    <t>INE412C01023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</si>
  <si>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</si>
  <si>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</si>
  <si>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</si>
  <si>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</si>
  <si>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</si>
  <si>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</si>
  <si>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</si>
  <si>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</si>
  <si>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</si>
  <si>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</si>
  <si>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</si>
  <si>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</si>
  <si>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</si>
  <si>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</si>
  <si>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</si>
  <si>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</si>
  <si>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</si>
  <si>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</si>
  <si>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</si>
  <si>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</si>
  <si>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ABSLBANETF</t>
  </si>
  <si>
    <t>INF209KB1O58</t>
  </si>
  <si>
    <t>MOHITIND</t>
  </si>
  <si>
    <t>INE954E01012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</si>
  <si>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</si>
  <si>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</si>
  <si>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</si>
  <si>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</si>
  <si>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</si>
  <si>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</si>
  <si>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</si>
  <si>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</si>
  <si>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</si>
  <si>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</si>
  <si>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</si>
  <si>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</si>
  <si>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</si>
  <si>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</si>
  <si>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</si>
  <si>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</si>
  <si>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</si>
  <si>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</si>
  <si>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255-260</t>
  </si>
  <si>
    <t>490-500</t>
  </si>
  <si>
    <t>EBBETF0423</t>
  </si>
  <si>
    <t>INF754K01KN4</t>
  </si>
  <si>
    <t>EBBETF0430</t>
  </si>
  <si>
    <t>INF754K01KO2</t>
  </si>
  <si>
    <t>NKIND</t>
  </si>
  <si>
    <t>INE542C01019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</si>
  <si>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</si>
  <si>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</si>
  <si>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</si>
  <si>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</si>
  <si>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</si>
  <si>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</si>
  <si>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</si>
  <si>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</si>
  <si>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</si>
  <si>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</si>
  <si>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TIMESGTY</t>
  </si>
  <si>
    <t>INE289C01025</t>
  </si>
  <si>
    <t>630-650</t>
  </si>
  <si>
    <t>HLVLTD</t>
  </si>
  <si>
    <t>EUROTEXIND</t>
  </si>
  <si>
    <t>INE022C01012</t>
  </si>
  <si>
    <t>MMP</t>
  </si>
  <si>
    <t>INE511Y01018</t>
  </si>
  <si>
    <t>IDFNIFTYET</t>
  </si>
  <si>
    <t>INF194KA1U07</t>
  </si>
  <si>
    <t>Profit of Rs.60/-</t>
  </si>
  <si>
    <t>RADAAN</t>
  </si>
  <si>
    <t>INE874F01027</t>
  </si>
  <si>
    <t>TECHIN</t>
  </si>
  <si>
    <t>INE778A01021</t>
  </si>
  <si>
    <t>Profit of Rs.55.50/-</t>
  </si>
  <si>
    <t>INE285J01028</t>
  </si>
  <si>
    <t>Profit of Rs.270/-</t>
  </si>
  <si>
    <t>Profit of Rs.235/-</t>
  </si>
  <si>
    <t>DPWIRES</t>
  </si>
  <si>
    <t>INE864X01013</t>
  </si>
  <si>
    <t>LFIC</t>
  </si>
  <si>
    <t>INE850E01012</t>
  </si>
  <si>
    <t>NETF</t>
  </si>
  <si>
    <t>INF277K015R5</t>
  </si>
  <si>
    <t>SHARIABEES</t>
  </si>
  <si>
    <t>INF732E01128</t>
  </si>
  <si>
    <t>LICNETFSEN</t>
  </si>
  <si>
    <t>INF767K01OT5</t>
  </si>
  <si>
    <t>TOUCHWOOD</t>
  </si>
  <si>
    <t>INE486Y01013</t>
  </si>
  <si>
    <t>UTISXN50</t>
  </si>
  <si>
    <t>INF789F1AHR6</t>
  </si>
  <si>
    <t>ANDPAPER</t>
  </si>
  <si>
    <t>KEYFINSERV</t>
  </si>
  <si>
    <t>INE681C01015</t>
  </si>
  <si>
    <t>LICNFNHGP</t>
  </si>
  <si>
    <t>INF767K01PC8</t>
  </si>
  <si>
    <t>TNTELE</t>
  </si>
  <si>
    <t>INE141D01018</t>
  </si>
  <si>
    <t>ZENITHBIR</t>
  </si>
  <si>
    <t>INE318D01020</t>
  </si>
  <si>
    <t>EQ30</t>
  </si>
  <si>
    <t>INF754K01EM9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</si>
  <si>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</si>
  <si>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</si>
  <si>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</si>
  <si>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</si>
  <si>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</si>
  <si>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</si>
  <si>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</si>
  <si>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</si>
  <si>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</si>
  <si>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</si>
  <si>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</si>
  <si>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NDGL</t>
  </si>
  <si>
    <t>INE756C01015</t>
  </si>
  <si>
    <t>NPBET</t>
  </si>
  <si>
    <t>INF277K010X4</t>
  </si>
  <si>
    <t>TVVISION</t>
  </si>
  <si>
    <t>INE871L01013</t>
  </si>
  <si>
    <t>UTINEXT50</t>
  </si>
  <si>
    <t>INF789FC1N82</t>
  </si>
  <si>
    <t>DLF 250 FEB PE</t>
  </si>
  <si>
    <t>DLF FEB 245 PE</t>
  </si>
  <si>
    <t>ALEXANDER</t>
  </si>
  <si>
    <t>KAHAR NIKLESH KANAIYABHAI</t>
  </si>
  <si>
    <t>CNOVAPETRO</t>
  </si>
  <si>
    <t>INE672K01025</t>
  </si>
  <si>
    <t>IVZINNIFTY</t>
  </si>
  <si>
    <t>INF205K01DA9</t>
  </si>
  <si>
    <t>SETF10GILT</t>
  </si>
  <si>
    <t>INF200KA1JT1</t>
  </si>
  <si>
    <t>TFL</t>
  </si>
  <si>
    <t>INE804H01012</t>
  </si>
  <si>
    <t>THEMISMED</t>
  </si>
  <si>
    <t>INE083B01016</t>
  </si>
  <si>
    <t>THOMASCOTT</t>
  </si>
  <si>
    <t>INE480M01011</t>
  </si>
  <si>
    <t>UMESLTD</t>
  </si>
  <si>
    <t>INE240C01028</t>
  </si>
  <si>
    <t>VARDMNPOLY</t>
  </si>
  <si>
    <t>INE835A01011</t>
  </si>
  <si>
    <t>VICEROY</t>
  </si>
  <si>
    <t>INE048C01017</t>
  </si>
  <si>
    <t>VIMALOIL</t>
  </si>
  <si>
    <t>INE067D01015</t>
  </si>
  <si>
    <t>VISHAL</t>
  </si>
  <si>
    <t>INE755Q01025</t>
  </si>
  <si>
    <t>WIPL</t>
  </si>
  <si>
    <t>INE215F01023</t>
  </si>
  <si>
    <t>WSI</t>
  </si>
  <si>
    <t>INE100D01014</t>
  </si>
  <si>
    <t>INE966H01019</t>
  </si>
  <si>
    <t>ZENITHEXPO</t>
  </si>
  <si>
    <t>INE058B01018</t>
  </si>
  <si>
    <t>ZICOM</t>
  </si>
  <si>
    <t>INE871B01014</t>
  </si>
  <si>
    <t>Profit of Rs.71/-</t>
  </si>
  <si>
    <t>Profit of Rs.1.2/-</t>
  </si>
  <si>
    <t>ABSLNN50ET</t>
  </si>
  <si>
    <t>INF209KB1B87</t>
  </si>
  <si>
    <t>BSLNIFTY</t>
  </si>
  <si>
    <t>INF209K01IR4</t>
  </si>
  <si>
    <t>REMSONSIND</t>
  </si>
  <si>
    <t>INE474C01015</t>
  </si>
  <si>
    <t>GRASIM FEB FUT</t>
  </si>
  <si>
    <t xml:space="preserve">TATASTEEL </t>
  </si>
  <si>
    <t>465-470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</si>
  <si>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</si>
  <si>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</si>
  <si>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</si>
  <si>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</si>
  <si>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</si>
  <si>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</si>
  <si>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</si>
  <si>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</si>
  <si>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</si>
  <si>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</si>
  <si>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</si>
  <si>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</si>
  <si>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600-630</t>
  </si>
  <si>
    <t>Profit of Rs.15/-</t>
  </si>
  <si>
    <t>200-210</t>
  </si>
  <si>
    <t>315-320</t>
  </si>
  <si>
    <t>Profit of Rs.5/-</t>
  </si>
  <si>
    <t>BAJAJAUTO</t>
  </si>
  <si>
    <t>3100-3050</t>
  </si>
  <si>
    <t>MARUTI 7200 FEB CE</t>
  </si>
  <si>
    <t>MARUTI 7400 FEB CE</t>
  </si>
  <si>
    <t>VMV</t>
  </si>
  <si>
    <t>ASHOK KUMAR SINGH</t>
  </si>
  <si>
    <t>RUSHIL SHAILESH PANDYA</t>
  </si>
  <si>
    <t>RAMESH R VYAS</t>
  </si>
  <si>
    <t>TOWER RESEARCH CAPITAL MARKETS INDIA PRIVATE LIMITED</t>
  </si>
  <si>
    <t>Indiabulls Hsg Fin Ltd</t>
  </si>
  <si>
    <t>Justdial Ltd.</t>
  </si>
  <si>
    <t>Mercator Limited</t>
  </si>
  <si>
    <t>ARCADIA SHARE &amp; STOCK BROKERS PVT. LTD.</t>
  </si>
  <si>
    <t>NCC Limited</t>
  </si>
  <si>
    <t>Yes Bank Limited</t>
  </si>
  <si>
    <t>Profit of Rs.7/-</t>
  </si>
  <si>
    <t>1412-1416</t>
  </si>
  <si>
    <t>1480-1500</t>
  </si>
  <si>
    <t>435-445</t>
  </si>
  <si>
    <t>Profit of Rs.6.5/-</t>
  </si>
  <si>
    <t>NIFTY 27 FEB 11700 PE</t>
  </si>
  <si>
    <t>NIFTY 27 FEB 11500 PE</t>
  </si>
  <si>
    <t>118-122</t>
  </si>
  <si>
    <t>64-68</t>
  </si>
  <si>
    <t>61.5</t>
  </si>
  <si>
    <t>-20.5</t>
  </si>
  <si>
    <t>Prpfit of Rs.23.5</t>
  </si>
  <si>
    <t>ESCORTS FEB FUT</t>
  </si>
  <si>
    <t>ESCORTS FEB 800 PE</t>
  </si>
  <si>
    <t>17</t>
  </si>
  <si>
    <t>800-790</t>
  </si>
  <si>
    <t>306-308</t>
  </si>
  <si>
    <t>335-345</t>
  </si>
  <si>
    <t>9500-9550</t>
  </si>
  <si>
    <t>8500-8300</t>
  </si>
  <si>
    <t xml:space="preserve">Retail Research Technical Calls &amp; Fundamental Performance Report for the month of February-2020 </t>
  </si>
  <si>
    <t>Loss of Rs.13/-</t>
  </si>
  <si>
    <t>RNAM</t>
  </si>
  <si>
    <t>HKG</t>
  </si>
  <si>
    <t>SANJAY NATWARLAL DESAI</t>
  </si>
  <si>
    <t>IMCAP</t>
  </si>
  <si>
    <t>CAPITAL FINANCE &amp; INVESTMENTS LLP</t>
  </si>
  <si>
    <t>SUSHMA SINGH</t>
  </si>
  <si>
    <t>LKPFIN</t>
  </si>
  <si>
    <t>AUTHUM INVESTMENT &amp; INFRASTRUCTURE LIMITED</t>
  </si>
  <si>
    <t>TEAM INDIA MANAGERS LTD</t>
  </si>
  <si>
    <t>KEY SQUARE MASTER FUND II LP</t>
  </si>
  <si>
    <t>COPTHALL MAURITIUS INVESTMENT LIMITED</t>
  </si>
  <si>
    <t>BARING INDIA PRIVATE EQUITY FUND II LIMITED</t>
  </si>
  <si>
    <t>BARING INDIA PRIVATE EQUITY FUND III LISTED INVESTMENTS LIMITED</t>
  </si>
  <si>
    <t>SOCIETE GENERALE</t>
  </si>
  <si>
    <t>NEWLIGHT</t>
  </si>
  <si>
    <t>MANISH NITIN THAKUR</t>
  </si>
  <si>
    <t>RELICAB</t>
  </si>
  <si>
    <t>SHAH BABULAL VADILAL HUF</t>
  </si>
  <si>
    <t>HIRAL AMARKUMAR SHAH</t>
  </si>
  <si>
    <t>KARAN SURESHBHAI MAJITHIA HUF</t>
  </si>
  <si>
    <t>SHANGAR</t>
  </si>
  <si>
    <t>RUPAL BHAVIN SHAH</t>
  </si>
  <si>
    <t>VAISHALIBEN RAJESHBHAI MODI</t>
  </si>
  <si>
    <t>RAJESH JAYANTILAL MODI</t>
  </si>
  <si>
    <t>SSPNFIN</t>
  </si>
  <si>
    <t>RAJESH RAMANLAL KAPADIA</t>
  </si>
  <si>
    <t>AAKASH</t>
  </si>
  <si>
    <t>Aakash Exploration Ser L</t>
  </si>
  <si>
    <t>MEHTA ATULBHAI AMRATLAL HUF</t>
  </si>
  <si>
    <t>ASCOM</t>
  </si>
  <si>
    <t>Ascom Leasin &amp; Invest Ltd</t>
  </si>
  <si>
    <t>SHAH BHAVESH KANTILAL HUF</t>
  </si>
  <si>
    <t>Bharat Wire Ropes Ltd.</t>
  </si>
  <si>
    <t>MOTILAL OSWAL</t>
  </si>
  <si>
    <t>RAAMDEO AGRAWAL</t>
  </si>
  <si>
    <t>BVCL</t>
  </si>
  <si>
    <t>Barak Valley Cements Limi</t>
  </si>
  <si>
    <t>BINA GARODIA</t>
  </si>
  <si>
    <t>Indian Energy Exc Ltd</t>
  </si>
  <si>
    <t>NIPPON INDIA MUTUAL FUND - NIPPON INDIA SMALL CAP FUND</t>
  </si>
  <si>
    <t>NIPPON INDIA MUTUAL FUND - NIPPON INDIA GROWTH FUND</t>
  </si>
  <si>
    <t>Motilal Oswal Financial S</t>
  </si>
  <si>
    <t>PASSIONATE INVESTMENT MANAGEMENT PRIVATE LIMITED</t>
  </si>
  <si>
    <t>HRTI PRIVATE LIMITED</t>
  </si>
  <si>
    <t>Oriental Trimex Limited</t>
  </si>
  <si>
    <t>SUNIYOJIT MERCHANTS PRIVATE LIMITED</t>
  </si>
  <si>
    <t>OSAG ENTERPRISES LLP</t>
  </si>
  <si>
    <t>BIJAY KUMAR GARODIA</t>
  </si>
  <si>
    <t>Cox &amp; Kings Fin Serv Ltd</t>
  </si>
  <si>
    <t>ENTATHUR VEERARAGHAVA REDDIAR PERUMALSWAMI</t>
  </si>
  <si>
    <t>LSVP VIII MAURITIUS</t>
  </si>
  <si>
    <t>MINDPOOL</t>
  </si>
  <si>
    <t>Mindpool Technologies Ltd</t>
  </si>
  <si>
    <t>HEM FINLEASE PVT LTD</t>
  </si>
  <si>
    <t>SILVERTOSS SHOPPERS PRIVATE LIMITED</t>
  </si>
  <si>
    <t>Reliance Power Limited</t>
  </si>
  <si>
    <t>YES BANK LTD</t>
  </si>
  <si>
    <t>GISOLUTION</t>
  </si>
  <si>
    <t>INE065J01016</t>
  </si>
  <si>
    <t>JPOLYINVST</t>
  </si>
  <si>
    <t>INE147P01019</t>
  </si>
  <si>
    <t>MANXT50</t>
  </si>
  <si>
    <t>INF769K01FN2</t>
  </si>
  <si>
    <t>PRAKASHSTL</t>
  </si>
  <si>
    <t>INE696K01024</t>
  </si>
  <si>
    <t>QNIFTY</t>
  </si>
  <si>
    <t>INF082J01028</t>
  </si>
  <si>
    <t>INE495B01038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</si>
</sst>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73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6" fillId="2" borderId="3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59" borderId="4" xfId="0" applyFill="1" applyBorder="1" applyAlignment="1">
      <alignment horizont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48" fillId="59" borderId="38" xfId="0" applyFont="1" applyFill="1" applyBorder="1" applyAlignment="1">
      <alignment horizontal="center"/>
    </xf>
    <xf numFmtId="0" fontId="0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165" fontId="13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38" xfId="0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165" fontId="13" fillId="6" borderId="4" xfId="0" applyNumberFormat="1" applyFon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6" fillId="26" borderId="38" xfId="0" applyFont="1" applyFill="1" applyBorder="1"/>
    <xf numFmtId="0" fontId="6" fillId="26" borderId="38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49" fontId="8" fillId="26" borderId="38" xfId="0" applyNumberFormat="1" applyFont="1" applyFill="1" applyBorder="1" applyAlignment="1">
      <alignment horizontal="center"/>
    </xf>
    <xf numFmtId="49" fontId="7" fillId="26" borderId="5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8" fillId="26" borderId="38" xfId="0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6" borderId="38" xfId="0" applyFont="1" applyFill="1" applyBorder="1" applyAlignment="1">
      <alignment horizontal="center" vertical="center"/>
    </xf>
    <xf numFmtId="16" fontId="8" fillId="26" borderId="5" xfId="0" applyNumberFormat="1" applyFont="1" applyFill="1" applyBorder="1" applyAlignment="1">
      <alignment horizontal="center" vertical="center"/>
    </xf>
    <xf numFmtId="16" fontId="8" fillId="26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8" fillId="59" borderId="5" xfId="0" applyNumberFormat="1" applyFont="1" applyFill="1" applyBorder="1" applyAlignment="1">
      <alignment horizontal="center" vertical="center"/>
    </xf>
    <xf numFmtId="16" fontId="8" fillId="59" borderId="37" xfId="0" applyNumberFormat="1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26" borderId="5" xfId="0" applyFont="1" applyFill="1" applyBorder="1" applyAlignment="1">
      <alignment horizontal="center" vertical="center"/>
    </xf>
    <xf numFmtId="0" fontId="8" fillId="26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154</xdr:row>
      <xdr:rowOff>123824</xdr:rowOff>
    </xdr:from>
    <xdr:to>
      <xdr:col>11</xdr:col>
      <xdr:colOff>323850</xdr:colOff>
      <xdr:row>169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517</xdr:row>
      <xdr:rowOff>89646</xdr:rowOff>
    </xdr:from>
    <xdr:to>
      <xdr:col>12</xdr:col>
      <xdr:colOff>414779</xdr:colOff>
      <xdr:row>523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518</xdr:row>
      <xdr:rowOff>44824</xdr:rowOff>
    </xdr:from>
    <xdr:to>
      <xdr:col>4</xdr:col>
      <xdr:colOff>42581</xdr:colOff>
      <xdr:row>521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5" sqref="C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3"/>
      <c r="B2" s="354"/>
      <c r="C2" s="353"/>
      <c r="D2" s="353"/>
      <c r="E2" s="353"/>
      <c r="F2" s="353"/>
      <c r="G2" s="353"/>
      <c r="H2" s="355"/>
      <c r="I2" s="369"/>
      <c r="J2" s="369"/>
      <c r="K2" s="369"/>
      <c r="L2" s="297"/>
    </row>
    <row r="3" spans="1:12">
      <c r="A3" s="353"/>
      <c r="B3" s="354"/>
      <c r="C3" s="353"/>
      <c r="D3" s="353"/>
      <c r="E3" s="353"/>
      <c r="F3" s="353"/>
      <c r="G3" s="353"/>
      <c r="H3" s="355"/>
      <c r="I3" s="369"/>
      <c r="J3" s="369"/>
      <c r="K3" s="369"/>
      <c r="L3" s="297"/>
    </row>
    <row r="4" spans="1:12">
      <c r="A4" s="353"/>
      <c r="B4" s="354"/>
      <c r="C4" s="353"/>
      <c r="D4" s="353"/>
      <c r="E4" s="353"/>
      <c r="F4" s="353"/>
      <c r="G4" s="353"/>
      <c r="H4" s="355"/>
      <c r="I4" s="369"/>
      <c r="J4" s="369"/>
      <c r="K4" s="369"/>
      <c r="L4" s="297"/>
    </row>
    <row r="5" spans="1:12" s="53" customFormat="1">
      <c r="A5" s="89"/>
      <c r="B5" s="356"/>
      <c r="C5" s="89"/>
      <c r="D5" s="89"/>
      <c r="E5" s="89"/>
      <c r="F5" s="89"/>
      <c r="G5" s="89"/>
      <c r="H5" s="356"/>
    </row>
    <row r="6" spans="1:12" s="53" customFormat="1">
      <c r="A6" s="89"/>
      <c r="B6" s="356"/>
      <c r="C6" s="89"/>
      <c r="D6" s="89"/>
      <c r="E6" s="89"/>
      <c r="F6" s="89"/>
      <c r="G6" s="89"/>
      <c r="H6" s="356"/>
    </row>
    <row r="7" spans="1:12" s="53" customFormat="1">
      <c r="A7" s="89"/>
      <c r="B7" s="356"/>
      <c r="C7" s="89"/>
      <c r="D7" s="89"/>
      <c r="E7" s="89"/>
      <c r="F7" s="89"/>
      <c r="G7" s="89"/>
      <c r="H7" s="356"/>
    </row>
    <row r="8" spans="1:12" s="53" customFormat="1">
      <c r="A8" s="89"/>
      <c r="B8" s="356"/>
      <c r="C8" s="89"/>
      <c r="D8" s="89"/>
      <c r="E8" s="89"/>
      <c r="F8" s="89"/>
      <c r="G8" s="89"/>
      <c r="H8" s="356"/>
    </row>
    <row r="10" spans="1:12" ht="15.75">
      <c r="B10" s="305">
        <v>43866</v>
      </c>
      <c r="C10" s="357"/>
      <c r="E10" s="358"/>
    </row>
    <row r="11" spans="1:12">
      <c r="B11" s="305"/>
      <c r="C11" s="359"/>
    </row>
    <row r="12" spans="1:12">
      <c r="B12" s="360" t="s">
        <v>1</v>
      </c>
      <c r="C12" s="301" t="s">
        <v>2</v>
      </c>
      <c r="D12" s="360" t="s">
        <v>3</v>
      </c>
    </row>
    <row r="13" spans="1:12">
      <c r="B13" s="361">
        <v>1</v>
      </c>
      <c r="C13" s="362" t="s">
        <v>4</v>
      </c>
      <c r="D13" s="363" t="s">
        <v>5</v>
      </c>
    </row>
    <row r="14" spans="1:12">
      <c r="B14" s="361">
        <v>2</v>
      </c>
      <c r="C14" s="362" t="s">
        <v>6</v>
      </c>
      <c r="D14" s="363" t="s">
        <v>7</v>
      </c>
    </row>
    <row r="15" spans="1:12">
      <c r="B15" s="364">
        <v>3</v>
      </c>
      <c r="C15" s="365" t="s">
        <v>8</v>
      </c>
      <c r="D15" s="363" t="s">
        <v>9</v>
      </c>
    </row>
    <row r="16" spans="1:12">
      <c r="B16" s="132">
        <v>4</v>
      </c>
      <c r="C16" s="366" t="s">
        <v>10</v>
      </c>
      <c r="D16" s="367" t="s">
        <v>11</v>
      </c>
    </row>
    <row r="17" spans="2:11">
      <c r="B17" s="132">
        <v>5</v>
      </c>
      <c r="C17" s="366" t="s">
        <v>12</v>
      </c>
      <c r="D17" s="36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8" sqref="P18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5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</row>
    <row r="4" spans="1:15" ht="6.75" customHeight="1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</row>
    <row r="5" spans="1:15" ht="24" customHeight="1">
      <c r="M5" s="282" t="s">
        <v>14</v>
      </c>
    </row>
    <row r="6" spans="1:15" ht="16.5" customHeight="1">
      <c r="A6" s="325" t="s">
        <v>15</v>
      </c>
      <c r="B6" s="325"/>
      <c r="L6" s="305">
        <f>Main!B10</f>
        <v>43866</v>
      </c>
      <c r="M6" s="305"/>
    </row>
    <row r="7" spans="1:15" ht="10.5" hidden="1" customHeight="1">
      <c r="K7" s="305"/>
      <c r="L7" s="305"/>
      <c r="M7" s="305"/>
    </row>
    <row r="8" spans="1:15" ht="13.5" hidden="1" customHeight="1">
      <c r="A8" s="339"/>
      <c r="B8" s="339"/>
      <c r="K8" s="305"/>
      <c r="L8" s="305"/>
      <c r="M8" s="305"/>
    </row>
    <row r="9" spans="1:15" ht="27.75" customHeight="1">
      <c r="A9" s="544" t="s">
        <v>16</v>
      </c>
      <c r="B9" s="546" t="s">
        <v>17</v>
      </c>
      <c r="C9" s="546" t="s">
        <v>18</v>
      </c>
      <c r="D9" s="299" t="s">
        <v>19</v>
      </c>
      <c r="E9" s="299" t="s">
        <v>20</v>
      </c>
      <c r="F9" s="541" t="s">
        <v>21</v>
      </c>
      <c r="G9" s="542"/>
      <c r="H9" s="543"/>
      <c r="I9" s="541" t="s">
        <v>22</v>
      </c>
      <c r="J9" s="542"/>
      <c r="K9" s="543"/>
      <c r="L9" s="299"/>
      <c r="M9" s="306"/>
      <c r="N9" s="306"/>
      <c r="O9" s="306"/>
    </row>
    <row r="10" spans="1:15" ht="59.25" customHeight="1">
      <c r="A10" s="545"/>
      <c r="B10" s="547" t="s">
        <v>17</v>
      </c>
      <c r="C10" s="547"/>
      <c r="D10" s="300" t="s">
        <v>23</v>
      </c>
      <c r="E10" s="300" t="s">
        <v>23</v>
      </c>
      <c r="F10" s="301" t="s">
        <v>24</v>
      </c>
      <c r="G10" s="301" t="s">
        <v>25</v>
      </c>
      <c r="H10" s="301" t="s">
        <v>26</v>
      </c>
      <c r="I10" s="301" t="s">
        <v>27</v>
      </c>
      <c r="J10" s="301" t="s">
        <v>28</v>
      </c>
      <c r="K10" s="301" t="s">
        <v>29</v>
      </c>
      <c r="L10" s="301" t="s">
        <v>30</v>
      </c>
      <c r="M10" s="308" t="s">
        <v>31</v>
      </c>
      <c r="N10" s="308" t="s">
        <v>32</v>
      </c>
      <c r="O10" s="344" t="s">
        <v>33</v>
      </c>
    </row>
    <row r="11" spans="1:15" ht="15">
      <c r="A11" s="302">
        <v>1</v>
      </c>
      <c r="B11" s="340" t="s">
        <v>34</v>
      </c>
      <c r="C11" s="302" t="s">
        <v>35</v>
      </c>
      <c r="D11" s="328">
        <v>30718.45</v>
      </c>
      <c r="E11" s="328">
        <v>30569.433333333334</v>
      </c>
      <c r="F11" s="341">
        <v>30340.066666666669</v>
      </c>
      <c r="G11" s="341">
        <v>29961.683333333334</v>
      </c>
      <c r="H11" s="341">
        <v>29732.316666666669</v>
      </c>
      <c r="I11" s="341">
        <v>30947.816666666669</v>
      </c>
      <c r="J11" s="341">
        <v>31177.183333333338</v>
      </c>
      <c r="K11" s="341">
        <v>31555.566666666669</v>
      </c>
      <c r="L11" s="327">
        <v>30798.799999999999</v>
      </c>
      <c r="M11" s="327">
        <v>30191.05</v>
      </c>
      <c r="N11" s="345">
        <v>1068340</v>
      </c>
      <c r="O11" s="346">
        <v>-0.23124415341440599</v>
      </c>
    </row>
    <row r="12" spans="1:15" ht="15">
      <c r="A12" s="302">
        <v>2</v>
      </c>
      <c r="B12" s="340" t="s">
        <v>34</v>
      </c>
      <c r="C12" s="302" t="s">
        <v>36</v>
      </c>
      <c r="D12" s="342">
        <v>11964.25</v>
      </c>
      <c r="E12" s="342">
        <v>11896.5</v>
      </c>
      <c r="F12" s="343">
        <v>11818</v>
      </c>
      <c r="G12" s="343">
        <v>11671.75</v>
      </c>
      <c r="H12" s="343">
        <v>11593.25</v>
      </c>
      <c r="I12" s="343">
        <v>12042.75</v>
      </c>
      <c r="J12" s="343">
        <v>12121.25</v>
      </c>
      <c r="K12" s="343">
        <v>12267.5</v>
      </c>
      <c r="L12" s="329">
        <v>11975</v>
      </c>
      <c r="M12" s="329">
        <v>11750.25</v>
      </c>
      <c r="N12" s="345">
        <v>14647650</v>
      </c>
      <c r="O12" s="346">
        <v>-8.6457837735520867E-4</v>
      </c>
    </row>
    <row r="13" spans="1:15" ht="15">
      <c r="A13" s="302">
        <v>3</v>
      </c>
      <c r="B13" s="340" t="s">
        <v>34</v>
      </c>
      <c r="C13" s="302" t="s">
        <v>37</v>
      </c>
      <c r="D13" s="342">
        <v>16284</v>
      </c>
      <c r="E13" s="342">
        <v>16234.333333333334</v>
      </c>
      <c r="F13" s="343">
        <v>16169.666666666668</v>
      </c>
      <c r="G13" s="343">
        <v>16055.333333333334</v>
      </c>
      <c r="H13" s="343">
        <v>15990.666666666668</v>
      </c>
      <c r="I13" s="343">
        <v>16348.666666666668</v>
      </c>
      <c r="J13" s="343">
        <v>16413.333333333336</v>
      </c>
      <c r="K13" s="343">
        <v>16527.666666666668</v>
      </c>
      <c r="L13" s="329">
        <v>16299</v>
      </c>
      <c r="M13" s="329">
        <v>16120</v>
      </c>
      <c r="N13" s="345">
        <v>5600</v>
      </c>
      <c r="O13" s="346">
        <v>5.6603773584905662E-2</v>
      </c>
    </row>
    <row r="14" spans="1:15" ht="15">
      <c r="A14" s="302">
        <v>4</v>
      </c>
      <c r="B14" s="340" t="s">
        <v>38</v>
      </c>
      <c r="C14" s="302" t="s">
        <v>39</v>
      </c>
      <c r="D14" s="342">
        <v>1485.1</v>
      </c>
      <c r="E14" s="342">
        <v>1483.8166666666666</v>
      </c>
      <c r="F14" s="343">
        <v>1464.3333333333333</v>
      </c>
      <c r="G14" s="343">
        <v>1443.5666666666666</v>
      </c>
      <c r="H14" s="343">
        <v>1424.0833333333333</v>
      </c>
      <c r="I14" s="343">
        <v>1504.5833333333333</v>
      </c>
      <c r="J14" s="343">
        <v>1524.0666666666668</v>
      </c>
      <c r="K14" s="343">
        <v>1544.8333333333333</v>
      </c>
      <c r="L14" s="329">
        <v>1503.3</v>
      </c>
      <c r="M14" s="329">
        <v>1463.05</v>
      </c>
      <c r="N14" s="345">
        <v>3893600</v>
      </c>
      <c r="O14" s="346">
        <v>-1.4278481012658228E-2</v>
      </c>
    </row>
    <row r="15" spans="1:15" ht="15">
      <c r="A15" s="302">
        <v>5</v>
      </c>
      <c r="B15" s="340" t="s">
        <v>40</v>
      </c>
      <c r="C15" s="302" t="s">
        <v>41</v>
      </c>
      <c r="D15" s="342">
        <v>225.55</v>
      </c>
      <c r="E15" s="342">
        <v>225.25</v>
      </c>
      <c r="F15" s="343">
        <v>223.2</v>
      </c>
      <c r="G15" s="343">
        <v>220.85</v>
      </c>
      <c r="H15" s="343">
        <v>218.79999999999998</v>
      </c>
      <c r="I15" s="343">
        <v>227.6</v>
      </c>
      <c r="J15" s="343">
        <v>229.65</v>
      </c>
      <c r="K15" s="343">
        <v>232</v>
      </c>
      <c r="L15" s="329">
        <v>227.3</v>
      </c>
      <c r="M15" s="329">
        <v>222.9</v>
      </c>
      <c r="N15" s="345">
        <v>30832000</v>
      </c>
      <c r="O15" s="346">
        <v>2.2281167108753316E-2</v>
      </c>
    </row>
    <row r="16" spans="1:15" ht="15">
      <c r="A16" s="302">
        <v>6</v>
      </c>
      <c r="B16" s="340" t="s">
        <v>40</v>
      </c>
      <c r="C16" s="302" t="s">
        <v>42</v>
      </c>
      <c r="D16" s="342">
        <v>371.55</v>
      </c>
      <c r="E16" s="342">
        <v>371.09999999999997</v>
      </c>
      <c r="F16" s="343">
        <v>366.49999999999994</v>
      </c>
      <c r="G16" s="343">
        <v>361.45</v>
      </c>
      <c r="H16" s="343">
        <v>356.84999999999997</v>
      </c>
      <c r="I16" s="343">
        <v>376.14999999999992</v>
      </c>
      <c r="J16" s="343">
        <v>380.74999999999994</v>
      </c>
      <c r="K16" s="343">
        <v>385.7999999999999</v>
      </c>
      <c r="L16" s="329">
        <v>375.7</v>
      </c>
      <c r="M16" s="329">
        <v>366.05</v>
      </c>
      <c r="N16" s="345">
        <v>26160000</v>
      </c>
      <c r="O16" s="346">
        <v>7.2191741264799308E-3</v>
      </c>
    </row>
    <row r="17" spans="1:15" ht="15">
      <c r="A17" s="302">
        <v>7</v>
      </c>
      <c r="B17" s="340" t="s">
        <v>43</v>
      </c>
      <c r="C17" s="302" t="s">
        <v>44</v>
      </c>
      <c r="D17" s="342">
        <v>60.75</v>
      </c>
      <c r="E17" s="342">
        <v>60.383333333333333</v>
      </c>
      <c r="F17" s="343">
        <v>59.816666666666663</v>
      </c>
      <c r="G17" s="343">
        <v>58.883333333333333</v>
      </c>
      <c r="H17" s="343">
        <v>58.316666666666663</v>
      </c>
      <c r="I17" s="343">
        <v>61.316666666666663</v>
      </c>
      <c r="J17" s="343">
        <v>61.88333333333334</v>
      </c>
      <c r="K17" s="343">
        <v>62.816666666666663</v>
      </c>
      <c r="L17" s="329">
        <v>60.95</v>
      </c>
      <c r="M17" s="329">
        <v>59.45</v>
      </c>
      <c r="N17" s="345">
        <v>72750000</v>
      </c>
      <c r="O17" s="346">
        <v>-1.2085822922324824E-2</v>
      </c>
    </row>
    <row r="18" spans="1:15" ht="15">
      <c r="A18" s="302">
        <v>8</v>
      </c>
      <c r="B18" s="340" t="s">
        <v>45</v>
      </c>
      <c r="C18" s="302" t="s">
        <v>46</v>
      </c>
      <c r="D18" s="342">
        <v>780.2</v>
      </c>
      <c r="E18" s="342">
        <v>783.53333333333342</v>
      </c>
      <c r="F18" s="343">
        <v>773.46666666666681</v>
      </c>
      <c r="G18" s="343">
        <v>766.73333333333335</v>
      </c>
      <c r="H18" s="343">
        <v>756.66666666666674</v>
      </c>
      <c r="I18" s="343">
        <v>790.26666666666688</v>
      </c>
      <c r="J18" s="343">
        <v>800.33333333333348</v>
      </c>
      <c r="K18" s="343">
        <v>807.06666666666695</v>
      </c>
      <c r="L18" s="329">
        <v>793.6</v>
      </c>
      <c r="M18" s="329">
        <v>776.8</v>
      </c>
      <c r="N18" s="345">
        <v>1632800</v>
      </c>
      <c r="O18" s="346">
        <v>1.7447657028913259E-2</v>
      </c>
    </row>
    <row r="19" spans="1:15" ht="15">
      <c r="A19" s="302">
        <v>9</v>
      </c>
      <c r="B19" s="340" t="s">
        <v>38</v>
      </c>
      <c r="C19" s="302" t="s">
        <v>47</v>
      </c>
      <c r="D19" s="342">
        <v>205.95</v>
      </c>
      <c r="E19" s="342">
        <v>204.7833333333333</v>
      </c>
      <c r="F19" s="343">
        <v>203.11666666666662</v>
      </c>
      <c r="G19" s="343">
        <v>200.2833333333333</v>
      </c>
      <c r="H19" s="343">
        <v>198.61666666666662</v>
      </c>
      <c r="I19" s="343">
        <v>207.61666666666662</v>
      </c>
      <c r="J19" s="343">
        <v>209.2833333333333</v>
      </c>
      <c r="K19" s="343">
        <v>212.11666666666662</v>
      </c>
      <c r="L19" s="329">
        <v>206.45</v>
      </c>
      <c r="M19" s="329">
        <v>201.95</v>
      </c>
      <c r="N19" s="345">
        <v>18570000</v>
      </c>
      <c r="O19" s="346">
        <v>-1.8239492466296591E-2</v>
      </c>
    </row>
    <row r="20" spans="1:15" ht="15">
      <c r="A20" s="302">
        <v>10</v>
      </c>
      <c r="B20" s="340" t="s">
        <v>40</v>
      </c>
      <c r="C20" s="302" t="s">
        <v>48</v>
      </c>
      <c r="D20" s="342">
        <v>1675.7</v>
      </c>
      <c r="E20" s="342">
        <v>1683.4666666666665</v>
      </c>
      <c r="F20" s="343">
        <v>1658.6833333333329</v>
      </c>
      <c r="G20" s="343">
        <v>1641.6666666666665</v>
      </c>
      <c r="H20" s="343">
        <v>1616.883333333333</v>
      </c>
      <c r="I20" s="343">
        <v>1700.4833333333329</v>
      </c>
      <c r="J20" s="343">
        <v>1725.2666666666662</v>
      </c>
      <c r="K20" s="343">
        <v>1742.2833333333328</v>
      </c>
      <c r="L20" s="329">
        <v>1708.25</v>
      </c>
      <c r="M20" s="329">
        <v>1666.45</v>
      </c>
      <c r="N20" s="345">
        <v>1563500</v>
      </c>
      <c r="O20" s="346">
        <v>-1.2775471095496647E-3</v>
      </c>
    </row>
    <row r="21" spans="1:15" ht="15">
      <c r="A21" s="302">
        <v>11</v>
      </c>
      <c r="B21" s="340" t="s">
        <v>45</v>
      </c>
      <c r="C21" s="302" t="s">
        <v>49</v>
      </c>
      <c r="D21" s="342">
        <v>162.15</v>
      </c>
      <c r="E21" s="342">
        <v>162.98333333333335</v>
      </c>
      <c r="F21" s="343">
        <v>160.56666666666669</v>
      </c>
      <c r="G21" s="343">
        <v>158.98333333333335</v>
      </c>
      <c r="H21" s="343">
        <v>156.56666666666669</v>
      </c>
      <c r="I21" s="343">
        <v>164.56666666666669</v>
      </c>
      <c r="J21" s="343">
        <v>166.98333333333332</v>
      </c>
      <c r="K21" s="343">
        <v>168.56666666666669</v>
      </c>
      <c r="L21" s="329">
        <v>165.4</v>
      </c>
      <c r="M21" s="329">
        <v>161.4</v>
      </c>
      <c r="N21" s="345">
        <v>11247000</v>
      </c>
      <c r="O21" s="346">
        <v>2.8250137136588041E-2</v>
      </c>
    </row>
    <row r="22" spans="1:15" ht="15">
      <c r="A22" s="302">
        <v>12</v>
      </c>
      <c r="B22" s="340" t="s">
        <v>45</v>
      </c>
      <c r="C22" s="302" t="s">
        <v>50</v>
      </c>
      <c r="D22" s="342">
        <v>79.349999999999994</v>
      </c>
      <c r="E22" s="342">
        <v>78.88333333333334</v>
      </c>
      <c r="F22" s="343">
        <v>78.116666666666674</v>
      </c>
      <c r="G22" s="343">
        <v>76.88333333333334</v>
      </c>
      <c r="H22" s="343">
        <v>76.116666666666674</v>
      </c>
      <c r="I22" s="343">
        <v>80.116666666666674</v>
      </c>
      <c r="J22" s="343">
        <v>80.883333333333354</v>
      </c>
      <c r="K22" s="343">
        <v>82.116666666666674</v>
      </c>
      <c r="L22" s="329">
        <v>79.650000000000006</v>
      </c>
      <c r="M22" s="329">
        <v>77.650000000000006</v>
      </c>
      <c r="N22" s="345">
        <v>61728000</v>
      </c>
      <c r="O22" s="346">
        <v>-1.4055711730130335E-2</v>
      </c>
    </row>
    <row r="23" spans="1:15" ht="15">
      <c r="A23" s="302">
        <v>13</v>
      </c>
      <c r="B23" s="340" t="s">
        <v>51</v>
      </c>
      <c r="C23" s="302" t="s">
        <v>52</v>
      </c>
      <c r="D23" s="342">
        <v>1892.3</v>
      </c>
      <c r="E23" s="342">
        <v>1881.5666666666668</v>
      </c>
      <c r="F23" s="343">
        <v>1867.1333333333337</v>
      </c>
      <c r="G23" s="343">
        <v>1841.9666666666669</v>
      </c>
      <c r="H23" s="343">
        <v>1827.5333333333338</v>
      </c>
      <c r="I23" s="343">
        <v>1906.7333333333336</v>
      </c>
      <c r="J23" s="343">
        <v>1921.1666666666665</v>
      </c>
      <c r="K23" s="343">
        <v>1946.3333333333335</v>
      </c>
      <c r="L23" s="329">
        <v>1896</v>
      </c>
      <c r="M23" s="329">
        <v>1856.4</v>
      </c>
      <c r="N23" s="345">
        <v>7853400</v>
      </c>
      <c r="O23" s="346">
        <v>1.6305613789890521E-2</v>
      </c>
    </row>
    <row r="24" spans="1:15" ht="15">
      <c r="A24" s="302">
        <v>14</v>
      </c>
      <c r="B24" s="340" t="s">
        <v>53</v>
      </c>
      <c r="C24" s="302" t="s">
        <v>54</v>
      </c>
      <c r="D24" s="342">
        <v>495.3</v>
      </c>
      <c r="E24" s="342">
        <v>492.83333333333331</v>
      </c>
      <c r="F24" s="343">
        <v>479.81666666666661</v>
      </c>
      <c r="G24" s="343">
        <v>464.33333333333331</v>
      </c>
      <c r="H24" s="343">
        <v>451.31666666666661</v>
      </c>
      <c r="I24" s="343">
        <v>508.31666666666661</v>
      </c>
      <c r="J24" s="343">
        <v>521.33333333333337</v>
      </c>
      <c r="K24" s="343">
        <v>536.81666666666661</v>
      </c>
      <c r="L24" s="329">
        <v>505.85</v>
      </c>
      <c r="M24" s="329">
        <v>477.35</v>
      </c>
      <c r="N24" s="345">
        <v>14504000</v>
      </c>
      <c r="O24" s="346">
        <v>-2.283904870982955E-2</v>
      </c>
    </row>
    <row r="25" spans="1:15" ht="15">
      <c r="A25" s="302">
        <v>15</v>
      </c>
      <c r="B25" s="340" t="s">
        <v>55</v>
      </c>
      <c r="C25" s="302" t="s">
        <v>56</v>
      </c>
      <c r="D25" s="342">
        <v>718</v>
      </c>
      <c r="E25" s="342">
        <v>717.26666666666677</v>
      </c>
      <c r="F25" s="343">
        <v>711.53333333333353</v>
      </c>
      <c r="G25" s="343">
        <v>705.06666666666672</v>
      </c>
      <c r="H25" s="343">
        <v>699.33333333333348</v>
      </c>
      <c r="I25" s="343">
        <v>723.73333333333358</v>
      </c>
      <c r="J25" s="343">
        <v>729.46666666666692</v>
      </c>
      <c r="K25" s="343">
        <v>735.93333333333362</v>
      </c>
      <c r="L25" s="329">
        <v>723</v>
      </c>
      <c r="M25" s="329">
        <v>710.8</v>
      </c>
      <c r="N25" s="345">
        <v>50932800</v>
      </c>
      <c r="O25" s="346">
        <v>2.8496656004652517E-2</v>
      </c>
    </row>
    <row r="26" spans="1:15" ht="15">
      <c r="A26" s="302">
        <v>16</v>
      </c>
      <c r="B26" s="340" t="s">
        <v>45</v>
      </c>
      <c r="C26" s="302" t="s">
        <v>57</v>
      </c>
      <c r="D26" s="342">
        <v>3162.2</v>
      </c>
      <c r="E26" s="342">
        <v>3207.6833333333329</v>
      </c>
      <c r="F26" s="343">
        <v>3106.5666666666657</v>
      </c>
      <c r="G26" s="343">
        <v>3050.9333333333329</v>
      </c>
      <c r="H26" s="343">
        <v>2949.8166666666657</v>
      </c>
      <c r="I26" s="343">
        <v>3263.3166666666657</v>
      </c>
      <c r="J26" s="343">
        <v>3364.4333333333334</v>
      </c>
      <c r="K26" s="343">
        <v>3420.0666666666657</v>
      </c>
      <c r="L26" s="329">
        <v>3308.8</v>
      </c>
      <c r="M26" s="329">
        <v>3152.05</v>
      </c>
      <c r="N26" s="345">
        <v>1818000</v>
      </c>
      <c r="O26" s="346">
        <v>-9.2643051771117164E-3</v>
      </c>
    </row>
    <row r="27" spans="1:15" ht="15">
      <c r="A27" s="302">
        <v>17</v>
      </c>
      <c r="B27" s="340" t="s">
        <v>58</v>
      </c>
      <c r="C27" s="302" t="s">
        <v>59</v>
      </c>
      <c r="D27" s="342">
        <v>9521.75</v>
      </c>
      <c r="E27" s="342">
        <v>9413.6333333333332</v>
      </c>
      <c r="F27" s="343">
        <v>9287.2666666666664</v>
      </c>
      <c r="G27" s="343">
        <v>9052.7833333333328</v>
      </c>
      <c r="H27" s="343">
        <v>8926.4166666666661</v>
      </c>
      <c r="I27" s="343">
        <v>9648.1166666666668</v>
      </c>
      <c r="J27" s="343">
        <v>9774.4833333333318</v>
      </c>
      <c r="K27" s="343">
        <v>10008.966666666667</v>
      </c>
      <c r="L27" s="329">
        <v>9540</v>
      </c>
      <c r="M27" s="329">
        <v>9179.15</v>
      </c>
      <c r="N27" s="345">
        <v>1126500</v>
      </c>
      <c r="O27" s="346">
        <v>3.6752422318743734E-3</v>
      </c>
    </row>
    <row r="28" spans="1:15" ht="15">
      <c r="A28" s="302">
        <v>18</v>
      </c>
      <c r="B28" s="340" t="s">
        <v>58</v>
      </c>
      <c r="C28" s="302" t="s">
        <v>60</v>
      </c>
      <c r="D28" s="342">
        <v>4519.55</v>
      </c>
      <c r="E28" s="342">
        <v>4485.3999999999996</v>
      </c>
      <c r="F28" s="343">
        <v>4421.7999999999993</v>
      </c>
      <c r="G28" s="343">
        <v>4324.0499999999993</v>
      </c>
      <c r="H28" s="343">
        <v>4260.4499999999989</v>
      </c>
      <c r="I28" s="343">
        <v>4583.1499999999996</v>
      </c>
      <c r="J28" s="343">
        <v>4646.75</v>
      </c>
      <c r="K28" s="343">
        <v>4744.5</v>
      </c>
      <c r="L28" s="329">
        <v>4549</v>
      </c>
      <c r="M28" s="329">
        <v>4387.6499999999996</v>
      </c>
      <c r="N28" s="345">
        <v>6256500</v>
      </c>
      <c r="O28" s="346">
        <v>2.4480104797773048E-2</v>
      </c>
    </row>
    <row r="29" spans="1:15" ht="15">
      <c r="A29" s="302">
        <v>19</v>
      </c>
      <c r="B29" s="340" t="s">
        <v>45</v>
      </c>
      <c r="C29" s="302" t="s">
        <v>61</v>
      </c>
      <c r="D29" s="342">
        <v>1123.7</v>
      </c>
      <c r="E29" s="342">
        <v>1116.0833333333333</v>
      </c>
      <c r="F29" s="343">
        <v>1097.5666666666666</v>
      </c>
      <c r="G29" s="343">
        <v>1071.4333333333334</v>
      </c>
      <c r="H29" s="343">
        <v>1052.9166666666667</v>
      </c>
      <c r="I29" s="343">
        <v>1142.2166666666665</v>
      </c>
      <c r="J29" s="343">
        <v>1160.7333333333333</v>
      </c>
      <c r="K29" s="343">
        <v>1186.8666666666663</v>
      </c>
      <c r="L29" s="329">
        <v>1134.5999999999999</v>
      </c>
      <c r="M29" s="329">
        <v>1089.95</v>
      </c>
      <c r="N29" s="345">
        <v>1384000</v>
      </c>
      <c r="O29" s="346">
        <v>0.12850619699934768</v>
      </c>
    </row>
    <row r="30" spans="1:15" ht="15">
      <c r="A30" s="302">
        <v>20</v>
      </c>
      <c r="B30" s="340" t="s">
        <v>55</v>
      </c>
      <c r="C30" s="302" t="s">
        <v>62</v>
      </c>
      <c r="D30" s="342">
        <v>87.5</v>
      </c>
      <c r="E30" s="342">
        <v>87.40000000000002</v>
      </c>
      <c r="F30" s="343">
        <v>86.500000000000043</v>
      </c>
      <c r="G30" s="343">
        <v>85.500000000000028</v>
      </c>
      <c r="H30" s="343">
        <v>84.600000000000051</v>
      </c>
      <c r="I30" s="343">
        <v>88.400000000000034</v>
      </c>
      <c r="J30" s="343">
        <v>89.300000000000011</v>
      </c>
      <c r="K30" s="343">
        <v>90.300000000000026</v>
      </c>
      <c r="L30" s="329">
        <v>88.3</v>
      </c>
      <c r="M30" s="329">
        <v>86.4</v>
      </c>
      <c r="N30" s="345">
        <v>73191600</v>
      </c>
      <c r="O30" s="346">
        <v>-1.3393507060707526E-2</v>
      </c>
    </row>
    <row r="31" spans="1:15" ht="15">
      <c r="A31" s="302">
        <v>21</v>
      </c>
      <c r="B31" s="340" t="s">
        <v>51</v>
      </c>
      <c r="C31" s="302" t="s">
        <v>64</v>
      </c>
      <c r="D31" s="342">
        <v>1871.05</v>
      </c>
      <c r="E31" s="342">
        <v>1866.7166666666665</v>
      </c>
      <c r="F31" s="343">
        <v>1846.5333333333328</v>
      </c>
      <c r="G31" s="343">
        <v>1822.0166666666664</v>
      </c>
      <c r="H31" s="343">
        <v>1801.8333333333328</v>
      </c>
      <c r="I31" s="343">
        <v>1891.2333333333329</v>
      </c>
      <c r="J31" s="343">
        <v>1911.4166666666667</v>
      </c>
      <c r="K31" s="343">
        <v>1935.9333333333329</v>
      </c>
      <c r="L31" s="329">
        <v>1886.9</v>
      </c>
      <c r="M31" s="329">
        <v>1842.2</v>
      </c>
      <c r="N31" s="345">
        <v>2176900</v>
      </c>
      <c r="O31" s="346">
        <v>6.3564708873633359E-3</v>
      </c>
    </row>
    <row r="32" spans="1:15" ht="15">
      <c r="A32" s="302">
        <v>22</v>
      </c>
      <c r="B32" s="340" t="s">
        <v>65</v>
      </c>
      <c r="C32" s="302" t="s">
        <v>66</v>
      </c>
      <c r="D32" s="342">
        <v>83.7</v>
      </c>
      <c r="E32" s="342">
        <v>84.066666666666663</v>
      </c>
      <c r="F32" s="343">
        <v>82.633333333333326</v>
      </c>
      <c r="G32" s="343">
        <v>81.566666666666663</v>
      </c>
      <c r="H32" s="343">
        <v>80.133333333333326</v>
      </c>
      <c r="I32" s="343">
        <v>85.133333333333326</v>
      </c>
      <c r="J32" s="343">
        <v>86.566666666666663</v>
      </c>
      <c r="K32" s="343">
        <v>87.633333333333326</v>
      </c>
      <c r="L32" s="329">
        <v>85.5</v>
      </c>
      <c r="M32" s="329">
        <v>83</v>
      </c>
      <c r="N32" s="345">
        <v>56610000</v>
      </c>
      <c r="O32" s="346">
        <v>2.2307202039515616E-3</v>
      </c>
    </row>
    <row r="33" spans="1:15" ht="15">
      <c r="A33" s="302">
        <v>23</v>
      </c>
      <c r="B33" s="340" t="s">
        <v>51</v>
      </c>
      <c r="C33" s="302" t="s">
        <v>67</v>
      </c>
      <c r="D33" s="342">
        <v>590.04999999999995</v>
      </c>
      <c r="E33" s="342">
        <v>583.58333333333337</v>
      </c>
      <c r="F33" s="343">
        <v>573.4666666666667</v>
      </c>
      <c r="G33" s="343">
        <v>556.88333333333333</v>
      </c>
      <c r="H33" s="343">
        <v>546.76666666666665</v>
      </c>
      <c r="I33" s="343">
        <v>600.16666666666674</v>
      </c>
      <c r="J33" s="343">
        <v>610.2833333333333</v>
      </c>
      <c r="K33" s="343">
        <v>626.86666666666679</v>
      </c>
      <c r="L33" s="329">
        <v>593.70000000000005</v>
      </c>
      <c r="M33" s="329">
        <v>567</v>
      </c>
      <c r="N33" s="345">
        <v>8179600</v>
      </c>
      <c r="O33" s="346">
        <v>2.36784140969163E-2</v>
      </c>
    </row>
    <row r="34" spans="1:15" ht="15">
      <c r="A34" s="302">
        <v>24</v>
      </c>
      <c r="B34" s="340" t="s">
        <v>45</v>
      </c>
      <c r="C34" s="302" t="s">
        <v>68</v>
      </c>
      <c r="D34" s="342">
        <v>501.25</v>
      </c>
      <c r="E34" s="342">
        <v>499.84999999999997</v>
      </c>
      <c r="F34" s="343">
        <v>492.09999999999991</v>
      </c>
      <c r="G34" s="343">
        <v>482.94999999999993</v>
      </c>
      <c r="H34" s="343">
        <v>475.19999999999987</v>
      </c>
      <c r="I34" s="343">
        <v>508.99999999999994</v>
      </c>
      <c r="J34" s="343">
        <v>516.75</v>
      </c>
      <c r="K34" s="343">
        <v>525.9</v>
      </c>
      <c r="L34" s="329">
        <v>507.6</v>
      </c>
      <c r="M34" s="329">
        <v>490.7</v>
      </c>
      <c r="N34" s="345">
        <v>7736300</v>
      </c>
      <c r="O34" s="346">
        <v>-6.7170445004198151E-4</v>
      </c>
    </row>
    <row r="35" spans="1:15" ht="15">
      <c r="A35" s="302">
        <v>25</v>
      </c>
      <c r="B35" s="340" t="s">
        <v>69</v>
      </c>
      <c r="C35" s="302" t="s">
        <v>70</v>
      </c>
      <c r="D35" s="342">
        <v>520.35</v>
      </c>
      <c r="E35" s="342">
        <v>515.63333333333333</v>
      </c>
      <c r="F35" s="343">
        <v>508.26666666666665</v>
      </c>
      <c r="G35" s="343">
        <v>496.18333333333334</v>
      </c>
      <c r="H35" s="343">
        <v>488.81666666666666</v>
      </c>
      <c r="I35" s="343">
        <v>527.7166666666667</v>
      </c>
      <c r="J35" s="343">
        <v>535.08333333333326</v>
      </c>
      <c r="K35" s="343">
        <v>547.16666666666663</v>
      </c>
      <c r="L35" s="329">
        <v>523</v>
      </c>
      <c r="M35" s="329">
        <v>503.55</v>
      </c>
      <c r="N35" s="345">
        <v>51546648</v>
      </c>
      <c r="O35" s="346">
        <v>1.7873460287291202E-2</v>
      </c>
    </row>
    <row r="36" spans="1:15" ht="15">
      <c r="A36" s="302">
        <v>26</v>
      </c>
      <c r="B36" s="340" t="s">
        <v>65</v>
      </c>
      <c r="C36" s="302" t="s">
        <v>71</v>
      </c>
      <c r="D36" s="342">
        <v>39.5</v>
      </c>
      <c r="E36" s="342">
        <v>39.383333333333333</v>
      </c>
      <c r="F36" s="343">
        <v>39.016666666666666</v>
      </c>
      <c r="G36" s="343">
        <v>38.533333333333331</v>
      </c>
      <c r="H36" s="343">
        <v>38.166666666666664</v>
      </c>
      <c r="I36" s="343">
        <v>39.866666666666667</v>
      </c>
      <c r="J36" s="343">
        <v>40.233333333333327</v>
      </c>
      <c r="K36" s="343">
        <v>40.716666666666669</v>
      </c>
      <c r="L36" s="329">
        <v>39.75</v>
      </c>
      <c r="M36" s="329">
        <v>38.9</v>
      </c>
      <c r="N36" s="345">
        <v>83241600</v>
      </c>
      <c r="O36" s="346">
        <v>-2.6168224299065422E-3</v>
      </c>
    </row>
    <row r="37" spans="1:15" ht="15">
      <c r="A37" s="302">
        <v>27</v>
      </c>
      <c r="B37" s="340" t="s">
        <v>53</v>
      </c>
      <c r="C37" s="302" t="s">
        <v>72</v>
      </c>
      <c r="D37" s="342">
        <v>285.89999999999998</v>
      </c>
      <c r="E37" s="342">
        <v>287.36666666666662</v>
      </c>
      <c r="F37" s="343">
        <v>273.73333333333323</v>
      </c>
      <c r="G37" s="343">
        <v>261.56666666666661</v>
      </c>
      <c r="H37" s="343">
        <v>247.93333333333322</v>
      </c>
      <c r="I37" s="343">
        <v>299.53333333333325</v>
      </c>
      <c r="J37" s="343">
        <v>313.16666666666657</v>
      </c>
      <c r="K37" s="343">
        <v>325.33333333333326</v>
      </c>
      <c r="L37" s="329">
        <v>301</v>
      </c>
      <c r="M37" s="329">
        <v>275.2</v>
      </c>
      <c r="N37" s="345">
        <v>14246200</v>
      </c>
      <c r="O37" s="346">
        <v>0.2074074074074074</v>
      </c>
    </row>
    <row r="38" spans="1:15" ht="15">
      <c r="A38" s="302">
        <v>28</v>
      </c>
      <c r="B38" s="340" t="s">
        <v>45</v>
      </c>
      <c r="C38" s="302" t="s">
        <v>73</v>
      </c>
      <c r="D38" s="342">
        <v>14035.35</v>
      </c>
      <c r="E38" s="342">
        <v>13941.466666666667</v>
      </c>
      <c r="F38" s="343">
        <v>13758.533333333335</v>
      </c>
      <c r="G38" s="343">
        <v>13481.716666666667</v>
      </c>
      <c r="H38" s="343">
        <v>13298.783333333335</v>
      </c>
      <c r="I38" s="343">
        <v>14218.283333333335</v>
      </c>
      <c r="J38" s="343">
        <v>14401.216666666669</v>
      </c>
      <c r="K38" s="343">
        <v>14678.033333333335</v>
      </c>
      <c r="L38" s="329">
        <v>14124.4</v>
      </c>
      <c r="M38" s="329">
        <v>13664.65</v>
      </c>
      <c r="N38" s="345">
        <v>138840</v>
      </c>
      <c r="O38" s="346">
        <v>-6.8669527896995704E-3</v>
      </c>
    </row>
    <row r="39" spans="1:15" ht="15">
      <c r="A39" s="302">
        <v>29</v>
      </c>
      <c r="B39" s="340" t="s">
        <v>74</v>
      </c>
      <c r="C39" s="302" t="s">
        <v>75</v>
      </c>
      <c r="D39" s="342">
        <v>471.5</v>
      </c>
      <c r="E39" s="342">
        <v>466.84999999999997</v>
      </c>
      <c r="F39" s="343">
        <v>460.09999999999991</v>
      </c>
      <c r="G39" s="343">
        <v>448.69999999999993</v>
      </c>
      <c r="H39" s="343">
        <v>441.94999999999987</v>
      </c>
      <c r="I39" s="343">
        <v>478.24999999999994</v>
      </c>
      <c r="J39" s="343">
        <v>485.00000000000006</v>
      </c>
      <c r="K39" s="343">
        <v>496.4</v>
      </c>
      <c r="L39" s="329">
        <v>473.6</v>
      </c>
      <c r="M39" s="329">
        <v>455.45</v>
      </c>
      <c r="N39" s="345">
        <v>27759600</v>
      </c>
      <c r="O39" s="346">
        <v>-5.1070637460004925E-2</v>
      </c>
    </row>
    <row r="40" spans="1:15" ht="15">
      <c r="A40" s="302">
        <v>30</v>
      </c>
      <c r="B40" s="340" t="s">
        <v>51</v>
      </c>
      <c r="C40" s="302" t="s">
        <v>76</v>
      </c>
      <c r="D40" s="342">
        <v>3246.55</v>
      </c>
      <c r="E40" s="342">
        <v>3249.85</v>
      </c>
      <c r="F40" s="343">
        <v>3191.7</v>
      </c>
      <c r="G40" s="343">
        <v>3136.85</v>
      </c>
      <c r="H40" s="343">
        <v>3078.7</v>
      </c>
      <c r="I40" s="343">
        <v>3304.7</v>
      </c>
      <c r="J40" s="343">
        <v>3362.8500000000004</v>
      </c>
      <c r="K40" s="343">
        <v>3417.7</v>
      </c>
      <c r="L40" s="329">
        <v>3308</v>
      </c>
      <c r="M40" s="329">
        <v>3195</v>
      </c>
      <c r="N40" s="345">
        <v>2304600</v>
      </c>
      <c r="O40" s="346">
        <v>1.8382677861246133E-2</v>
      </c>
    </row>
    <row r="41" spans="1:15" ht="15">
      <c r="A41" s="302">
        <v>31</v>
      </c>
      <c r="B41" s="340" t="s">
        <v>53</v>
      </c>
      <c r="C41" s="302" t="s">
        <v>77</v>
      </c>
      <c r="D41" s="342">
        <v>263.75</v>
      </c>
      <c r="E41" s="342">
        <v>262.36666666666667</v>
      </c>
      <c r="F41" s="343">
        <v>258.38333333333333</v>
      </c>
      <c r="G41" s="343">
        <v>253.01666666666665</v>
      </c>
      <c r="H41" s="343">
        <v>249.0333333333333</v>
      </c>
      <c r="I41" s="343">
        <v>267.73333333333335</v>
      </c>
      <c r="J41" s="343">
        <v>271.7166666666667</v>
      </c>
      <c r="K41" s="343">
        <v>277.08333333333337</v>
      </c>
      <c r="L41" s="329">
        <v>266.35000000000002</v>
      </c>
      <c r="M41" s="329">
        <v>257</v>
      </c>
      <c r="N41" s="345">
        <v>7348000</v>
      </c>
      <c r="O41" s="346">
        <v>-2.7939464493597205E-2</v>
      </c>
    </row>
    <row r="42" spans="1:15" ht="15">
      <c r="A42" s="302">
        <v>32</v>
      </c>
      <c r="B42" s="340" t="s">
        <v>55</v>
      </c>
      <c r="C42" s="302" t="s">
        <v>78</v>
      </c>
      <c r="D42" s="342">
        <v>186.65</v>
      </c>
      <c r="E42" s="342">
        <v>188.61666666666665</v>
      </c>
      <c r="F42" s="343">
        <v>183.73333333333329</v>
      </c>
      <c r="G42" s="343">
        <v>180.81666666666663</v>
      </c>
      <c r="H42" s="343">
        <v>175.93333333333328</v>
      </c>
      <c r="I42" s="343">
        <v>191.5333333333333</v>
      </c>
      <c r="J42" s="343">
        <v>196.41666666666669</v>
      </c>
      <c r="K42" s="343">
        <v>199.33333333333331</v>
      </c>
      <c r="L42" s="329">
        <v>193.5</v>
      </c>
      <c r="M42" s="329">
        <v>185.7</v>
      </c>
      <c r="N42" s="345">
        <v>18124600</v>
      </c>
      <c r="O42" s="346">
        <v>0.11536</v>
      </c>
    </row>
    <row r="43" spans="1:15" ht="15">
      <c r="A43" s="302">
        <v>33</v>
      </c>
      <c r="B43" s="340" t="s">
        <v>80</v>
      </c>
      <c r="C43" s="302" t="s">
        <v>81</v>
      </c>
      <c r="D43" s="342">
        <v>581.6</v>
      </c>
      <c r="E43" s="342">
        <v>574.88333333333333</v>
      </c>
      <c r="F43" s="343">
        <v>552.76666666666665</v>
      </c>
      <c r="G43" s="343">
        <v>523.93333333333328</v>
      </c>
      <c r="H43" s="343">
        <v>501.81666666666661</v>
      </c>
      <c r="I43" s="343">
        <v>603.7166666666667</v>
      </c>
      <c r="J43" s="343">
        <v>625.83333333333326</v>
      </c>
      <c r="K43" s="343">
        <v>654.66666666666674</v>
      </c>
      <c r="L43" s="329">
        <v>597</v>
      </c>
      <c r="M43" s="329">
        <v>546.04999999999995</v>
      </c>
      <c r="N43" s="345">
        <v>4404000</v>
      </c>
      <c r="O43" s="346">
        <v>8.7085308056872035E-2</v>
      </c>
    </row>
    <row r="44" spans="1:15" ht="15">
      <c r="A44" s="302">
        <v>34</v>
      </c>
      <c r="B44" s="340" t="s">
        <v>43</v>
      </c>
      <c r="C44" s="302" t="s">
        <v>82</v>
      </c>
      <c r="D44" s="342">
        <v>709.05</v>
      </c>
      <c r="E44" s="342">
        <v>704.63333333333333</v>
      </c>
      <c r="F44" s="343">
        <v>697.76666666666665</v>
      </c>
      <c r="G44" s="343">
        <v>686.48333333333335</v>
      </c>
      <c r="H44" s="343">
        <v>679.61666666666667</v>
      </c>
      <c r="I44" s="343">
        <v>715.91666666666663</v>
      </c>
      <c r="J44" s="343">
        <v>722.78333333333319</v>
      </c>
      <c r="K44" s="343">
        <v>734.06666666666661</v>
      </c>
      <c r="L44" s="329">
        <v>711.5</v>
      </c>
      <c r="M44" s="329">
        <v>693.35</v>
      </c>
      <c r="N44" s="345">
        <v>1538400</v>
      </c>
      <c r="O44" s="346">
        <v>7.3336825563122057E-3</v>
      </c>
    </row>
    <row r="45" spans="1:15" ht="15">
      <c r="A45" s="302">
        <v>35</v>
      </c>
      <c r="B45" s="340" t="s">
        <v>58</v>
      </c>
      <c r="C45" s="302" t="s">
        <v>83</v>
      </c>
      <c r="D45" s="342">
        <v>333.5</v>
      </c>
      <c r="E45" s="342">
        <v>332</v>
      </c>
      <c r="F45" s="343">
        <v>328.5</v>
      </c>
      <c r="G45" s="343">
        <v>323.5</v>
      </c>
      <c r="H45" s="343">
        <v>320</v>
      </c>
      <c r="I45" s="343">
        <v>337</v>
      </c>
      <c r="J45" s="343">
        <v>340.5</v>
      </c>
      <c r="K45" s="343">
        <v>345.5</v>
      </c>
      <c r="L45" s="329">
        <v>335.5</v>
      </c>
      <c r="M45" s="329">
        <v>327</v>
      </c>
      <c r="N45" s="345">
        <v>5065000</v>
      </c>
      <c r="O45" s="346">
        <v>0.13310961968680091</v>
      </c>
    </row>
    <row r="46" spans="1:15" ht="15">
      <c r="A46" s="302">
        <v>36</v>
      </c>
      <c r="B46" s="340" t="s">
        <v>53</v>
      </c>
      <c r="C46" s="302" t="s">
        <v>84</v>
      </c>
      <c r="D46" s="342">
        <v>446.5</v>
      </c>
      <c r="E46" s="342">
        <v>447.56666666666661</v>
      </c>
      <c r="F46" s="343">
        <v>442.5833333333332</v>
      </c>
      <c r="G46" s="343">
        <v>438.66666666666657</v>
      </c>
      <c r="H46" s="343">
        <v>433.68333333333317</v>
      </c>
      <c r="I46" s="343">
        <v>451.48333333333323</v>
      </c>
      <c r="J46" s="343">
        <v>456.46666666666658</v>
      </c>
      <c r="K46" s="343">
        <v>460.38333333333327</v>
      </c>
      <c r="L46" s="329">
        <v>452.55</v>
      </c>
      <c r="M46" s="329">
        <v>443.65</v>
      </c>
      <c r="N46" s="345">
        <v>14418700</v>
      </c>
      <c r="O46" s="346">
        <v>-2.2759158222915042E-2</v>
      </c>
    </row>
    <row r="47" spans="1:15" ht="15">
      <c r="A47" s="302">
        <v>37</v>
      </c>
      <c r="B47" s="340" t="s">
        <v>40</v>
      </c>
      <c r="C47" s="302" t="s">
        <v>85</v>
      </c>
      <c r="D47" s="342">
        <v>175.8</v>
      </c>
      <c r="E47" s="342">
        <v>175.54999999999998</v>
      </c>
      <c r="F47" s="343">
        <v>173.64999999999998</v>
      </c>
      <c r="G47" s="343">
        <v>171.5</v>
      </c>
      <c r="H47" s="343">
        <v>169.6</v>
      </c>
      <c r="I47" s="343">
        <v>177.69999999999996</v>
      </c>
      <c r="J47" s="343">
        <v>179.6</v>
      </c>
      <c r="K47" s="343">
        <v>181.74999999999994</v>
      </c>
      <c r="L47" s="329">
        <v>177.45</v>
      </c>
      <c r="M47" s="329">
        <v>173.4</v>
      </c>
      <c r="N47" s="345">
        <v>67899600</v>
      </c>
      <c r="O47" s="346">
        <v>-1.1439128896576124E-2</v>
      </c>
    </row>
    <row r="48" spans="1:15" ht="15">
      <c r="A48" s="302">
        <v>38</v>
      </c>
      <c r="B48" s="340" t="s">
        <v>51</v>
      </c>
      <c r="C48" s="302" t="s">
        <v>86</v>
      </c>
      <c r="D48" s="342">
        <v>1359.45</v>
      </c>
      <c r="E48" s="342">
        <v>1362.5</v>
      </c>
      <c r="F48" s="343">
        <v>1347</v>
      </c>
      <c r="G48" s="343">
        <v>1334.55</v>
      </c>
      <c r="H48" s="343">
        <v>1319.05</v>
      </c>
      <c r="I48" s="343">
        <v>1374.95</v>
      </c>
      <c r="J48" s="343">
        <v>1390.45</v>
      </c>
      <c r="K48" s="343">
        <v>1402.9</v>
      </c>
      <c r="L48" s="329">
        <v>1378</v>
      </c>
      <c r="M48" s="329">
        <v>1350.05</v>
      </c>
      <c r="N48" s="345">
        <v>3029600</v>
      </c>
      <c r="O48" s="346">
        <v>-2.9378784480825298E-2</v>
      </c>
    </row>
    <row r="49" spans="1:15" ht="15">
      <c r="A49" s="302">
        <v>39</v>
      </c>
      <c r="B49" s="340" t="s">
        <v>40</v>
      </c>
      <c r="C49" s="302" t="s">
        <v>87</v>
      </c>
      <c r="D49" s="342">
        <v>561.70000000000005</v>
      </c>
      <c r="E49" s="342">
        <v>556.88333333333333</v>
      </c>
      <c r="F49" s="343">
        <v>550.91666666666663</v>
      </c>
      <c r="G49" s="343">
        <v>540.13333333333333</v>
      </c>
      <c r="H49" s="343">
        <v>534.16666666666663</v>
      </c>
      <c r="I49" s="343">
        <v>567.66666666666663</v>
      </c>
      <c r="J49" s="343">
        <v>573.63333333333333</v>
      </c>
      <c r="K49" s="343">
        <v>584.41666666666663</v>
      </c>
      <c r="L49" s="329">
        <v>562.85</v>
      </c>
      <c r="M49" s="329">
        <v>546.1</v>
      </c>
      <c r="N49" s="345">
        <v>5187597</v>
      </c>
      <c r="O49" s="346">
        <v>-6.6122678671918969E-2</v>
      </c>
    </row>
    <row r="50" spans="1:15" ht="15">
      <c r="A50" s="302">
        <v>40</v>
      </c>
      <c r="B50" s="340" t="s">
        <v>65</v>
      </c>
      <c r="C50" s="302" t="s">
        <v>88</v>
      </c>
      <c r="D50" s="342">
        <v>559.54999999999995</v>
      </c>
      <c r="E50" s="342">
        <v>560.05000000000007</v>
      </c>
      <c r="F50" s="343">
        <v>555.15000000000009</v>
      </c>
      <c r="G50" s="343">
        <v>550.75</v>
      </c>
      <c r="H50" s="343">
        <v>545.85</v>
      </c>
      <c r="I50" s="343">
        <v>564.45000000000016</v>
      </c>
      <c r="J50" s="343">
        <v>569.35</v>
      </c>
      <c r="K50" s="343">
        <v>573.75000000000023</v>
      </c>
      <c r="L50" s="329">
        <v>564.95000000000005</v>
      </c>
      <c r="M50" s="329">
        <v>555.65</v>
      </c>
      <c r="N50" s="345">
        <v>1636200</v>
      </c>
      <c r="O50" s="346">
        <v>6.6445182724252493E-3</v>
      </c>
    </row>
    <row r="51" spans="1:15" ht="15">
      <c r="A51" s="302">
        <v>41</v>
      </c>
      <c r="B51" s="340" t="s">
        <v>51</v>
      </c>
      <c r="C51" s="302" t="s">
        <v>89</v>
      </c>
      <c r="D51" s="342">
        <v>504.05</v>
      </c>
      <c r="E51" s="342">
        <v>505.93333333333334</v>
      </c>
      <c r="F51" s="343">
        <v>498.31666666666672</v>
      </c>
      <c r="G51" s="343">
        <v>492.58333333333337</v>
      </c>
      <c r="H51" s="343">
        <v>484.96666666666675</v>
      </c>
      <c r="I51" s="343">
        <v>511.66666666666669</v>
      </c>
      <c r="J51" s="343">
        <v>519.2833333333333</v>
      </c>
      <c r="K51" s="343">
        <v>525.01666666666665</v>
      </c>
      <c r="L51" s="329">
        <v>513.54999999999995</v>
      </c>
      <c r="M51" s="329">
        <v>500.2</v>
      </c>
      <c r="N51" s="345">
        <v>13250000</v>
      </c>
      <c r="O51" s="346">
        <v>5.2157420578473213E-3</v>
      </c>
    </row>
    <row r="52" spans="1:15" ht="15">
      <c r="A52" s="302">
        <v>42</v>
      </c>
      <c r="B52" s="340" t="s">
        <v>53</v>
      </c>
      <c r="C52" s="302" t="s">
        <v>92</v>
      </c>
      <c r="D52" s="342">
        <v>1967.45</v>
      </c>
      <c r="E52" s="342">
        <v>1975.4166666666667</v>
      </c>
      <c r="F52" s="343">
        <v>1952.8833333333334</v>
      </c>
      <c r="G52" s="343">
        <v>1938.3166666666666</v>
      </c>
      <c r="H52" s="343">
        <v>1915.7833333333333</v>
      </c>
      <c r="I52" s="343">
        <v>1989.9833333333336</v>
      </c>
      <c r="J52" s="343">
        <v>2012.5166666666669</v>
      </c>
      <c r="K52" s="343">
        <v>2027.0833333333337</v>
      </c>
      <c r="L52" s="329">
        <v>1997.95</v>
      </c>
      <c r="M52" s="329">
        <v>1960.85</v>
      </c>
      <c r="N52" s="345">
        <v>1596400</v>
      </c>
      <c r="O52" s="346">
        <v>1.7593064762876084E-2</v>
      </c>
    </row>
    <row r="53" spans="1:15" ht="15">
      <c r="A53" s="302">
        <v>43</v>
      </c>
      <c r="B53" s="340" t="s">
        <v>93</v>
      </c>
      <c r="C53" s="302" t="s">
        <v>94</v>
      </c>
      <c r="D53" s="342">
        <v>242.65</v>
      </c>
      <c r="E53" s="342">
        <v>238.98333333333335</v>
      </c>
      <c r="F53" s="343">
        <v>232.76666666666671</v>
      </c>
      <c r="G53" s="343">
        <v>222.88333333333335</v>
      </c>
      <c r="H53" s="343">
        <v>216.66666666666671</v>
      </c>
      <c r="I53" s="343">
        <v>248.8666666666667</v>
      </c>
      <c r="J53" s="343">
        <v>255.08333333333334</v>
      </c>
      <c r="K53" s="343">
        <v>264.9666666666667</v>
      </c>
      <c r="L53" s="329">
        <v>245.2</v>
      </c>
      <c r="M53" s="329">
        <v>229.1</v>
      </c>
      <c r="N53" s="345">
        <v>33306900</v>
      </c>
      <c r="O53" s="346">
        <v>-1.2233313760031317E-2</v>
      </c>
    </row>
    <row r="54" spans="1:15" ht="15">
      <c r="A54" s="302">
        <v>44</v>
      </c>
      <c r="B54" s="340" t="s">
        <v>53</v>
      </c>
      <c r="C54" s="302" t="s">
        <v>95</v>
      </c>
      <c r="D54" s="342">
        <v>3243.2</v>
      </c>
      <c r="E54" s="342">
        <v>3225</v>
      </c>
      <c r="F54" s="343">
        <v>3172.05</v>
      </c>
      <c r="G54" s="343">
        <v>3100.9</v>
      </c>
      <c r="H54" s="343">
        <v>3047.9500000000003</v>
      </c>
      <c r="I54" s="343">
        <v>3296.15</v>
      </c>
      <c r="J54" s="343">
        <v>3349.1</v>
      </c>
      <c r="K54" s="343">
        <v>3420.25</v>
      </c>
      <c r="L54" s="329">
        <v>3277.95</v>
      </c>
      <c r="M54" s="329">
        <v>3153.85</v>
      </c>
      <c r="N54" s="345">
        <v>2739500</v>
      </c>
      <c r="O54" s="346">
        <v>3.1826741996233525E-2</v>
      </c>
    </row>
    <row r="55" spans="1:15" ht="15">
      <c r="A55" s="302">
        <v>45</v>
      </c>
      <c r="B55" s="340" t="s">
        <v>45</v>
      </c>
      <c r="C55" s="302" t="s">
        <v>96</v>
      </c>
      <c r="D55" s="342">
        <v>19570.5</v>
      </c>
      <c r="E55" s="342">
        <v>19711.316666666666</v>
      </c>
      <c r="F55" s="343">
        <v>19372.633333333331</v>
      </c>
      <c r="G55" s="343">
        <v>19174.766666666666</v>
      </c>
      <c r="H55" s="343">
        <v>18836.083333333332</v>
      </c>
      <c r="I55" s="343">
        <v>19909.183333333331</v>
      </c>
      <c r="J55" s="343">
        <v>20247.866666666665</v>
      </c>
      <c r="K55" s="343">
        <v>20445.73333333333</v>
      </c>
      <c r="L55" s="329">
        <v>20050</v>
      </c>
      <c r="M55" s="329">
        <v>19513.45</v>
      </c>
      <c r="N55" s="345">
        <v>233160</v>
      </c>
      <c r="O55" s="346">
        <v>3.159012476771967E-2</v>
      </c>
    </row>
    <row r="56" spans="1:15" ht="15">
      <c r="A56" s="302">
        <v>46</v>
      </c>
      <c r="B56" s="340" t="s">
        <v>58</v>
      </c>
      <c r="C56" s="302" t="s">
        <v>97</v>
      </c>
      <c r="D56" s="342">
        <v>108.75</v>
      </c>
      <c r="E56" s="342">
        <v>107.76666666666667</v>
      </c>
      <c r="F56" s="343">
        <v>106.28333333333333</v>
      </c>
      <c r="G56" s="343">
        <v>103.81666666666666</v>
      </c>
      <c r="H56" s="343">
        <v>102.33333333333333</v>
      </c>
      <c r="I56" s="343">
        <v>110.23333333333333</v>
      </c>
      <c r="J56" s="343">
        <v>111.71666666666665</v>
      </c>
      <c r="K56" s="343">
        <v>114.18333333333334</v>
      </c>
      <c r="L56" s="329">
        <v>109.25</v>
      </c>
      <c r="M56" s="329">
        <v>105.3</v>
      </c>
      <c r="N56" s="345">
        <v>19502000</v>
      </c>
      <c r="O56" s="346">
        <v>-1.9462921901946293E-2</v>
      </c>
    </row>
    <row r="57" spans="1:15" ht="15">
      <c r="A57" s="302">
        <v>47</v>
      </c>
      <c r="B57" s="340" t="s">
        <v>45</v>
      </c>
      <c r="C57" s="302" t="s">
        <v>98</v>
      </c>
      <c r="D57" s="342">
        <v>849.2</v>
      </c>
      <c r="E57" s="342">
        <v>847.85</v>
      </c>
      <c r="F57" s="343">
        <v>834.5</v>
      </c>
      <c r="G57" s="343">
        <v>819.8</v>
      </c>
      <c r="H57" s="343">
        <v>806.44999999999993</v>
      </c>
      <c r="I57" s="343">
        <v>862.55000000000007</v>
      </c>
      <c r="J57" s="343">
        <v>875.9000000000002</v>
      </c>
      <c r="K57" s="343">
        <v>890.60000000000014</v>
      </c>
      <c r="L57" s="329">
        <v>861.2</v>
      </c>
      <c r="M57" s="329">
        <v>833.15</v>
      </c>
      <c r="N57" s="345">
        <v>4860900</v>
      </c>
      <c r="O57" s="346">
        <v>-1.6470064544847542E-2</v>
      </c>
    </row>
    <row r="58" spans="1:15" ht="15">
      <c r="A58" s="302">
        <v>48</v>
      </c>
      <c r="B58" s="340" t="s">
        <v>45</v>
      </c>
      <c r="C58" s="302" t="s">
        <v>99</v>
      </c>
      <c r="D58" s="342">
        <v>188.85</v>
      </c>
      <c r="E58" s="342">
        <v>192.73333333333335</v>
      </c>
      <c r="F58" s="343">
        <v>183.2166666666667</v>
      </c>
      <c r="G58" s="343">
        <v>177.58333333333334</v>
      </c>
      <c r="H58" s="343">
        <v>168.06666666666669</v>
      </c>
      <c r="I58" s="343">
        <v>198.3666666666667</v>
      </c>
      <c r="J58" s="343">
        <v>207.88333333333335</v>
      </c>
      <c r="K58" s="343">
        <v>213.51666666666671</v>
      </c>
      <c r="L58" s="329">
        <v>202.25</v>
      </c>
      <c r="M58" s="329">
        <v>187.1</v>
      </c>
      <c r="N58" s="345">
        <v>11231700</v>
      </c>
      <c r="O58" s="346">
        <v>6.4888644487214736E-2</v>
      </c>
    </row>
    <row r="59" spans="1:15" ht="15">
      <c r="A59" s="302">
        <v>49</v>
      </c>
      <c r="B59" s="340" t="s">
        <v>55</v>
      </c>
      <c r="C59" s="302" t="s">
        <v>100</v>
      </c>
      <c r="D59" s="342">
        <v>90.1</v>
      </c>
      <c r="E59" s="342">
        <v>89.5</v>
      </c>
      <c r="F59" s="343">
        <v>88.4</v>
      </c>
      <c r="G59" s="343">
        <v>86.7</v>
      </c>
      <c r="H59" s="343">
        <v>85.600000000000009</v>
      </c>
      <c r="I59" s="343">
        <v>91.2</v>
      </c>
      <c r="J59" s="343">
        <v>92.3</v>
      </c>
      <c r="K59" s="343">
        <v>94</v>
      </c>
      <c r="L59" s="329">
        <v>90.6</v>
      </c>
      <c r="M59" s="329">
        <v>87.8</v>
      </c>
      <c r="N59" s="345">
        <v>53984000</v>
      </c>
      <c r="O59" s="346">
        <v>5.8613589567604665E-2</v>
      </c>
    </row>
    <row r="60" spans="1:15" ht="15">
      <c r="A60" s="302">
        <v>50</v>
      </c>
      <c r="B60" s="340" t="s">
        <v>74</v>
      </c>
      <c r="C60" s="302" t="s">
        <v>101</v>
      </c>
      <c r="D60" s="342">
        <v>116.15</v>
      </c>
      <c r="E60" s="342">
        <v>115.15000000000002</v>
      </c>
      <c r="F60" s="343">
        <v>113.90000000000003</v>
      </c>
      <c r="G60" s="343">
        <v>111.65000000000002</v>
      </c>
      <c r="H60" s="343">
        <v>110.40000000000003</v>
      </c>
      <c r="I60" s="343">
        <v>117.40000000000003</v>
      </c>
      <c r="J60" s="343">
        <v>118.65</v>
      </c>
      <c r="K60" s="343">
        <v>120.90000000000003</v>
      </c>
      <c r="L60" s="329">
        <v>116.4</v>
      </c>
      <c r="M60" s="329">
        <v>112.9</v>
      </c>
      <c r="N60" s="345">
        <v>46731174</v>
      </c>
      <c r="O60" s="346">
        <v>-4.5746650691645789E-2</v>
      </c>
    </row>
    <row r="61" spans="1:15" ht="15">
      <c r="A61" s="302">
        <v>51</v>
      </c>
      <c r="B61" s="340" t="s">
        <v>53</v>
      </c>
      <c r="C61" s="302" t="s">
        <v>102</v>
      </c>
      <c r="D61" s="342">
        <v>314.60000000000002</v>
      </c>
      <c r="E61" s="342">
        <v>310.35000000000002</v>
      </c>
      <c r="F61" s="343">
        <v>305.10000000000002</v>
      </c>
      <c r="G61" s="343">
        <v>295.60000000000002</v>
      </c>
      <c r="H61" s="343">
        <v>290.35000000000002</v>
      </c>
      <c r="I61" s="343">
        <v>319.85000000000002</v>
      </c>
      <c r="J61" s="343">
        <v>325.10000000000002</v>
      </c>
      <c r="K61" s="343">
        <v>334.6</v>
      </c>
      <c r="L61" s="329">
        <v>315.60000000000002</v>
      </c>
      <c r="M61" s="329">
        <v>300.85000000000002</v>
      </c>
      <c r="N61" s="345">
        <v>8181600</v>
      </c>
      <c r="O61" s="346">
        <v>-8.3149499406075002E-3</v>
      </c>
    </row>
    <row r="62" spans="1:15" ht="15">
      <c r="A62" s="302">
        <v>52</v>
      </c>
      <c r="B62" s="340" t="s">
        <v>103</v>
      </c>
      <c r="C62" s="302" t="s">
        <v>104</v>
      </c>
      <c r="D62" s="342">
        <v>22.1</v>
      </c>
      <c r="E62" s="342">
        <v>21.966666666666669</v>
      </c>
      <c r="F62" s="343">
        <v>21.633333333333336</v>
      </c>
      <c r="G62" s="343">
        <v>21.166666666666668</v>
      </c>
      <c r="H62" s="343">
        <v>20.833333333333336</v>
      </c>
      <c r="I62" s="343">
        <v>22.433333333333337</v>
      </c>
      <c r="J62" s="343">
        <v>22.766666666666666</v>
      </c>
      <c r="K62" s="343">
        <v>23.233333333333338</v>
      </c>
      <c r="L62" s="329">
        <v>22.3</v>
      </c>
      <c r="M62" s="329">
        <v>21.5</v>
      </c>
      <c r="N62" s="345">
        <v>176580000</v>
      </c>
      <c r="O62" s="346">
        <v>-5.0709939148073022E-3</v>
      </c>
    </row>
    <row r="63" spans="1:15" ht="15">
      <c r="A63" s="302">
        <v>53</v>
      </c>
      <c r="B63" s="340" t="s">
        <v>51</v>
      </c>
      <c r="C63" s="302" t="s">
        <v>105</v>
      </c>
      <c r="D63" s="342">
        <v>655.65</v>
      </c>
      <c r="E63" s="342">
        <v>662.08333333333326</v>
      </c>
      <c r="F63" s="343">
        <v>646.36666666666656</v>
      </c>
      <c r="G63" s="343">
        <v>637.08333333333326</v>
      </c>
      <c r="H63" s="343">
        <v>621.36666666666656</v>
      </c>
      <c r="I63" s="343">
        <v>671.36666666666656</v>
      </c>
      <c r="J63" s="343">
        <v>687.08333333333326</v>
      </c>
      <c r="K63" s="343">
        <v>696.36666666666656</v>
      </c>
      <c r="L63" s="329">
        <v>677.8</v>
      </c>
      <c r="M63" s="329">
        <v>652.79999999999995</v>
      </c>
      <c r="N63" s="345">
        <v>5388000</v>
      </c>
      <c r="O63" s="346">
        <v>6.19678334910123E-2</v>
      </c>
    </row>
    <row r="64" spans="1:15" ht="15">
      <c r="A64" s="302">
        <v>54</v>
      </c>
      <c r="B64" s="340" t="s">
        <v>38</v>
      </c>
      <c r="C64" s="302" t="s">
        <v>106</v>
      </c>
      <c r="D64" s="342">
        <v>797</v>
      </c>
      <c r="E64" s="342">
        <v>792.51666666666677</v>
      </c>
      <c r="F64" s="343">
        <v>786.08333333333348</v>
      </c>
      <c r="G64" s="343">
        <v>775.16666666666674</v>
      </c>
      <c r="H64" s="343">
        <v>768.73333333333346</v>
      </c>
      <c r="I64" s="343">
        <v>803.43333333333351</v>
      </c>
      <c r="J64" s="343">
        <v>809.86666666666667</v>
      </c>
      <c r="K64" s="343">
        <v>820.78333333333353</v>
      </c>
      <c r="L64" s="329">
        <v>798.95</v>
      </c>
      <c r="M64" s="329">
        <v>781.6</v>
      </c>
      <c r="N64" s="345">
        <v>23322000</v>
      </c>
      <c r="O64" s="346">
        <v>3.2585900951766413E-3</v>
      </c>
    </row>
    <row r="65" spans="1:15" ht="15">
      <c r="A65" s="302">
        <v>55</v>
      </c>
      <c r="B65" s="340" t="s">
        <v>40</v>
      </c>
      <c r="C65" s="302" t="s">
        <v>107</v>
      </c>
      <c r="D65" s="342">
        <v>610.79999999999995</v>
      </c>
      <c r="E65" s="342">
        <v>610.69999999999993</v>
      </c>
      <c r="F65" s="343">
        <v>604.49999999999989</v>
      </c>
      <c r="G65" s="343">
        <v>598.19999999999993</v>
      </c>
      <c r="H65" s="343">
        <v>591.99999999999989</v>
      </c>
      <c r="I65" s="343">
        <v>616.99999999999989</v>
      </c>
      <c r="J65" s="343">
        <v>623.19999999999993</v>
      </c>
      <c r="K65" s="343">
        <v>629.49999999999989</v>
      </c>
      <c r="L65" s="329">
        <v>616.9</v>
      </c>
      <c r="M65" s="329">
        <v>604.4</v>
      </c>
      <c r="N65" s="345">
        <v>7244000</v>
      </c>
      <c r="O65" s="346">
        <v>7.8136627474326537E-2</v>
      </c>
    </row>
    <row r="66" spans="1:15" ht="15">
      <c r="A66" s="302">
        <v>56</v>
      </c>
      <c r="B66" s="340" t="s">
        <v>108</v>
      </c>
      <c r="C66" s="302" t="s">
        <v>109</v>
      </c>
      <c r="D66" s="342">
        <v>588.29999999999995</v>
      </c>
      <c r="E66" s="342">
        <v>587.01666666666665</v>
      </c>
      <c r="F66" s="343">
        <v>583.5333333333333</v>
      </c>
      <c r="G66" s="343">
        <v>578.76666666666665</v>
      </c>
      <c r="H66" s="343">
        <v>575.2833333333333</v>
      </c>
      <c r="I66" s="343">
        <v>591.7833333333333</v>
      </c>
      <c r="J66" s="343">
        <v>595.26666666666665</v>
      </c>
      <c r="K66" s="343">
        <v>600.0333333333333</v>
      </c>
      <c r="L66" s="329">
        <v>590.5</v>
      </c>
      <c r="M66" s="329">
        <v>582.25</v>
      </c>
      <c r="N66" s="345">
        <v>23004800</v>
      </c>
      <c r="O66" s="346">
        <v>2.1445887984086528E-2</v>
      </c>
    </row>
    <row r="67" spans="1:15" ht="15">
      <c r="A67" s="302">
        <v>57</v>
      </c>
      <c r="B67" s="340" t="s">
        <v>58</v>
      </c>
      <c r="C67" s="302" t="s">
        <v>110</v>
      </c>
      <c r="D67" s="342">
        <v>2350</v>
      </c>
      <c r="E67" s="342">
        <v>2325.7999999999997</v>
      </c>
      <c r="F67" s="343">
        <v>2296.5999999999995</v>
      </c>
      <c r="G67" s="343">
        <v>2243.1999999999998</v>
      </c>
      <c r="H67" s="343">
        <v>2213.9999999999995</v>
      </c>
      <c r="I67" s="343">
        <v>2379.1999999999994</v>
      </c>
      <c r="J67" s="343">
        <v>2408.3999999999992</v>
      </c>
      <c r="K67" s="343">
        <v>2461.7999999999993</v>
      </c>
      <c r="L67" s="329">
        <v>2355</v>
      </c>
      <c r="M67" s="329">
        <v>2272.4</v>
      </c>
      <c r="N67" s="345">
        <v>31647250</v>
      </c>
      <c r="O67" s="346">
        <v>1.3936835697522607E-2</v>
      </c>
    </row>
    <row r="68" spans="1:15" ht="15">
      <c r="A68" s="302">
        <v>58</v>
      </c>
      <c r="B68" s="340" t="s">
        <v>55</v>
      </c>
      <c r="C68" s="302" t="s">
        <v>111</v>
      </c>
      <c r="D68" s="342">
        <v>1230.3</v>
      </c>
      <c r="E68" s="342">
        <v>1222.4166666666667</v>
      </c>
      <c r="F68" s="343">
        <v>1210.1333333333334</v>
      </c>
      <c r="G68" s="343">
        <v>1189.9666666666667</v>
      </c>
      <c r="H68" s="343">
        <v>1177.6833333333334</v>
      </c>
      <c r="I68" s="343">
        <v>1242.5833333333335</v>
      </c>
      <c r="J68" s="343">
        <v>1254.8666666666668</v>
      </c>
      <c r="K68" s="343">
        <v>1275.0333333333335</v>
      </c>
      <c r="L68" s="329">
        <v>1234.7</v>
      </c>
      <c r="M68" s="329">
        <v>1202.25</v>
      </c>
      <c r="N68" s="345">
        <v>33415000</v>
      </c>
      <c r="O68" s="346">
        <v>-2.5730738392011079E-2</v>
      </c>
    </row>
    <row r="69" spans="1:15" ht="15">
      <c r="A69" s="302">
        <v>59</v>
      </c>
      <c r="B69" s="340" t="s">
        <v>45</v>
      </c>
      <c r="C69" s="302" t="s">
        <v>112</v>
      </c>
      <c r="D69" s="342">
        <v>2409.8000000000002</v>
      </c>
      <c r="E69" s="342">
        <v>2402.35</v>
      </c>
      <c r="F69" s="343">
        <v>2368.6499999999996</v>
      </c>
      <c r="G69" s="343">
        <v>2327.4999999999995</v>
      </c>
      <c r="H69" s="343">
        <v>2293.7999999999993</v>
      </c>
      <c r="I69" s="343">
        <v>2443.5</v>
      </c>
      <c r="J69" s="343">
        <v>2477.1999999999998</v>
      </c>
      <c r="K69" s="343">
        <v>2518.3500000000004</v>
      </c>
      <c r="L69" s="329">
        <v>2436.0500000000002</v>
      </c>
      <c r="M69" s="329">
        <v>2361.1999999999998</v>
      </c>
      <c r="N69" s="345">
        <v>2341400</v>
      </c>
      <c r="O69" s="346">
        <v>1.0792609221205318E-2</v>
      </c>
    </row>
    <row r="70" spans="1:15" ht="15">
      <c r="A70" s="302">
        <v>60</v>
      </c>
      <c r="B70" s="340" t="s">
        <v>114</v>
      </c>
      <c r="C70" s="302" t="s">
        <v>115</v>
      </c>
      <c r="D70" s="342">
        <v>189.35</v>
      </c>
      <c r="E70" s="342">
        <v>187.61666666666665</v>
      </c>
      <c r="F70" s="343">
        <v>185.5333333333333</v>
      </c>
      <c r="G70" s="343">
        <v>181.71666666666667</v>
      </c>
      <c r="H70" s="343">
        <v>179.63333333333333</v>
      </c>
      <c r="I70" s="343">
        <v>191.43333333333328</v>
      </c>
      <c r="J70" s="343">
        <v>193.51666666666659</v>
      </c>
      <c r="K70" s="343">
        <v>197.33333333333326</v>
      </c>
      <c r="L70" s="329">
        <v>189.7</v>
      </c>
      <c r="M70" s="329">
        <v>183.8</v>
      </c>
      <c r="N70" s="345">
        <v>46998000</v>
      </c>
      <c r="O70" s="346">
        <v>-2.5997177449305505E-3</v>
      </c>
    </row>
    <row r="71" spans="1:15" ht="15">
      <c r="A71" s="302">
        <v>61</v>
      </c>
      <c r="B71" s="340" t="s">
        <v>74</v>
      </c>
      <c r="C71" s="302" t="s">
        <v>116</v>
      </c>
      <c r="D71" s="342">
        <v>228.85</v>
      </c>
      <c r="E71" s="342">
        <v>227.38333333333333</v>
      </c>
      <c r="F71" s="343">
        <v>224.06666666666666</v>
      </c>
      <c r="G71" s="343">
        <v>219.28333333333333</v>
      </c>
      <c r="H71" s="343">
        <v>215.96666666666667</v>
      </c>
      <c r="I71" s="343">
        <v>232.16666666666666</v>
      </c>
      <c r="J71" s="343">
        <v>235.48333333333332</v>
      </c>
      <c r="K71" s="343">
        <v>240.26666666666665</v>
      </c>
      <c r="L71" s="329">
        <v>230.7</v>
      </c>
      <c r="M71" s="329">
        <v>222.6</v>
      </c>
      <c r="N71" s="345">
        <v>18255300</v>
      </c>
      <c r="O71" s="346">
        <v>-2.6388251491509867E-3</v>
      </c>
    </row>
    <row r="72" spans="1:15" ht="15">
      <c r="A72" s="302">
        <v>62</v>
      </c>
      <c r="B72" s="340" t="s">
        <v>51</v>
      </c>
      <c r="C72" s="302" t="s">
        <v>117</v>
      </c>
      <c r="D72" s="342">
        <v>2165.35</v>
      </c>
      <c r="E72" s="342">
        <v>2174.5499999999997</v>
      </c>
      <c r="F72" s="343">
        <v>2141.7999999999993</v>
      </c>
      <c r="G72" s="343">
        <v>2118.2499999999995</v>
      </c>
      <c r="H72" s="343">
        <v>2085.4999999999991</v>
      </c>
      <c r="I72" s="343">
        <v>2198.0999999999995</v>
      </c>
      <c r="J72" s="343">
        <v>2230.8500000000004</v>
      </c>
      <c r="K72" s="343">
        <v>2254.3999999999996</v>
      </c>
      <c r="L72" s="329">
        <v>2207.3000000000002</v>
      </c>
      <c r="M72" s="329">
        <v>2151</v>
      </c>
      <c r="N72" s="345">
        <v>10256400</v>
      </c>
      <c r="O72" s="346">
        <v>1.5927730892666112E-2</v>
      </c>
    </row>
    <row r="73" spans="1:15" ht="15">
      <c r="A73" s="302">
        <v>63</v>
      </c>
      <c r="B73" s="340" t="s">
        <v>58</v>
      </c>
      <c r="C73" s="302" t="s">
        <v>118</v>
      </c>
      <c r="D73" s="342">
        <v>267.35000000000002</v>
      </c>
      <c r="E73" s="342">
        <v>262.38333333333333</v>
      </c>
      <c r="F73" s="343">
        <v>250.31666666666666</v>
      </c>
      <c r="G73" s="343">
        <v>233.28333333333333</v>
      </c>
      <c r="H73" s="343">
        <v>221.21666666666667</v>
      </c>
      <c r="I73" s="343">
        <v>279.41666666666663</v>
      </c>
      <c r="J73" s="343">
        <v>291.48333333333323</v>
      </c>
      <c r="K73" s="343">
        <v>308.51666666666665</v>
      </c>
      <c r="L73" s="329">
        <v>274.45</v>
      </c>
      <c r="M73" s="329">
        <v>245.35</v>
      </c>
      <c r="N73" s="345">
        <v>25138800</v>
      </c>
      <c r="O73" s="346">
        <v>1.5020107563350938E-2</v>
      </c>
    </row>
    <row r="74" spans="1:15" ht="15">
      <c r="A74" s="302">
        <v>64</v>
      </c>
      <c r="B74" s="340" t="s">
        <v>55</v>
      </c>
      <c r="C74" s="302" t="s">
        <v>119</v>
      </c>
      <c r="D74" s="342">
        <v>533.04999999999995</v>
      </c>
      <c r="E74" s="342">
        <v>529.34999999999991</v>
      </c>
      <c r="F74" s="343">
        <v>522.29999999999984</v>
      </c>
      <c r="G74" s="343">
        <v>511.54999999999995</v>
      </c>
      <c r="H74" s="343">
        <v>504.49999999999989</v>
      </c>
      <c r="I74" s="343">
        <v>540.0999999999998</v>
      </c>
      <c r="J74" s="343">
        <v>547.15</v>
      </c>
      <c r="K74" s="343">
        <v>557.89999999999975</v>
      </c>
      <c r="L74" s="329">
        <v>536.4</v>
      </c>
      <c r="M74" s="329">
        <v>518.6</v>
      </c>
      <c r="N74" s="345">
        <v>101539625</v>
      </c>
      <c r="O74" s="346">
        <v>2.9456045947528368E-2</v>
      </c>
    </row>
    <row r="75" spans="1:15" ht="15">
      <c r="A75" s="302">
        <v>65</v>
      </c>
      <c r="B75" s="340" t="s">
        <v>58</v>
      </c>
      <c r="C75" s="302" t="s">
        <v>120</v>
      </c>
      <c r="D75" s="342">
        <v>469.5</v>
      </c>
      <c r="E75" s="342">
        <v>463.25</v>
      </c>
      <c r="F75" s="343">
        <v>452.3</v>
      </c>
      <c r="G75" s="343">
        <v>435.1</v>
      </c>
      <c r="H75" s="343">
        <v>424.15000000000003</v>
      </c>
      <c r="I75" s="343">
        <v>480.45</v>
      </c>
      <c r="J75" s="343">
        <v>491.40000000000003</v>
      </c>
      <c r="K75" s="343">
        <v>508.59999999999997</v>
      </c>
      <c r="L75" s="329">
        <v>474.2</v>
      </c>
      <c r="M75" s="329">
        <v>446.05</v>
      </c>
      <c r="N75" s="345">
        <v>9160500</v>
      </c>
      <c r="O75" s="346">
        <v>-7.3714545730320033E-2</v>
      </c>
    </row>
    <row r="76" spans="1:15" ht="15">
      <c r="A76" s="302">
        <v>66</v>
      </c>
      <c r="B76" s="340" t="s">
        <v>69</v>
      </c>
      <c r="C76" s="302" t="s">
        <v>121</v>
      </c>
      <c r="D76" s="342">
        <v>5.3</v>
      </c>
      <c r="E76" s="342">
        <v>5.333333333333333</v>
      </c>
      <c r="F76" s="343">
        <v>5.2166666666666659</v>
      </c>
      <c r="G76" s="343">
        <v>5.1333333333333329</v>
      </c>
      <c r="H76" s="343">
        <v>5.0166666666666657</v>
      </c>
      <c r="I76" s="343">
        <v>5.4166666666666661</v>
      </c>
      <c r="J76" s="343">
        <v>5.5333333333333332</v>
      </c>
      <c r="K76" s="343">
        <v>5.6166666666666663</v>
      </c>
      <c r="L76" s="329">
        <v>5.45</v>
      </c>
      <c r="M76" s="329">
        <v>5.25</v>
      </c>
      <c r="N76" s="345">
        <v>438648000</v>
      </c>
      <c r="O76" s="346">
        <v>-4.6697798532354907E-3</v>
      </c>
    </row>
    <row r="77" spans="1:15" ht="15">
      <c r="A77" s="302">
        <v>67</v>
      </c>
      <c r="B77" s="340" t="s">
        <v>55</v>
      </c>
      <c r="C77" s="302" t="s">
        <v>122</v>
      </c>
      <c r="D77" s="342">
        <v>40.65</v>
      </c>
      <c r="E77" s="342">
        <v>40.266666666666666</v>
      </c>
      <c r="F77" s="343">
        <v>39.68333333333333</v>
      </c>
      <c r="G77" s="343">
        <v>38.716666666666661</v>
      </c>
      <c r="H77" s="343">
        <v>38.133333333333326</v>
      </c>
      <c r="I77" s="343">
        <v>41.233333333333334</v>
      </c>
      <c r="J77" s="343">
        <v>41.816666666666677</v>
      </c>
      <c r="K77" s="343">
        <v>42.783333333333339</v>
      </c>
      <c r="L77" s="329">
        <v>40.85</v>
      </c>
      <c r="M77" s="329">
        <v>39.299999999999997</v>
      </c>
      <c r="N77" s="345">
        <v>229788000</v>
      </c>
      <c r="O77" s="346">
        <v>-2.4105595759861379E-2</v>
      </c>
    </row>
    <row r="78" spans="1:15" ht="15">
      <c r="A78" s="302">
        <v>68</v>
      </c>
      <c r="B78" s="340" t="s">
        <v>74</v>
      </c>
      <c r="C78" s="302" t="s">
        <v>123</v>
      </c>
      <c r="D78" s="342">
        <v>515.4</v>
      </c>
      <c r="E78" s="342">
        <v>513.91666666666663</v>
      </c>
      <c r="F78" s="343">
        <v>509.48333333333323</v>
      </c>
      <c r="G78" s="343">
        <v>503.56666666666661</v>
      </c>
      <c r="H78" s="343">
        <v>499.13333333333321</v>
      </c>
      <c r="I78" s="343">
        <v>519.83333333333326</v>
      </c>
      <c r="J78" s="343">
        <v>524.26666666666665</v>
      </c>
      <c r="K78" s="343">
        <v>530.18333333333328</v>
      </c>
      <c r="L78" s="329">
        <v>518.35</v>
      </c>
      <c r="M78" s="329">
        <v>508</v>
      </c>
      <c r="N78" s="345">
        <v>8877000</v>
      </c>
      <c r="O78" s="346">
        <v>1.5413652091852784E-2</v>
      </c>
    </row>
    <row r="79" spans="1:15" ht="15">
      <c r="A79" s="302">
        <v>69</v>
      </c>
      <c r="B79" s="340" t="s">
        <v>40</v>
      </c>
      <c r="C79" s="302" t="s">
        <v>124</v>
      </c>
      <c r="D79" s="342">
        <v>1414.65</v>
      </c>
      <c r="E79" s="342">
        <v>1408.9166666666667</v>
      </c>
      <c r="F79" s="343">
        <v>1397.9333333333334</v>
      </c>
      <c r="G79" s="343">
        <v>1381.2166666666667</v>
      </c>
      <c r="H79" s="343">
        <v>1370.2333333333333</v>
      </c>
      <c r="I79" s="343">
        <v>1425.6333333333334</v>
      </c>
      <c r="J79" s="343">
        <v>1436.6166666666666</v>
      </c>
      <c r="K79" s="343">
        <v>1453.3333333333335</v>
      </c>
      <c r="L79" s="329">
        <v>1419.9</v>
      </c>
      <c r="M79" s="329">
        <v>1392.2</v>
      </c>
      <c r="N79" s="345">
        <v>3487500</v>
      </c>
      <c r="O79" s="346">
        <v>-1.1899702507437314E-2</v>
      </c>
    </row>
    <row r="80" spans="1:15" ht="15">
      <c r="A80" s="302">
        <v>70</v>
      </c>
      <c r="B80" s="340" t="s">
        <v>55</v>
      </c>
      <c r="C80" s="302" t="s">
        <v>125</v>
      </c>
      <c r="D80" s="342">
        <v>1275.8</v>
      </c>
      <c r="E80" s="342">
        <v>1273.9499999999998</v>
      </c>
      <c r="F80" s="343">
        <v>1259.7999999999997</v>
      </c>
      <c r="G80" s="343">
        <v>1243.8</v>
      </c>
      <c r="H80" s="343">
        <v>1229.6499999999999</v>
      </c>
      <c r="I80" s="343">
        <v>1289.9499999999996</v>
      </c>
      <c r="J80" s="343">
        <v>1304.0999999999997</v>
      </c>
      <c r="K80" s="343">
        <v>1320.0999999999995</v>
      </c>
      <c r="L80" s="329">
        <v>1288.0999999999999</v>
      </c>
      <c r="M80" s="329">
        <v>1257.95</v>
      </c>
      <c r="N80" s="345">
        <v>13077200</v>
      </c>
      <c r="O80" s="346">
        <v>-2.9478121474796653E-2</v>
      </c>
    </row>
    <row r="81" spans="1:15" ht="15">
      <c r="A81" s="302">
        <v>71</v>
      </c>
      <c r="B81" s="340" t="s">
        <v>69</v>
      </c>
      <c r="C81" s="302" t="s">
        <v>126</v>
      </c>
      <c r="D81" s="342">
        <v>239.9</v>
      </c>
      <c r="E81" s="342">
        <v>237.51666666666665</v>
      </c>
      <c r="F81" s="343">
        <v>233.08333333333331</v>
      </c>
      <c r="G81" s="343">
        <v>226.26666666666665</v>
      </c>
      <c r="H81" s="343">
        <v>221.83333333333331</v>
      </c>
      <c r="I81" s="343">
        <v>244.33333333333331</v>
      </c>
      <c r="J81" s="343">
        <v>248.76666666666665</v>
      </c>
      <c r="K81" s="343">
        <v>255.58333333333331</v>
      </c>
      <c r="L81" s="329">
        <v>241.95</v>
      </c>
      <c r="M81" s="329">
        <v>230.7</v>
      </c>
      <c r="N81" s="345">
        <v>11546000</v>
      </c>
      <c r="O81" s="346">
        <v>2.7792252909501478E-3</v>
      </c>
    </row>
    <row r="82" spans="1:15" ht="15">
      <c r="A82" s="302">
        <v>72</v>
      </c>
      <c r="B82" s="340" t="s">
        <v>108</v>
      </c>
      <c r="C82" s="302" t="s">
        <v>127</v>
      </c>
      <c r="D82" s="342">
        <v>788.95</v>
      </c>
      <c r="E82" s="342">
        <v>784.30000000000007</v>
      </c>
      <c r="F82" s="343">
        <v>778.65000000000009</v>
      </c>
      <c r="G82" s="343">
        <v>768.35</v>
      </c>
      <c r="H82" s="343">
        <v>762.7</v>
      </c>
      <c r="I82" s="343">
        <v>794.60000000000014</v>
      </c>
      <c r="J82" s="343">
        <v>800.25</v>
      </c>
      <c r="K82" s="343">
        <v>810.55000000000018</v>
      </c>
      <c r="L82" s="329">
        <v>789.95</v>
      </c>
      <c r="M82" s="329">
        <v>774</v>
      </c>
      <c r="N82" s="345">
        <v>29913600</v>
      </c>
      <c r="O82" s="346">
        <v>4.4192183638419973E-2</v>
      </c>
    </row>
    <row r="83" spans="1:15" ht="15">
      <c r="A83" s="302">
        <v>73</v>
      </c>
      <c r="B83" s="340" t="s">
        <v>74</v>
      </c>
      <c r="C83" s="302" t="s">
        <v>128</v>
      </c>
      <c r="D83" s="342">
        <v>111.95</v>
      </c>
      <c r="E83" s="342">
        <v>111.11666666666667</v>
      </c>
      <c r="F83" s="343">
        <v>109.43333333333335</v>
      </c>
      <c r="G83" s="343">
        <v>106.91666666666667</v>
      </c>
      <c r="H83" s="343">
        <v>105.23333333333335</v>
      </c>
      <c r="I83" s="343">
        <v>113.63333333333335</v>
      </c>
      <c r="J83" s="343">
        <v>115.31666666666669</v>
      </c>
      <c r="K83" s="343">
        <v>117.83333333333336</v>
      </c>
      <c r="L83" s="329">
        <v>112.8</v>
      </c>
      <c r="M83" s="329">
        <v>108.6</v>
      </c>
      <c r="N83" s="345">
        <v>67992000</v>
      </c>
      <c r="O83" s="346">
        <v>-6.6710591335859007E-2</v>
      </c>
    </row>
    <row r="84" spans="1:15" ht="15">
      <c r="A84" s="302">
        <v>74</v>
      </c>
      <c r="B84" s="340" t="s">
        <v>51</v>
      </c>
      <c r="C84" s="302" t="s">
        <v>129</v>
      </c>
      <c r="D84" s="342">
        <v>215.8</v>
      </c>
      <c r="E84" s="342">
        <v>214.29999999999998</v>
      </c>
      <c r="F84" s="343">
        <v>210.84999999999997</v>
      </c>
      <c r="G84" s="343">
        <v>205.89999999999998</v>
      </c>
      <c r="H84" s="343">
        <v>202.44999999999996</v>
      </c>
      <c r="I84" s="343">
        <v>219.24999999999997</v>
      </c>
      <c r="J84" s="343">
        <v>222.69999999999996</v>
      </c>
      <c r="K84" s="343">
        <v>227.64999999999998</v>
      </c>
      <c r="L84" s="329">
        <v>217.75</v>
      </c>
      <c r="M84" s="329">
        <v>209.35</v>
      </c>
      <c r="N84" s="345">
        <v>137788800</v>
      </c>
      <c r="O84" s="346">
        <v>-1.4200106457871873E-2</v>
      </c>
    </row>
    <row r="85" spans="1:15" ht="15">
      <c r="A85" s="302">
        <v>75</v>
      </c>
      <c r="B85" s="340" t="s">
        <v>114</v>
      </c>
      <c r="C85" s="302" t="s">
        <v>130</v>
      </c>
      <c r="D85" s="342">
        <v>184.25</v>
      </c>
      <c r="E85" s="342">
        <v>181.16666666666666</v>
      </c>
      <c r="F85" s="343">
        <v>177.18333333333331</v>
      </c>
      <c r="G85" s="343">
        <v>170.11666666666665</v>
      </c>
      <c r="H85" s="343">
        <v>166.1333333333333</v>
      </c>
      <c r="I85" s="343">
        <v>188.23333333333332</v>
      </c>
      <c r="J85" s="343">
        <v>192.21666666666667</v>
      </c>
      <c r="K85" s="343">
        <v>199.28333333333333</v>
      </c>
      <c r="L85" s="329">
        <v>185.15</v>
      </c>
      <c r="M85" s="329">
        <v>174.1</v>
      </c>
      <c r="N85" s="345">
        <v>32995000</v>
      </c>
      <c r="O85" s="346">
        <v>5.485296358372695E-3</v>
      </c>
    </row>
    <row r="86" spans="1:15" ht="15">
      <c r="A86" s="302">
        <v>76</v>
      </c>
      <c r="B86" s="340" t="s">
        <v>114</v>
      </c>
      <c r="C86" s="302" t="s">
        <v>131</v>
      </c>
      <c r="D86" s="342">
        <v>259.25</v>
      </c>
      <c r="E86" s="342">
        <v>256.51666666666665</v>
      </c>
      <c r="F86" s="343">
        <v>252.2833333333333</v>
      </c>
      <c r="G86" s="343">
        <v>245.31666666666666</v>
      </c>
      <c r="H86" s="343">
        <v>241.08333333333331</v>
      </c>
      <c r="I86" s="343">
        <v>263.48333333333329</v>
      </c>
      <c r="J86" s="343">
        <v>267.71666666666664</v>
      </c>
      <c r="K86" s="343">
        <v>274.68333333333328</v>
      </c>
      <c r="L86" s="329">
        <v>260.75</v>
      </c>
      <c r="M86" s="329">
        <v>249.55</v>
      </c>
      <c r="N86" s="345">
        <v>60800500</v>
      </c>
      <c r="O86" s="346">
        <v>1.6378945749548235E-2</v>
      </c>
    </row>
    <row r="87" spans="1:15" ht="15">
      <c r="A87" s="302">
        <v>77</v>
      </c>
      <c r="B87" s="340" t="s">
        <v>40</v>
      </c>
      <c r="C87" s="302" t="s">
        <v>132</v>
      </c>
      <c r="D87" s="342">
        <v>1940.45</v>
      </c>
      <c r="E87" s="342">
        <v>1939.9333333333334</v>
      </c>
      <c r="F87" s="343">
        <v>1917.0166666666669</v>
      </c>
      <c r="G87" s="343">
        <v>1893.5833333333335</v>
      </c>
      <c r="H87" s="343">
        <v>1870.666666666667</v>
      </c>
      <c r="I87" s="343">
        <v>1963.3666666666668</v>
      </c>
      <c r="J87" s="343">
        <v>1986.2833333333333</v>
      </c>
      <c r="K87" s="343">
        <v>2009.7166666666667</v>
      </c>
      <c r="L87" s="329">
        <v>1962.85</v>
      </c>
      <c r="M87" s="329">
        <v>1916.5</v>
      </c>
      <c r="N87" s="345">
        <v>2517500</v>
      </c>
      <c r="O87" s="346">
        <v>-7.8851079399926818E-2</v>
      </c>
    </row>
    <row r="88" spans="1:15" ht="15">
      <c r="A88" s="302">
        <v>78</v>
      </c>
      <c r="B88" s="340" t="s">
        <v>40</v>
      </c>
      <c r="C88" s="302" t="s">
        <v>133</v>
      </c>
      <c r="D88" s="342">
        <v>531.1</v>
      </c>
      <c r="E88" s="342">
        <v>525.56666666666672</v>
      </c>
      <c r="F88" s="343">
        <v>514.73333333333346</v>
      </c>
      <c r="G88" s="343">
        <v>498.36666666666673</v>
      </c>
      <c r="H88" s="343">
        <v>487.53333333333347</v>
      </c>
      <c r="I88" s="343">
        <v>541.93333333333339</v>
      </c>
      <c r="J88" s="343">
        <v>552.76666666666665</v>
      </c>
      <c r="K88" s="343">
        <v>569.13333333333344</v>
      </c>
      <c r="L88" s="329">
        <v>536.4</v>
      </c>
      <c r="M88" s="329">
        <v>509.2</v>
      </c>
      <c r="N88" s="345">
        <v>2367400</v>
      </c>
      <c r="O88" s="346">
        <v>0.12209688122096882</v>
      </c>
    </row>
    <row r="89" spans="1:15" ht="15">
      <c r="A89" s="302">
        <v>79</v>
      </c>
      <c r="B89" s="340" t="s">
        <v>55</v>
      </c>
      <c r="C89" s="302" t="s">
        <v>134</v>
      </c>
      <c r="D89" s="342">
        <v>1696.6</v>
      </c>
      <c r="E89" s="342">
        <v>1688.9833333333336</v>
      </c>
      <c r="F89" s="343">
        <v>1676.7666666666671</v>
      </c>
      <c r="G89" s="343">
        <v>1656.9333333333336</v>
      </c>
      <c r="H89" s="343">
        <v>1644.7166666666672</v>
      </c>
      <c r="I89" s="343">
        <v>1708.8166666666671</v>
      </c>
      <c r="J89" s="343">
        <v>1721.0333333333333</v>
      </c>
      <c r="K89" s="343">
        <v>1740.866666666667</v>
      </c>
      <c r="L89" s="329">
        <v>1701.2</v>
      </c>
      <c r="M89" s="329">
        <v>1669.15</v>
      </c>
      <c r="N89" s="345">
        <v>8076800</v>
      </c>
      <c r="O89" s="346">
        <v>1.1900039666798889E-3</v>
      </c>
    </row>
    <row r="90" spans="1:15" ht="15">
      <c r="A90" s="302">
        <v>80</v>
      </c>
      <c r="B90" s="340" t="s">
        <v>58</v>
      </c>
      <c r="C90" s="302" t="s">
        <v>135</v>
      </c>
      <c r="D90" s="342">
        <v>113.7</v>
      </c>
      <c r="E90" s="342">
        <v>112.66666666666667</v>
      </c>
      <c r="F90" s="343">
        <v>111.13333333333334</v>
      </c>
      <c r="G90" s="343">
        <v>108.56666666666666</v>
      </c>
      <c r="H90" s="343">
        <v>107.03333333333333</v>
      </c>
      <c r="I90" s="343">
        <v>115.23333333333335</v>
      </c>
      <c r="J90" s="343">
        <v>116.76666666666668</v>
      </c>
      <c r="K90" s="343">
        <v>119.33333333333336</v>
      </c>
      <c r="L90" s="329">
        <v>114.2</v>
      </c>
      <c r="M90" s="329">
        <v>110.1</v>
      </c>
      <c r="N90" s="345">
        <v>32284000</v>
      </c>
      <c r="O90" s="346">
        <v>-1.4024285958611254E-2</v>
      </c>
    </row>
    <row r="91" spans="1:15" ht="15">
      <c r="A91" s="302">
        <v>81</v>
      </c>
      <c r="B91" s="340" t="s">
        <v>58</v>
      </c>
      <c r="C91" s="302" t="s">
        <v>136</v>
      </c>
      <c r="D91" s="342">
        <v>394.8</v>
      </c>
      <c r="E91" s="342">
        <v>396.16666666666669</v>
      </c>
      <c r="F91" s="343">
        <v>390.83333333333337</v>
      </c>
      <c r="G91" s="343">
        <v>386.86666666666667</v>
      </c>
      <c r="H91" s="343">
        <v>381.53333333333336</v>
      </c>
      <c r="I91" s="343">
        <v>400.13333333333338</v>
      </c>
      <c r="J91" s="343">
        <v>405.46666666666675</v>
      </c>
      <c r="K91" s="343">
        <v>409.43333333333339</v>
      </c>
      <c r="L91" s="329">
        <v>401.5</v>
      </c>
      <c r="M91" s="329">
        <v>392.2</v>
      </c>
      <c r="N91" s="345">
        <v>11809200</v>
      </c>
      <c r="O91" s="346">
        <v>5.9729351376574896E-2</v>
      </c>
    </row>
    <row r="92" spans="1:15" ht="15">
      <c r="A92" s="302">
        <v>82</v>
      </c>
      <c r="B92" s="340" t="s">
        <v>65</v>
      </c>
      <c r="C92" s="302" t="s">
        <v>137</v>
      </c>
      <c r="D92" s="342">
        <v>1296.75</v>
      </c>
      <c r="E92" s="342">
        <v>1297.8833333333332</v>
      </c>
      <c r="F92" s="343">
        <v>1287.0666666666664</v>
      </c>
      <c r="G92" s="343">
        <v>1277.3833333333332</v>
      </c>
      <c r="H92" s="343">
        <v>1266.5666666666664</v>
      </c>
      <c r="I92" s="343">
        <v>1307.5666666666664</v>
      </c>
      <c r="J92" s="343">
        <v>1318.383333333333</v>
      </c>
      <c r="K92" s="343">
        <v>1328.0666666666664</v>
      </c>
      <c r="L92" s="329">
        <v>1308.7</v>
      </c>
      <c r="M92" s="329">
        <v>1288.2</v>
      </c>
      <c r="N92" s="345">
        <v>20457375</v>
      </c>
      <c r="O92" s="346">
        <v>1.4524287733392843E-2</v>
      </c>
    </row>
    <row r="93" spans="1:15" ht="15">
      <c r="A93" s="302">
        <v>83</v>
      </c>
      <c r="B93" s="340" t="s">
        <v>53</v>
      </c>
      <c r="C93" s="302" t="s">
        <v>138</v>
      </c>
      <c r="D93" s="342">
        <v>721.85</v>
      </c>
      <c r="E93" s="342">
        <v>721.01666666666677</v>
      </c>
      <c r="F93" s="343">
        <v>712.68333333333351</v>
      </c>
      <c r="G93" s="343">
        <v>703.51666666666677</v>
      </c>
      <c r="H93" s="343">
        <v>695.18333333333351</v>
      </c>
      <c r="I93" s="343">
        <v>730.18333333333351</v>
      </c>
      <c r="J93" s="343">
        <v>738.51666666666677</v>
      </c>
      <c r="K93" s="343">
        <v>747.68333333333351</v>
      </c>
      <c r="L93" s="329">
        <v>729.35</v>
      </c>
      <c r="M93" s="329">
        <v>711.85</v>
      </c>
      <c r="N93" s="345">
        <v>8505000</v>
      </c>
      <c r="O93" s="346">
        <v>8.2311301341674207E-5</v>
      </c>
    </row>
    <row r="94" spans="1:15" ht="15">
      <c r="A94" s="302">
        <v>84</v>
      </c>
      <c r="B94" s="340" t="s">
        <v>45</v>
      </c>
      <c r="C94" s="302" t="s">
        <v>139</v>
      </c>
      <c r="D94" s="342">
        <v>577.79999999999995</v>
      </c>
      <c r="E94" s="342">
        <v>572.33333333333337</v>
      </c>
      <c r="F94" s="343">
        <v>565.36666666666679</v>
      </c>
      <c r="G94" s="343">
        <v>552.93333333333339</v>
      </c>
      <c r="H94" s="343">
        <v>545.96666666666681</v>
      </c>
      <c r="I94" s="343">
        <v>584.76666666666677</v>
      </c>
      <c r="J94" s="343">
        <v>591.73333333333323</v>
      </c>
      <c r="K94" s="343">
        <v>604.16666666666674</v>
      </c>
      <c r="L94" s="329">
        <v>579.29999999999995</v>
      </c>
      <c r="M94" s="329">
        <v>559.9</v>
      </c>
      <c r="N94" s="345">
        <v>22101000</v>
      </c>
      <c r="O94" s="346">
        <v>-1.0919668829715821E-2</v>
      </c>
    </row>
    <row r="95" spans="1:15" ht="15">
      <c r="A95" s="302">
        <v>85</v>
      </c>
      <c r="B95" s="340" t="s">
        <v>58</v>
      </c>
      <c r="C95" s="302" t="s">
        <v>140</v>
      </c>
      <c r="D95" s="342">
        <v>368.5</v>
      </c>
      <c r="E95" s="342">
        <v>364.34999999999997</v>
      </c>
      <c r="F95" s="343">
        <v>357.39999999999992</v>
      </c>
      <c r="G95" s="343">
        <v>346.29999999999995</v>
      </c>
      <c r="H95" s="343">
        <v>339.34999999999991</v>
      </c>
      <c r="I95" s="343">
        <v>375.44999999999993</v>
      </c>
      <c r="J95" s="343">
        <v>382.4</v>
      </c>
      <c r="K95" s="343">
        <v>393.49999999999994</v>
      </c>
      <c r="L95" s="329">
        <v>371.3</v>
      </c>
      <c r="M95" s="329">
        <v>353.25</v>
      </c>
      <c r="N95" s="345">
        <v>15118400</v>
      </c>
      <c r="O95" s="346">
        <v>-3.2700421940928268E-3</v>
      </c>
    </row>
    <row r="96" spans="1:15" ht="15">
      <c r="A96" s="302">
        <v>86</v>
      </c>
      <c r="B96" s="340" t="s">
        <v>58</v>
      </c>
      <c r="C96" s="302" t="s">
        <v>141</v>
      </c>
      <c r="D96" s="342">
        <v>172.65</v>
      </c>
      <c r="E96" s="342">
        <v>176.01666666666665</v>
      </c>
      <c r="F96" s="343">
        <v>168.0333333333333</v>
      </c>
      <c r="G96" s="343">
        <v>163.41666666666666</v>
      </c>
      <c r="H96" s="343">
        <v>155.43333333333331</v>
      </c>
      <c r="I96" s="343">
        <v>180.6333333333333</v>
      </c>
      <c r="J96" s="343">
        <v>188.61666666666665</v>
      </c>
      <c r="K96" s="343">
        <v>193.23333333333329</v>
      </c>
      <c r="L96" s="329">
        <v>184</v>
      </c>
      <c r="M96" s="329">
        <v>171.4</v>
      </c>
      <c r="N96" s="345">
        <v>30294000</v>
      </c>
      <c r="O96" s="346">
        <v>0.55019957015658583</v>
      </c>
    </row>
    <row r="97" spans="1:15" ht="15">
      <c r="A97" s="302">
        <v>87</v>
      </c>
      <c r="B97" s="340" t="s">
        <v>51</v>
      </c>
      <c r="C97" s="302" t="s">
        <v>142</v>
      </c>
      <c r="D97" s="342">
        <v>305.14999999999998</v>
      </c>
      <c r="E97" s="342">
        <v>305.41666666666669</v>
      </c>
      <c r="F97" s="343">
        <v>301.83333333333337</v>
      </c>
      <c r="G97" s="343">
        <v>298.51666666666671</v>
      </c>
      <c r="H97" s="343">
        <v>294.93333333333339</v>
      </c>
      <c r="I97" s="343">
        <v>308.73333333333335</v>
      </c>
      <c r="J97" s="343">
        <v>312.31666666666672</v>
      </c>
      <c r="K97" s="343">
        <v>315.63333333333333</v>
      </c>
      <c r="L97" s="329">
        <v>309</v>
      </c>
      <c r="M97" s="329">
        <v>302.10000000000002</v>
      </c>
      <c r="N97" s="345">
        <v>13542100</v>
      </c>
      <c r="O97" s="346">
        <v>3.8480709799621177E-2</v>
      </c>
    </row>
    <row r="98" spans="1:15" ht="15">
      <c r="A98" s="302">
        <v>88</v>
      </c>
      <c r="B98" s="340" t="s">
        <v>45</v>
      </c>
      <c r="C98" s="302" t="s">
        <v>143</v>
      </c>
      <c r="D98" s="342">
        <v>7209.4</v>
      </c>
      <c r="E98" s="342">
        <v>7150.166666666667</v>
      </c>
      <c r="F98" s="343">
        <v>7075.3333333333339</v>
      </c>
      <c r="G98" s="343">
        <v>6941.2666666666673</v>
      </c>
      <c r="H98" s="343">
        <v>6866.4333333333343</v>
      </c>
      <c r="I98" s="343">
        <v>7284.2333333333336</v>
      </c>
      <c r="J98" s="343">
        <v>7359.0666666666675</v>
      </c>
      <c r="K98" s="343">
        <v>7493.1333333333332</v>
      </c>
      <c r="L98" s="329">
        <v>7225</v>
      </c>
      <c r="M98" s="329">
        <v>7016.1</v>
      </c>
      <c r="N98" s="345">
        <v>2911700</v>
      </c>
      <c r="O98" s="346">
        <v>5.2824195553100401E-3</v>
      </c>
    </row>
    <row r="99" spans="1:15" ht="15">
      <c r="A99" s="302">
        <v>89</v>
      </c>
      <c r="B99" s="340" t="s">
        <v>51</v>
      </c>
      <c r="C99" s="302" t="s">
        <v>144</v>
      </c>
      <c r="D99" s="342">
        <v>645.54999999999995</v>
      </c>
      <c r="E99" s="342">
        <v>638.6</v>
      </c>
      <c r="F99" s="343">
        <v>628.6</v>
      </c>
      <c r="G99" s="343">
        <v>611.65</v>
      </c>
      <c r="H99" s="343">
        <v>601.65</v>
      </c>
      <c r="I99" s="343">
        <v>655.55000000000007</v>
      </c>
      <c r="J99" s="343">
        <v>665.55000000000007</v>
      </c>
      <c r="K99" s="343">
        <v>682.50000000000011</v>
      </c>
      <c r="L99" s="329">
        <v>648.6</v>
      </c>
      <c r="M99" s="329">
        <v>621.65</v>
      </c>
      <c r="N99" s="345">
        <v>13552500</v>
      </c>
      <c r="O99" s="346">
        <v>1.0155594894251375E-2</v>
      </c>
    </row>
    <row r="100" spans="1:15" ht="15">
      <c r="A100" s="302">
        <v>90</v>
      </c>
      <c r="B100" s="340" t="s">
        <v>58</v>
      </c>
      <c r="C100" s="302" t="s">
        <v>145</v>
      </c>
      <c r="D100" s="342">
        <v>482.45</v>
      </c>
      <c r="E100" s="342">
        <v>480.36666666666662</v>
      </c>
      <c r="F100" s="343">
        <v>470.13333333333321</v>
      </c>
      <c r="G100" s="343">
        <v>457.81666666666661</v>
      </c>
      <c r="H100" s="343">
        <v>447.5833333333332</v>
      </c>
      <c r="I100" s="343">
        <v>492.68333333333322</v>
      </c>
      <c r="J100" s="343">
        <v>502.91666666666669</v>
      </c>
      <c r="K100" s="343">
        <v>515.23333333333323</v>
      </c>
      <c r="L100" s="329">
        <v>490.6</v>
      </c>
      <c r="M100" s="329">
        <v>468.05</v>
      </c>
      <c r="N100" s="345">
        <v>5851300</v>
      </c>
      <c r="O100" s="346">
        <v>-4.4373673036093415E-2</v>
      </c>
    </row>
    <row r="101" spans="1:15" ht="15">
      <c r="A101" s="302">
        <v>91</v>
      </c>
      <c r="B101" s="340" t="s">
        <v>74</v>
      </c>
      <c r="C101" s="302" t="s">
        <v>146</v>
      </c>
      <c r="D101" s="342">
        <v>1195.5999999999999</v>
      </c>
      <c r="E101" s="342">
        <v>1190.25</v>
      </c>
      <c r="F101" s="343">
        <v>1175.6500000000001</v>
      </c>
      <c r="G101" s="343">
        <v>1155.7</v>
      </c>
      <c r="H101" s="343">
        <v>1141.1000000000001</v>
      </c>
      <c r="I101" s="343">
        <v>1210.2</v>
      </c>
      <c r="J101" s="343">
        <v>1224.8</v>
      </c>
      <c r="K101" s="343">
        <v>1244.75</v>
      </c>
      <c r="L101" s="329">
        <v>1204.8499999999999</v>
      </c>
      <c r="M101" s="329">
        <v>1170.3</v>
      </c>
      <c r="N101" s="345">
        <v>2308800</v>
      </c>
      <c r="O101" s="346">
        <v>-2.0366598778004074E-2</v>
      </c>
    </row>
    <row r="102" spans="1:15" ht="15">
      <c r="A102" s="302">
        <v>92</v>
      </c>
      <c r="B102" s="340" t="s">
        <v>108</v>
      </c>
      <c r="C102" s="302" t="s">
        <v>147</v>
      </c>
      <c r="D102" s="342">
        <v>906.75</v>
      </c>
      <c r="E102" s="342">
        <v>906.18333333333339</v>
      </c>
      <c r="F102" s="343">
        <v>896.81666666666683</v>
      </c>
      <c r="G102" s="343">
        <v>886.88333333333344</v>
      </c>
      <c r="H102" s="343">
        <v>877.51666666666688</v>
      </c>
      <c r="I102" s="343">
        <v>916.11666666666679</v>
      </c>
      <c r="J102" s="343">
        <v>925.48333333333335</v>
      </c>
      <c r="K102" s="343">
        <v>935.41666666666674</v>
      </c>
      <c r="L102" s="329">
        <v>915.55</v>
      </c>
      <c r="M102" s="329">
        <v>896.25</v>
      </c>
      <c r="N102" s="345">
        <v>860800</v>
      </c>
      <c r="O102" s="346">
        <v>-2.0928116469517744E-2</v>
      </c>
    </row>
    <row r="103" spans="1:15" ht="15">
      <c r="A103" s="302">
        <v>93</v>
      </c>
      <c r="B103" s="340" t="s">
        <v>45</v>
      </c>
      <c r="C103" s="302" t="s">
        <v>148</v>
      </c>
      <c r="D103" s="342">
        <v>133.65</v>
      </c>
      <c r="E103" s="342">
        <v>131.58333333333334</v>
      </c>
      <c r="F103" s="343">
        <v>127.86666666666667</v>
      </c>
      <c r="G103" s="343">
        <v>122.08333333333333</v>
      </c>
      <c r="H103" s="343">
        <v>118.36666666666666</v>
      </c>
      <c r="I103" s="343">
        <v>137.36666666666667</v>
      </c>
      <c r="J103" s="343">
        <v>141.08333333333331</v>
      </c>
      <c r="K103" s="343">
        <v>146.8666666666667</v>
      </c>
      <c r="L103" s="329">
        <v>135.30000000000001</v>
      </c>
      <c r="M103" s="329">
        <v>125.8</v>
      </c>
      <c r="N103" s="345">
        <v>20345000</v>
      </c>
      <c r="O103" s="346">
        <v>-4.4162555790462764E-2</v>
      </c>
    </row>
    <row r="104" spans="1:15" ht="15">
      <c r="A104" s="302">
        <v>94</v>
      </c>
      <c r="B104" s="340" t="s">
        <v>45</v>
      </c>
      <c r="C104" s="302" t="s">
        <v>149</v>
      </c>
      <c r="D104" s="342">
        <v>71896.850000000006</v>
      </c>
      <c r="E104" s="342">
        <v>71441.233333333337</v>
      </c>
      <c r="F104" s="343">
        <v>70682.466666666674</v>
      </c>
      <c r="G104" s="343">
        <v>69468.083333333343</v>
      </c>
      <c r="H104" s="343">
        <v>68709.31666666668</v>
      </c>
      <c r="I104" s="343">
        <v>72655.616666666669</v>
      </c>
      <c r="J104" s="343">
        <v>73414.383333333331</v>
      </c>
      <c r="K104" s="343">
        <v>74628.766666666663</v>
      </c>
      <c r="L104" s="329">
        <v>72200</v>
      </c>
      <c r="M104" s="329">
        <v>70226.850000000006</v>
      </c>
      <c r="N104" s="345">
        <v>18480</v>
      </c>
      <c r="O104" s="346">
        <v>0.13027522935779817</v>
      </c>
    </row>
    <row r="105" spans="1:15" ht="15">
      <c r="A105" s="302">
        <v>95</v>
      </c>
      <c r="B105" s="340" t="s">
        <v>58</v>
      </c>
      <c r="C105" s="302" t="s">
        <v>150</v>
      </c>
      <c r="D105" s="342">
        <v>773.55</v>
      </c>
      <c r="E105" s="342">
        <v>768.65</v>
      </c>
      <c r="F105" s="343">
        <v>757.94999999999993</v>
      </c>
      <c r="G105" s="343">
        <v>742.34999999999991</v>
      </c>
      <c r="H105" s="343">
        <v>731.64999999999986</v>
      </c>
      <c r="I105" s="343">
        <v>784.25</v>
      </c>
      <c r="J105" s="343">
        <v>794.95</v>
      </c>
      <c r="K105" s="343">
        <v>810.55000000000007</v>
      </c>
      <c r="L105" s="329">
        <v>779.35</v>
      </c>
      <c r="M105" s="329">
        <v>753.05</v>
      </c>
      <c r="N105" s="345">
        <v>5179500</v>
      </c>
      <c r="O105" s="346">
        <v>4.2887345212926607E-2</v>
      </c>
    </row>
    <row r="106" spans="1:15" ht="15">
      <c r="A106" s="302">
        <v>96</v>
      </c>
      <c r="B106" s="340" t="s">
        <v>114</v>
      </c>
      <c r="C106" s="302" t="s">
        <v>151</v>
      </c>
      <c r="D106" s="342">
        <v>42.65</v>
      </c>
      <c r="E106" s="342">
        <v>42.333333333333336</v>
      </c>
      <c r="F106" s="343">
        <v>41.966666666666669</v>
      </c>
      <c r="G106" s="343">
        <v>41.283333333333331</v>
      </c>
      <c r="H106" s="343">
        <v>40.916666666666664</v>
      </c>
      <c r="I106" s="343">
        <v>43.016666666666673</v>
      </c>
      <c r="J106" s="343">
        <v>43.383333333333333</v>
      </c>
      <c r="K106" s="343">
        <v>44.066666666666677</v>
      </c>
      <c r="L106" s="329">
        <v>42.7</v>
      </c>
      <c r="M106" s="329">
        <v>41.65</v>
      </c>
      <c r="N106" s="345">
        <v>40084200</v>
      </c>
      <c r="O106" s="346">
        <v>-1.7775229357798166E-2</v>
      </c>
    </row>
    <row r="107" spans="1:15" ht="15">
      <c r="A107" s="302">
        <v>97</v>
      </c>
      <c r="B107" s="340" t="s">
        <v>103</v>
      </c>
      <c r="C107" s="302" t="s">
        <v>153</v>
      </c>
      <c r="D107" s="342">
        <v>50.75</v>
      </c>
      <c r="E107" s="342">
        <v>50.449999999999996</v>
      </c>
      <c r="F107" s="343">
        <v>49.899999999999991</v>
      </c>
      <c r="G107" s="343">
        <v>49.05</v>
      </c>
      <c r="H107" s="343">
        <v>48.499999999999993</v>
      </c>
      <c r="I107" s="343">
        <v>51.29999999999999</v>
      </c>
      <c r="J107" s="343">
        <v>51.849999999999987</v>
      </c>
      <c r="K107" s="343">
        <v>52.699999999999989</v>
      </c>
      <c r="L107" s="329">
        <v>51</v>
      </c>
      <c r="M107" s="329">
        <v>49.6</v>
      </c>
      <c r="N107" s="345">
        <v>45837000</v>
      </c>
      <c r="O107" s="346">
        <v>-1.2601783637068631E-2</v>
      </c>
    </row>
    <row r="108" spans="1:15" ht="15">
      <c r="A108" s="302">
        <v>98</v>
      </c>
      <c r="B108" s="340" t="s">
        <v>51</v>
      </c>
      <c r="C108" s="302" t="s">
        <v>154</v>
      </c>
      <c r="D108" s="342">
        <v>16443.5</v>
      </c>
      <c r="E108" s="342">
        <v>16362.683333333334</v>
      </c>
      <c r="F108" s="343">
        <v>16185.816666666669</v>
      </c>
      <c r="G108" s="343">
        <v>15928.133333333335</v>
      </c>
      <c r="H108" s="343">
        <v>15751.26666666667</v>
      </c>
      <c r="I108" s="343">
        <v>16620.366666666669</v>
      </c>
      <c r="J108" s="343">
        <v>16797.233333333337</v>
      </c>
      <c r="K108" s="343">
        <v>17054.916666666668</v>
      </c>
      <c r="L108" s="329">
        <v>16539.55</v>
      </c>
      <c r="M108" s="329">
        <v>16105</v>
      </c>
      <c r="N108" s="345">
        <v>497350</v>
      </c>
      <c r="O108" s="346">
        <v>3.3561928512053203E-2</v>
      </c>
    </row>
    <row r="109" spans="1:15" ht="15">
      <c r="A109" s="302">
        <v>99</v>
      </c>
      <c r="B109" s="340" t="s">
        <v>108</v>
      </c>
      <c r="C109" s="302" t="s">
        <v>155</v>
      </c>
      <c r="D109" s="342">
        <v>1913.55</v>
      </c>
      <c r="E109" s="342">
        <v>1910.4833333333333</v>
      </c>
      <c r="F109" s="343">
        <v>1883.0666666666666</v>
      </c>
      <c r="G109" s="343">
        <v>1852.5833333333333</v>
      </c>
      <c r="H109" s="343">
        <v>1825.1666666666665</v>
      </c>
      <c r="I109" s="343">
        <v>1940.9666666666667</v>
      </c>
      <c r="J109" s="343">
        <v>1968.3833333333332</v>
      </c>
      <c r="K109" s="343">
        <v>1998.8666666666668</v>
      </c>
      <c r="L109" s="329">
        <v>1937.9</v>
      </c>
      <c r="M109" s="329">
        <v>1880</v>
      </c>
      <c r="N109" s="345">
        <v>761250</v>
      </c>
      <c r="O109" s="346">
        <v>-5.3895149436550714E-3</v>
      </c>
    </row>
    <row r="110" spans="1:15" ht="15">
      <c r="A110" s="302">
        <v>100</v>
      </c>
      <c r="B110" s="340" t="s">
        <v>114</v>
      </c>
      <c r="C110" s="302" t="s">
        <v>156</v>
      </c>
      <c r="D110" s="342">
        <v>103.7</v>
      </c>
      <c r="E110" s="342">
        <v>102.85000000000001</v>
      </c>
      <c r="F110" s="343">
        <v>101.10000000000002</v>
      </c>
      <c r="G110" s="343">
        <v>98.500000000000014</v>
      </c>
      <c r="H110" s="343">
        <v>96.750000000000028</v>
      </c>
      <c r="I110" s="343">
        <v>105.45000000000002</v>
      </c>
      <c r="J110" s="343">
        <v>107.19999999999999</v>
      </c>
      <c r="K110" s="343">
        <v>109.80000000000001</v>
      </c>
      <c r="L110" s="329">
        <v>104.6</v>
      </c>
      <c r="M110" s="329">
        <v>100.25</v>
      </c>
      <c r="N110" s="345">
        <v>42642000</v>
      </c>
      <c r="O110" s="346">
        <v>-2.3495465787304205E-2</v>
      </c>
    </row>
    <row r="111" spans="1:15" ht="15">
      <c r="A111" s="302">
        <v>101</v>
      </c>
      <c r="B111" s="340" t="s">
        <v>43</v>
      </c>
      <c r="C111" s="302" t="s">
        <v>157</v>
      </c>
      <c r="D111" s="342">
        <v>108.3</v>
      </c>
      <c r="E111" s="342">
        <v>107.88333333333333</v>
      </c>
      <c r="F111" s="343">
        <v>107.06666666666665</v>
      </c>
      <c r="G111" s="343">
        <v>105.83333333333333</v>
      </c>
      <c r="H111" s="343">
        <v>105.01666666666665</v>
      </c>
      <c r="I111" s="343">
        <v>109.11666666666665</v>
      </c>
      <c r="J111" s="343">
        <v>109.93333333333331</v>
      </c>
      <c r="K111" s="343">
        <v>111.16666666666664</v>
      </c>
      <c r="L111" s="329">
        <v>108.7</v>
      </c>
      <c r="M111" s="329">
        <v>106.65</v>
      </c>
      <c r="N111" s="345">
        <v>157228800</v>
      </c>
      <c r="O111" s="346">
        <v>6.2668960432538711E-3</v>
      </c>
    </row>
    <row r="112" spans="1:15" ht="15">
      <c r="A112" s="302">
        <v>102</v>
      </c>
      <c r="B112" s="340" t="s">
        <v>74</v>
      </c>
      <c r="C112" s="302" t="s">
        <v>158</v>
      </c>
      <c r="D112" s="342">
        <v>123.9</v>
      </c>
      <c r="E112" s="342">
        <v>122.93333333333334</v>
      </c>
      <c r="F112" s="343">
        <v>120.41666666666667</v>
      </c>
      <c r="G112" s="343">
        <v>116.93333333333334</v>
      </c>
      <c r="H112" s="343">
        <v>114.41666666666667</v>
      </c>
      <c r="I112" s="343">
        <v>126.41666666666667</v>
      </c>
      <c r="J112" s="343">
        <v>128.93333333333334</v>
      </c>
      <c r="K112" s="343">
        <v>132.41666666666669</v>
      </c>
      <c r="L112" s="329">
        <v>125.45</v>
      </c>
      <c r="M112" s="329">
        <v>119.45</v>
      </c>
      <c r="N112" s="345">
        <v>14095653</v>
      </c>
      <c r="O112" s="346">
        <v>-3.2882462686567165E-2</v>
      </c>
    </row>
    <row r="113" spans="1:15" ht="15">
      <c r="A113" s="302">
        <v>103</v>
      </c>
      <c r="B113" s="340" t="s">
        <v>74</v>
      </c>
      <c r="C113" s="302" t="s">
        <v>159</v>
      </c>
      <c r="D113" s="342">
        <v>101.5</v>
      </c>
      <c r="E113" s="342">
        <v>101</v>
      </c>
      <c r="F113" s="343">
        <v>99.75</v>
      </c>
      <c r="G113" s="343">
        <v>98</v>
      </c>
      <c r="H113" s="343">
        <v>96.75</v>
      </c>
      <c r="I113" s="343">
        <v>102.75</v>
      </c>
      <c r="J113" s="343">
        <v>104</v>
      </c>
      <c r="K113" s="343">
        <v>105.75</v>
      </c>
      <c r="L113" s="329">
        <v>102.25</v>
      </c>
      <c r="M113" s="329">
        <v>99.25</v>
      </c>
      <c r="N113" s="345">
        <v>109412600</v>
      </c>
      <c r="O113" s="346">
        <v>1.7035710202370519E-2</v>
      </c>
    </row>
    <row r="114" spans="1:15" ht="15">
      <c r="A114" s="302">
        <v>104</v>
      </c>
      <c r="B114" s="340" t="s">
        <v>80</v>
      </c>
      <c r="C114" s="302" t="s">
        <v>160</v>
      </c>
      <c r="D114" s="342">
        <v>24535.75</v>
      </c>
      <c r="E114" s="342">
        <v>24544.7</v>
      </c>
      <c r="F114" s="343">
        <v>24213.4</v>
      </c>
      <c r="G114" s="343">
        <v>23891.05</v>
      </c>
      <c r="H114" s="343">
        <v>23559.75</v>
      </c>
      <c r="I114" s="343">
        <v>24867.050000000003</v>
      </c>
      <c r="J114" s="343">
        <v>25198.35</v>
      </c>
      <c r="K114" s="343">
        <v>25520.700000000004</v>
      </c>
      <c r="L114" s="329">
        <v>24876</v>
      </c>
      <c r="M114" s="329">
        <v>24222.35</v>
      </c>
      <c r="N114" s="345">
        <v>132375</v>
      </c>
      <c r="O114" s="346">
        <v>3.0308770600492516E-3</v>
      </c>
    </row>
    <row r="115" spans="1:15" ht="15">
      <c r="A115" s="302">
        <v>105</v>
      </c>
      <c r="B115" s="340" t="s">
        <v>53</v>
      </c>
      <c r="C115" s="302" t="s">
        <v>161</v>
      </c>
      <c r="D115" s="342">
        <v>1423.25</v>
      </c>
      <c r="E115" s="342">
        <v>1402.1333333333332</v>
      </c>
      <c r="F115" s="343">
        <v>1364.2666666666664</v>
      </c>
      <c r="G115" s="343">
        <v>1305.2833333333333</v>
      </c>
      <c r="H115" s="343">
        <v>1267.4166666666665</v>
      </c>
      <c r="I115" s="343">
        <v>1461.1166666666663</v>
      </c>
      <c r="J115" s="343">
        <v>1498.9833333333331</v>
      </c>
      <c r="K115" s="343">
        <v>1557.9666666666662</v>
      </c>
      <c r="L115" s="329">
        <v>1440</v>
      </c>
      <c r="M115" s="329">
        <v>1343.15</v>
      </c>
      <c r="N115" s="345">
        <v>4215069</v>
      </c>
      <c r="O115" s="346">
        <v>-9.6558733846377233E-3</v>
      </c>
    </row>
    <row r="116" spans="1:15" ht="15">
      <c r="A116" s="302">
        <v>106</v>
      </c>
      <c r="B116" s="340" t="s">
        <v>74</v>
      </c>
      <c r="C116" s="302" t="s">
        <v>162</v>
      </c>
      <c r="D116" s="342">
        <v>271.25</v>
      </c>
      <c r="E116" s="342">
        <v>270.61666666666667</v>
      </c>
      <c r="F116" s="343">
        <v>269.13333333333333</v>
      </c>
      <c r="G116" s="343">
        <v>267.01666666666665</v>
      </c>
      <c r="H116" s="343">
        <v>265.5333333333333</v>
      </c>
      <c r="I116" s="343">
        <v>272.73333333333335</v>
      </c>
      <c r="J116" s="343">
        <v>274.2166666666667</v>
      </c>
      <c r="K116" s="343">
        <v>276.33333333333337</v>
      </c>
      <c r="L116" s="329">
        <v>272.10000000000002</v>
      </c>
      <c r="M116" s="329">
        <v>268.5</v>
      </c>
      <c r="N116" s="345">
        <v>18633000</v>
      </c>
      <c r="O116" s="346">
        <v>3.5546938116012279E-3</v>
      </c>
    </row>
    <row r="117" spans="1:15" ht="15">
      <c r="A117" s="302">
        <v>107</v>
      </c>
      <c r="B117" s="340" t="s">
        <v>58</v>
      </c>
      <c r="C117" s="302" t="s">
        <v>163</v>
      </c>
      <c r="D117" s="342">
        <v>115.5</v>
      </c>
      <c r="E117" s="342">
        <v>115.3</v>
      </c>
      <c r="F117" s="343">
        <v>114.3</v>
      </c>
      <c r="G117" s="343">
        <v>113.1</v>
      </c>
      <c r="H117" s="343">
        <v>112.1</v>
      </c>
      <c r="I117" s="343">
        <v>116.5</v>
      </c>
      <c r="J117" s="343">
        <v>117.5</v>
      </c>
      <c r="K117" s="343">
        <v>118.7</v>
      </c>
      <c r="L117" s="329">
        <v>116.3</v>
      </c>
      <c r="M117" s="329">
        <v>114.1</v>
      </c>
      <c r="N117" s="345">
        <v>31248000</v>
      </c>
      <c r="O117" s="346">
        <v>-1.9073569482288829E-2</v>
      </c>
    </row>
    <row r="118" spans="1:15" ht="15">
      <c r="A118" s="302">
        <v>108</v>
      </c>
      <c r="B118" s="340" t="s">
        <v>51</v>
      </c>
      <c r="C118" s="302" t="s">
        <v>164</v>
      </c>
      <c r="D118" s="342">
        <v>1559.2</v>
      </c>
      <c r="E118" s="342">
        <v>1562.0666666666666</v>
      </c>
      <c r="F118" s="343">
        <v>1547.1333333333332</v>
      </c>
      <c r="G118" s="343">
        <v>1535.0666666666666</v>
      </c>
      <c r="H118" s="343">
        <v>1520.1333333333332</v>
      </c>
      <c r="I118" s="343">
        <v>1574.1333333333332</v>
      </c>
      <c r="J118" s="343">
        <v>1589.0666666666666</v>
      </c>
      <c r="K118" s="343">
        <v>1601.1333333333332</v>
      </c>
      <c r="L118" s="329">
        <v>1577</v>
      </c>
      <c r="M118" s="329">
        <v>1550</v>
      </c>
      <c r="N118" s="345">
        <v>2198500</v>
      </c>
      <c r="O118" s="346">
        <v>-3.277606687197536E-2</v>
      </c>
    </row>
    <row r="119" spans="1:15" ht="15">
      <c r="A119" s="302">
        <v>109</v>
      </c>
      <c r="B119" s="340" t="s">
        <v>55</v>
      </c>
      <c r="C119" s="302" t="s">
        <v>165</v>
      </c>
      <c r="D119" s="342">
        <v>57</v>
      </c>
      <c r="E119" s="342">
        <v>57.5</v>
      </c>
      <c r="F119" s="343">
        <v>55.85</v>
      </c>
      <c r="G119" s="343">
        <v>54.7</v>
      </c>
      <c r="H119" s="343">
        <v>53.050000000000004</v>
      </c>
      <c r="I119" s="343">
        <v>58.65</v>
      </c>
      <c r="J119" s="343">
        <v>60.300000000000004</v>
      </c>
      <c r="K119" s="343">
        <v>61.449999999999996</v>
      </c>
      <c r="L119" s="329">
        <v>59.15</v>
      </c>
      <c r="M119" s="329">
        <v>56.35</v>
      </c>
      <c r="N119" s="345">
        <v>124666000</v>
      </c>
      <c r="O119" s="346">
        <v>2.8696664612012875E-2</v>
      </c>
    </row>
    <row r="120" spans="1:15" ht="15">
      <c r="A120" s="302">
        <v>110</v>
      </c>
      <c r="B120" s="340" t="s">
        <v>43</v>
      </c>
      <c r="C120" s="302" t="s">
        <v>166</v>
      </c>
      <c r="D120" s="342">
        <v>184.9</v>
      </c>
      <c r="E120" s="342">
        <v>182.46666666666667</v>
      </c>
      <c r="F120" s="343">
        <v>179.68333333333334</v>
      </c>
      <c r="G120" s="343">
        <v>174.46666666666667</v>
      </c>
      <c r="H120" s="343">
        <v>171.68333333333334</v>
      </c>
      <c r="I120" s="343">
        <v>187.68333333333334</v>
      </c>
      <c r="J120" s="343">
        <v>190.4666666666667</v>
      </c>
      <c r="K120" s="343">
        <v>195.68333333333334</v>
      </c>
      <c r="L120" s="329">
        <v>185.25</v>
      </c>
      <c r="M120" s="329">
        <v>177.25</v>
      </c>
      <c r="N120" s="345">
        <v>79232000</v>
      </c>
      <c r="O120" s="346">
        <v>1.9401986516391332E-2</v>
      </c>
    </row>
    <row r="121" spans="1:15" ht="15">
      <c r="A121" s="302">
        <v>111</v>
      </c>
      <c r="B121" s="340" t="s">
        <v>90</v>
      </c>
      <c r="C121" s="302" t="s">
        <v>167</v>
      </c>
      <c r="D121" s="342">
        <v>2000.5</v>
      </c>
      <c r="E121" s="342">
        <v>1998.1333333333332</v>
      </c>
      <c r="F121" s="343">
        <v>1982.3666666666663</v>
      </c>
      <c r="G121" s="343">
        <v>1964.2333333333331</v>
      </c>
      <c r="H121" s="343">
        <v>1948.4666666666662</v>
      </c>
      <c r="I121" s="343">
        <v>2016.2666666666664</v>
      </c>
      <c r="J121" s="343">
        <v>2032.0333333333333</v>
      </c>
      <c r="K121" s="343">
        <v>2050.1666666666665</v>
      </c>
      <c r="L121" s="329">
        <v>2013.9</v>
      </c>
      <c r="M121" s="329">
        <v>1980</v>
      </c>
      <c r="N121" s="345">
        <v>1056000</v>
      </c>
      <c r="O121" s="346">
        <v>1.1376564277588168E-3</v>
      </c>
    </row>
    <row r="122" spans="1:15" ht="15">
      <c r="A122" s="302">
        <v>112</v>
      </c>
      <c r="B122" s="340" t="s">
        <v>38</v>
      </c>
      <c r="C122" s="302" t="s">
        <v>168</v>
      </c>
      <c r="D122" s="342">
        <v>800.85</v>
      </c>
      <c r="E122" s="342">
        <v>797.48333333333346</v>
      </c>
      <c r="F122" s="343">
        <v>789.51666666666688</v>
      </c>
      <c r="G122" s="343">
        <v>778.18333333333339</v>
      </c>
      <c r="H122" s="343">
        <v>770.21666666666681</v>
      </c>
      <c r="I122" s="343">
        <v>808.81666666666695</v>
      </c>
      <c r="J122" s="343">
        <v>816.78333333333342</v>
      </c>
      <c r="K122" s="343">
        <v>828.11666666666702</v>
      </c>
      <c r="L122" s="329">
        <v>805.45</v>
      </c>
      <c r="M122" s="329">
        <v>786.15</v>
      </c>
      <c r="N122" s="345">
        <v>1768000</v>
      </c>
      <c r="O122" s="346">
        <v>3.6330608537693005E-3</v>
      </c>
    </row>
    <row r="123" spans="1:15" ht="15">
      <c r="A123" s="302">
        <v>113</v>
      </c>
      <c r="B123" s="340" t="s">
        <v>55</v>
      </c>
      <c r="C123" s="302" t="s">
        <v>169</v>
      </c>
      <c r="D123" s="342">
        <v>318.5</v>
      </c>
      <c r="E123" s="342">
        <v>315.34999999999997</v>
      </c>
      <c r="F123" s="343">
        <v>309.19999999999993</v>
      </c>
      <c r="G123" s="343">
        <v>299.89999999999998</v>
      </c>
      <c r="H123" s="343">
        <v>293.74999999999994</v>
      </c>
      <c r="I123" s="343">
        <v>324.64999999999992</v>
      </c>
      <c r="J123" s="343">
        <v>330.7999999999999</v>
      </c>
      <c r="K123" s="343">
        <v>340.09999999999991</v>
      </c>
      <c r="L123" s="329">
        <v>321.5</v>
      </c>
      <c r="M123" s="329">
        <v>306.05</v>
      </c>
      <c r="N123" s="345">
        <v>16093500</v>
      </c>
      <c r="O123" s="346">
        <v>-3.9824592804725258E-2</v>
      </c>
    </row>
    <row r="124" spans="1:15" ht="15">
      <c r="A124" s="302">
        <v>114</v>
      </c>
      <c r="B124" s="340" t="s">
        <v>43</v>
      </c>
      <c r="C124" s="302" t="s">
        <v>170</v>
      </c>
      <c r="D124" s="342">
        <v>142.19999999999999</v>
      </c>
      <c r="E124" s="342">
        <v>141</v>
      </c>
      <c r="F124" s="343">
        <v>139.30000000000001</v>
      </c>
      <c r="G124" s="343">
        <v>136.4</v>
      </c>
      <c r="H124" s="343">
        <v>134.70000000000002</v>
      </c>
      <c r="I124" s="343">
        <v>143.9</v>
      </c>
      <c r="J124" s="343">
        <v>145.6</v>
      </c>
      <c r="K124" s="343">
        <v>148.5</v>
      </c>
      <c r="L124" s="329">
        <v>142.69999999999999</v>
      </c>
      <c r="M124" s="329">
        <v>138.1</v>
      </c>
      <c r="N124" s="345">
        <v>20826000</v>
      </c>
      <c r="O124" s="346">
        <v>4.8957388939256573E-2</v>
      </c>
    </row>
    <row r="125" spans="1:15" ht="15">
      <c r="A125" s="302">
        <v>115</v>
      </c>
      <c r="B125" s="340" t="s">
        <v>74</v>
      </c>
      <c r="C125" s="302" t="s">
        <v>171</v>
      </c>
      <c r="D125" s="342">
        <v>1425</v>
      </c>
      <c r="E125" s="342">
        <v>1417.3166666666666</v>
      </c>
      <c r="F125" s="343">
        <v>1404.9333333333332</v>
      </c>
      <c r="G125" s="343">
        <v>1384.8666666666666</v>
      </c>
      <c r="H125" s="343">
        <v>1372.4833333333331</v>
      </c>
      <c r="I125" s="343">
        <v>1437.3833333333332</v>
      </c>
      <c r="J125" s="343">
        <v>1449.7666666666664</v>
      </c>
      <c r="K125" s="343">
        <v>1469.8333333333333</v>
      </c>
      <c r="L125" s="329">
        <v>1429.7</v>
      </c>
      <c r="M125" s="329">
        <v>1397.25</v>
      </c>
      <c r="N125" s="345">
        <v>41543000</v>
      </c>
      <c r="O125" s="346">
        <v>-2.4480163435911285E-2</v>
      </c>
    </row>
    <row r="126" spans="1:15" ht="15">
      <c r="A126" s="302">
        <v>116</v>
      </c>
      <c r="B126" s="340" t="s">
        <v>114</v>
      </c>
      <c r="C126" s="302" t="s">
        <v>172</v>
      </c>
      <c r="D126" s="342">
        <v>46.65</v>
      </c>
      <c r="E126" s="342">
        <v>46.15</v>
      </c>
      <c r="F126" s="343">
        <v>45.5</v>
      </c>
      <c r="G126" s="343">
        <v>44.35</v>
      </c>
      <c r="H126" s="343">
        <v>43.7</v>
      </c>
      <c r="I126" s="343">
        <v>47.3</v>
      </c>
      <c r="J126" s="343">
        <v>47.949999999999989</v>
      </c>
      <c r="K126" s="343">
        <v>49.099999999999994</v>
      </c>
      <c r="L126" s="329">
        <v>46.8</v>
      </c>
      <c r="M126" s="329">
        <v>45</v>
      </c>
      <c r="N126" s="345">
        <v>83539700</v>
      </c>
      <c r="O126" s="346">
        <v>-2.6241799437675727E-3</v>
      </c>
    </row>
    <row r="127" spans="1:15" ht="15">
      <c r="A127" s="302">
        <v>117</v>
      </c>
      <c r="B127" s="340" t="s">
        <v>55</v>
      </c>
      <c r="C127" s="302" t="s">
        <v>173</v>
      </c>
      <c r="D127" s="342">
        <v>306.8</v>
      </c>
      <c r="E127" s="342">
        <v>304.3</v>
      </c>
      <c r="F127" s="343">
        <v>300.3</v>
      </c>
      <c r="G127" s="343">
        <v>293.8</v>
      </c>
      <c r="H127" s="343">
        <v>289.8</v>
      </c>
      <c r="I127" s="343">
        <v>310.8</v>
      </c>
      <c r="J127" s="343">
        <v>314.8</v>
      </c>
      <c r="K127" s="343">
        <v>321.3</v>
      </c>
      <c r="L127" s="329">
        <v>308.3</v>
      </c>
      <c r="M127" s="329">
        <v>297.8</v>
      </c>
      <c r="N127" s="345">
        <v>120819000</v>
      </c>
      <c r="O127" s="346">
        <v>1.0006520539700055E-2</v>
      </c>
    </row>
    <row r="128" spans="1:15" ht="15">
      <c r="A128" s="302">
        <v>118</v>
      </c>
      <c r="B128" s="340" t="s">
        <v>38</v>
      </c>
      <c r="C128" s="302" t="s">
        <v>174</v>
      </c>
      <c r="D128" s="342">
        <v>24487.25</v>
      </c>
      <c r="E128" s="342">
        <v>24188.25</v>
      </c>
      <c r="F128" s="343">
        <v>23696.5</v>
      </c>
      <c r="G128" s="343">
        <v>22905.75</v>
      </c>
      <c r="H128" s="343">
        <v>22414</v>
      </c>
      <c r="I128" s="343">
        <v>24979</v>
      </c>
      <c r="J128" s="343">
        <v>25470.75</v>
      </c>
      <c r="K128" s="343">
        <v>26261.5</v>
      </c>
      <c r="L128" s="329">
        <v>24680</v>
      </c>
      <c r="M128" s="329">
        <v>23397.5</v>
      </c>
      <c r="N128" s="345">
        <v>150250</v>
      </c>
      <c r="O128" s="346">
        <v>6.7495559502664296E-2</v>
      </c>
    </row>
    <row r="129" spans="1:15" ht="15">
      <c r="A129" s="302">
        <v>119</v>
      </c>
      <c r="B129" s="340" t="s">
        <v>65</v>
      </c>
      <c r="C129" s="302" t="s">
        <v>175</v>
      </c>
      <c r="D129" s="342">
        <v>1481.9</v>
      </c>
      <c r="E129" s="342">
        <v>1474.45</v>
      </c>
      <c r="F129" s="343">
        <v>1456.4</v>
      </c>
      <c r="G129" s="343">
        <v>1430.9</v>
      </c>
      <c r="H129" s="343">
        <v>1412.8500000000001</v>
      </c>
      <c r="I129" s="343">
        <v>1499.95</v>
      </c>
      <c r="J129" s="343">
        <v>1517.9999999999998</v>
      </c>
      <c r="K129" s="343">
        <v>1543.5</v>
      </c>
      <c r="L129" s="329">
        <v>1492.5</v>
      </c>
      <c r="M129" s="329">
        <v>1448.95</v>
      </c>
      <c r="N129" s="345">
        <v>1895300</v>
      </c>
      <c r="O129" s="346">
        <v>-3.2294299354114014E-2</v>
      </c>
    </row>
    <row r="130" spans="1:15" ht="15">
      <c r="A130" s="302">
        <v>120</v>
      </c>
      <c r="B130" s="340" t="s">
        <v>80</v>
      </c>
      <c r="C130" s="302" t="s">
        <v>176</v>
      </c>
      <c r="D130" s="342">
        <v>3753.85</v>
      </c>
      <c r="E130" s="342">
        <v>3766.3999999999996</v>
      </c>
      <c r="F130" s="343">
        <v>3634.5999999999995</v>
      </c>
      <c r="G130" s="343">
        <v>3515.35</v>
      </c>
      <c r="H130" s="343">
        <v>3383.5499999999997</v>
      </c>
      <c r="I130" s="343">
        <v>3885.6499999999992</v>
      </c>
      <c r="J130" s="343">
        <v>4017.4499999999994</v>
      </c>
      <c r="K130" s="343">
        <v>4136.6999999999989</v>
      </c>
      <c r="L130" s="329">
        <v>3898.2</v>
      </c>
      <c r="M130" s="329">
        <v>3647.15</v>
      </c>
      <c r="N130" s="345">
        <v>753500</v>
      </c>
      <c r="O130" s="346">
        <v>8.8086642599277981E-2</v>
      </c>
    </row>
    <row r="131" spans="1:15" ht="15">
      <c r="A131" s="302">
        <v>121</v>
      </c>
      <c r="B131" s="340" t="s">
        <v>58</v>
      </c>
      <c r="C131" s="302" t="s">
        <v>177</v>
      </c>
      <c r="D131" s="342">
        <v>1052.3499999999999</v>
      </c>
      <c r="E131" s="342">
        <v>1068.3500000000001</v>
      </c>
      <c r="F131" s="343">
        <v>1018.0000000000002</v>
      </c>
      <c r="G131" s="343">
        <v>983.65000000000009</v>
      </c>
      <c r="H131" s="343">
        <v>933.30000000000018</v>
      </c>
      <c r="I131" s="343">
        <v>1102.7000000000003</v>
      </c>
      <c r="J131" s="343">
        <v>1153.0500000000002</v>
      </c>
      <c r="K131" s="343">
        <v>1187.4000000000003</v>
      </c>
      <c r="L131" s="329">
        <v>1118.7</v>
      </c>
      <c r="M131" s="329">
        <v>1034</v>
      </c>
      <c r="N131" s="345">
        <v>5216400</v>
      </c>
      <c r="O131" s="346">
        <v>5.254237288135593E-2</v>
      </c>
    </row>
    <row r="132" spans="1:15" ht="15">
      <c r="A132" s="302">
        <v>122</v>
      </c>
      <c r="B132" s="340" t="s">
        <v>53</v>
      </c>
      <c r="C132" s="302" t="s">
        <v>179</v>
      </c>
      <c r="D132" s="342">
        <v>423.3</v>
      </c>
      <c r="E132" s="342">
        <v>420.18333333333334</v>
      </c>
      <c r="F132" s="343">
        <v>414.81666666666666</v>
      </c>
      <c r="G132" s="343">
        <v>406.33333333333331</v>
      </c>
      <c r="H132" s="343">
        <v>400.96666666666664</v>
      </c>
      <c r="I132" s="343">
        <v>428.66666666666669</v>
      </c>
      <c r="J132" s="343">
        <v>434.03333333333336</v>
      </c>
      <c r="K132" s="343">
        <v>442.51666666666671</v>
      </c>
      <c r="L132" s="329">
        <v>425.55</v>
      </c>
      <c r="M132" s="329">
        <v>411.7</v>
      </c>
      <c r="N132" s="345">
        <v>64345000</v>
      </c>
      <c r="O132" s="346">
        <v>6.6095662716570847E-3</v>
      </c>
    </row>
    <row r="133" spans="1:15" ht="15">
      <c r="A133" s="302">
        <v>123</v>
      </c>
      <c r="B133" s="340" t="s">
        <v>90</v>
      </c>
      <c r="C133" s="302" t="s">
        <v>180</v>
      </c>
      <c r="D133" s="342">
        <v>476.4</v>
      </c>
      <c r="E133" s="342">
        <v>475.0333333333333</v>
      </c>
      <c r="F133" s="343">
        <v>466.36666666666662</v>
      </c>
      <c r="G133" s="343">
        <v>456.33333333333331</v>
      </c>
      <c r="H133" s="343">
        <v>447.66666666666663</v>
      </c>
      <c r="I133" s="343">
        <v>485.06666666666661</v>
      </c>
      <c r="J133" s="343">
        <v>493.73333333333335</v>
      </c>
      <c r="K133" s="343">
        <v>503.76666666666659</v>
      </c>
      <c r="L133" s="329">
        <v>483.7</v>
      </c>
      <c r="M133" s="329">
        <v>465</v>
      </c>
      <c r="N133" s="345">
        <v>6586800</v>
      </c>
      <c r="O133" s="346">
        <v>2.5789572042608858E-2</v>
      </c>
    </row>
    <row r="134" spans="1:15" ht="15">
      <c r="A134" s="302">
        <v>124</v>
      </c>
      <c r="B134" s="340" t="s">
        <v>181</v>
      </c>
      <c r="C134" s="302" t="s">
        <v>182</v>
      </c>
      <c r="D134" s="342">
        <v>739.05</v>
      </c>
      <c r="E134" s="342">
        <v>741.5</v>
      </c>
      <c r="F134" s="343">
        <v>729</v>
      </c>
      <c r="G134" s="343">
        <v>718.95</v>
      </c>
      <c r="H134" s="343">
        <v>706.45</v>
      </c>
      <c r="I134" s="343">
        <v>751.55</v>
      </c>
      <c r="J134" s="343">
        <v>764.05</v>
      </c>
      <c r="K134" s="343">
        <v>774.09999999999991</v>
      </c>
      <c r="L134" s="329">
        <v>754</v>
      </c>
      <c r="M134" s="329">
        <v>731.45</v>
      </c>
      <c r="N134" s="345">
        <v>3105900</v>
      </c>
      <c r="O134" s="346">
        <v>-6.6206102475532529E-3</v>
      </c>
    </row>
    <row r="135" spans="1:15" ht="15">
      <c r="A135" s="302">
        <v>125</v>
      </c>
      <c r="B135" s="340" t="s">
        <v>51</v>
      </c>
      <c r="C135" s="302" t="s">
        <v>184</v>
      </c>
      <c r="D135" s="342">
        <v>381.5</v>
      </c>
      <c r="E135" s="342">
        <v>380.68333333333334</v>
      </c>
      <c r="F135" s="343">
        <v>377.36666666666667</v>
      </c>
      <c r="G135" s="343">
        <v>373.23333333333335</v>
      </c>
      <c r="H135" s="343">
        <v>369.91666666666669</v>
      </c>
      <c r="I135" s="343">
        <v>384.81666666666666</v>
      </c>
      <c r="J135" s="343">
        <v>388.13333333333338</v>
      </c>
      <c r="K135" s="343">
        <v>392.26666666666665</v>
      </c>
      <c r="L135" s="329">
        <v>384</v>
      </c>
      <c r="M135" s="329">
        <v>376.55</v>
      </c>
      <c r="N135" s="345">
        <v>13491900</v>
      </c>
      <c r="O135" s="346">
        <v>0.10700044306601683</v>
      </c>
    </row>
    <row r="136" spans="1:15" ht="15">
      <c r="A136" s="302">
        <v>126</v>
      </c>
      <c r="B136" s="340" t="s">
        <v>45</v>
      </c>
      <c r="C136" s="302" t="s">
        <v>185</v>
      </c>
      <c r="D136" s="342">
        <v>166.5</v>
      </c>
      <c r="E136" s="342">
        <v>165.79999999999998</v>
      </c>
      <c r="F136" s="343">
        <v>162.29999999999995</v>
      </c>
      <c r="G136" s="343">
        <v>158.09999999999997</v>
      </c>
      <c r="H136" s="343">
        <v>154.59999999999994</v>
      </c>
      <c r="I136" s="343">
        <v>169.99999999999997</v>
      </c>
      <c r="J136" s="343">
        <v>173.50000000000003</v>
      </c>
      <c r="K136" s="343">
        <v>177.7</v>
      </c>
      <c r="L136" s="329">
        <v>169.3</v>
      </c>
      <c r="M136" s="329">
        <v>161.6</v>
      </c>
      <c r="N136" s="345">
        <v>72824800</v>
      </c>
      <c r="O136" s="346">
        <v>2.9544072948328268E-2</v>
      </c>
    </row>
    <row r="137" spans="1:15" ht="15">
      <c r="A137" s="302">
        <v>127</v>
      </c>
      <c r="B137" s="340" t="s">
        <v>43</v>
      </c>
      <c r="C137" s="302" t="s">
        <v>187</v>
      </c>
      <c r="D137" s="342">
        <v>56.45</v>
      </c>
      <c r="E137" s="342">
        <v>55.949999999999996</v>
      </c>
      <c r="F137" s="343">
        <v>55.249999999999993</v>
      </c>
      <c r="G137" s="343">
        <v>54.05</v>
      </c>
      <c r="H137" s="343">
        <v>53.349999999999994</v>
      </c>
      <c r="I137" s="343">
        <v>57.149999999999991</v>
      </c>
      <c r="J137" s="343">
        <v>57.849999999999994</v>
      </c>
      <c r="K137" s="343">
        <v>59.04999999999999</v>
      </c>
      <c r="L137" s="329">
        <v>56.65</v>
      </c>
      <c r="M137" s="329">
        <v>54.75</v>
      </c>
      <c r="N137" s="345">
        <v>72072000</v>
      </c>
      <c r="O137" s="346">
        <v>7.2955974842767298E-3</v>
      </c>
    </row>
    <row r="138" spans="1:15" ht="15">
      <c r="A138" s="302">
        <v>128</v>
      </c>
      <c r="B138" s="340" t="s">
        <v>114</v>
      </c>
      <c r="C138" s="302" t="s">
        <v>188</v>
      </c>
      <c r="D138" s="342">
        <v>452.25</v>
      </c>
      <c r="E138" s="342">
        <v>446.63333333333338</v>
      </c>
      <c r="F138" s="343">
        <v>439.81666666666678</v>
      </c>
      <c r="G138" s="343">
        <v>427.38333333333338</v>
      </c>
      <c r="H138" s="343">
        <v>420.56666666666678</v>
      </c>
      <c r="I138" s="343">
        <v>459.06666666666678</v>
      </c>
      <c r="J138" s="343">
        <v>465.88333333333338</v>
      </c>
      <c r="K138" s="343">
        <v>478.31666666666678</v>
      </c>
      <c r="L138" s="329">
        <v>453.45</v>
      </c>
      <c r="M138" s="329">
        <v>434.2</v>
      </c>
      <c r="N138" s="345">
        <v>23103000</v>
      </c>
      <c r="O138" s="346">
        <v>9.2392372714763128E-3</v>
      </c>
    </row>
    <row r="139" spans="1:15" ht="15">
      <c r="A139" s="302">
        <v>129</v>
      </c>
      <c r="B139" s="340" t="s">
        <v>108</v>
      </c>
      <c r="C139" s="302" t="s">
        <v>189</v>
      </c>
      <c r="D139" s="342">
        <v>2114.9499999999998</v>
      </c>
      <c r="E139" s="342">
        <v>2114.4166666666665</v>
      </c>
      <c r="F139" s="343">
        <v>2090.583333333333</v>
      </c>
      <c r="G139" s="343">
        <v>2066.2166666666667</v>
      </c>
      <c r="H139" s="343">
        <v>2042.3833333333332</v>
      </c>
      <c r="I139" s="343">
        <v>2138.7833333333328</v>
      </c>
      <c r="J139" s="343">
        <v>2162.6166666666659</v>
      </c>
      <c r="K139" s="343">
        <v>2186.9833333333327</v>
      </c>
      <c r="L139" s="329">
        <v>2138.25</v>
      </c>
      <c r="M139" s="329">
        <v>2090.0500000000002</v>
      </c>
      <c r="N139" s="345">
        <v>14083750</v>
      </c>
      <c r="O139" s="346">
        <v>1.5063334474495036E-2</v>
      </c>
    </row>
    <row r="140" spans="1:15" ht="15">
      <c r="A140" s="302">
        <v>130</v>
      </c>
      <c r="B140" s="340" t="s">
        <v>108</v>
      </c>
      <c r="C140" s="302" t="s">
        <v>190</v>
      </c>
      <c r="D140" s="342">
        <v>811</v>
      </c>
      <c r="E140" s="342">
        <v>805.85</v>
      </c>
      <c r="F140" s="343">
        <v>799.2</v>
      </c>
      <c r="G140" s="343">
        <v>787.4</v>
      </c>
      <c r="H140" s="343">
        <v>780.75</v>
      </c>
      <c r="I140" s="343">
        <v>817.65000000000009</v>
      </c>
      <c r="J140" s="343">
        <v>824.3</v>
      </c>
      <c r="K140" s="343">
        <v>836.10000000000014</v>
      </c>
      <c r="L140" s="329">
        <v>812.5</v>
      </c>
      <c r="M140" s="329">
        <v>794.05</v>
      </c>
      <c r="N140" s="345">
        <v>15343200</v>
      </c>
      <c r="O140" s="346">
        <v>-1.1671948674344903E-2</v>
      </c>
    </row>
    <row r="141" spans="1:15" ht="15">
      <c r="A141" s="302">
        <v>131</v>
      </c>
      <c r="B141" s="340" t="s">
        <v>51</v>
      </c>
      <c r="C141" s="302" t="s">
        <v>191</v>
      </c>
      <c r="D141" s="342">
        <v>1274.7</v>
      </c>
      <c r="E141" s="342">
        <v>1248.0166666666667</v>
      </c>
      <c r="F141" s="343">
        <v>1212.5333333333333</v>
      </c>
      <c r="G141" s="343">
        <v>1150.3666666666666</v>
      </c>
      <c r="H141" s="343">
        <v>1114.8833333333332</v>
      </c>
      <c r="I141" s="343">
        <v>1310.1833333333334</v>
      </c>
      <c r="J141" s="343">
        <v>1345.6666666666665</v>
      </c>
      <c r="K141" s="343">
        <v>1407.8333333333335</v>
      </c>
      <c r="L141" s="329">
        <v>1283.5</v>
      </c>
      <c r="M141" s="329">
        <v>1185.8499999999999</v>
      </c>
      <c r="N141" s="345">
        <v>10037250</v>
      </c>
      <c r="O141" s="346">
        <v>4.5710267229254573E-2</v>
      </c>
    </row>
    <row r="142" spans="1:15" ht="15">
      <c r="A142" s="302">
        <v>132</v>
      </c>
      <c r="B142" s="340" t="s">
        <v>53</v>
      </c>
      <c r="C142" s="302" t="s">
        <v>192</v>
      </c>
      <c r="D142" s="342">
        <v>1934.95</v>
      </c>
      <c r="E142" s="342">
        <v>1930.3166666666666</v>
      </c>
      <c r="F142" s="343">
        <v>1919.6333333333332</v>
      </c>
      <c r="G142" s="343">
        <v>1904.3166666666666</v>
      </c>
      <c r="H142" s="343">
        <v>1893.6333333333332</v>
      </c>
      <c r="I142" s="343">
        <v>1945.6333333333332</v>
      </c>
      <c r="J142" s="343">
        <v>1956.3166666666666</v>
      </c>
      <c r="K142" s="343">
        <v>1971.6333333333332</v>
      </c>
      <c r="L142" s="329">
        <v>1941</v>
      </c>
      <c r="M142" s="329">
        <v>1915</v>
      </c>
      <c r="N142" s="345">
        <v>388500</v>
      </c>
      <c r="O142" s="346">
        <v>-3.8461538461538464E-3</v>
      </c>
    </row>
    <row r="143" spans="1:15" ht="15">
      <c r="A143" s="302">
        <v>133</v>
      </c>
      <c r="B143" s="340" t="s">
        <v>43</v>
      </c>
      <c r="C143" s="302" t="s">
        <v>193</v>
      </c>
      <c r="D143" s="342">
        <v>306.14999999999998</v>
      </c>
      <c r="E143" s="342">
        <v>306.66666666666669</v>
      </c>
      <c r="F143" s="343">
        <v>303.83333333333337</v>
      </c>
      <c r="G143" s="343">
        <v>301.51666666666671</v>
      </c>
      <c r="H143" s="343">
        <v>298.68333333333339</v>
      </c>
      <c r="I143" s="343">
        <v>308.98333333333335</v>
      </c>
      <c r="J143" s="343">
        <v>311.81666666666672</v>
      </c>
      <c r="K143" s="343">
        <v>314.13333333333333</v>
      </c>
      <c r="L143" s="329">
        <v>309.5</v>
      </c>
      <c r="M143" s="329">
        <v>304.35000000000002</v>
      </c>
      <c r="N143" s="345">
        <v>3990000</v>
      </c>
      <c r="O143" s="346">
        <v>2.7027027027027029E-2</v>
      </c>
    </row>
    <row r="144" spans="1:15" ht="15">
      <c r="A144" s="302">
        <v>134</v>
      </c>
      <c r="B144" s="340" t="s">
        <v>45</v>
      </c>
      <c r="C144" s="302" t="s">
        <v>194</v>
      </c>
      <c r="D144" s="342">
        <v>446.7</v>
      </c>
      <c r="E144" s="342">
        <v>453.23333333333329</v>
      </c>
      <c r="F144" s="343">
        <v>436.61666666666656</v>
      </c>
      <c r="G144" s="343">
        <v>426.53333333333325</v>
      </c>
      <c r="H144" s="343">
        <v>409.91666666666652</v>
      </c>
      <c r="I144" s="343">
        <v>463.31666666666661</v>
      </c>
      <c r="J144" s="343">
        <v>479.93333333333328</v>
      </c>
      <c r="K144" s="343">
        <v>490.01666666666665</v>
      </c>
      <c r="L144" s="329">
        <v>469.85</v>
      </c>
      <c r="M144" s="329">
        <v>443.15</v>
      </c>
      <c r="N144" s="345">
        <v>5043600</v>
      </c>
      <c r="O144" s="346">
        <v>-1.6324381253291206E-2</v>
      </c>
    </row>
    <row r="145" spans="1:15" ht="15">
      <c r="A145" s="302">
        <v>135</v>
      </c>
      <c r="B145" s="340" t="s">
        <v>51</v>
      </c>
      <c r="C145" s="302" t="s">
        <v>195</v>
      </c>
      <c r="D145" s="342">
        <v>1294.1500000000001</v>
      </c>
      <c r="E145" s="342">
        <v>1295.6333333333334</v>
      </c>
      <c r="F145" s="343">
        <v>1271.2666666666669</v>
      </c>
      <c r="G145" s="343">
        <v>1248.3833333333334</v>
      </c>
      <c r="H145" s="343">
        <v>1224.0166666666669</v>
      </c>
      <c r="I145" s="343">
        <v>1318.5166666666669</v>
      </c>
      <c r="J145" s="343">
        <v>1342.8833333333332</v>
      </c>
      <c r="K145" s="343">
        <v>1365.7666666666669</v>
      </c>
      <c r="L145" s="329">
        <v>1320</v>
      </c>
      <c r="M145" s="329">
        <v>1272.75</v>
      </c>
      <c r="N145" s="345">
        <v>1951600</v>
      </c>
      <c r="O145" s="346">
        <v>0.10067114093959731</v>
      </c>
    </row>
    <row r="146" spans="1:15" ht="15">
      <c r="A146" s="302">
        <v>136</v>
      </c>
      <c r="B146" s="340" t="s">
        <v>58</v>
      </c>
      <c r="C146" s="302" t="s">
        <v>196</v>
      </c>
      <c r="D146" s="342">
        <v>384.05</v>
      </c>
      <c r="E146" s="342">
        <v>382.2</v>
      </c>
      <c r="F146" s="343">
        <v>375.75</v>
      </c>
      <c r="G146" s="343">
        <v>367.45</v>
      </c>
      <c r="H146" s="343">
        <v>361</v>
      </c>
      <c r="I146" s="343">
        <v>390.5</v>
      </c>
      <c r="J146" s="343">
        <v>396.94999999999993</v>
      </c>
      <c r="K146" s="343">
        <v>405.25</v>
      </c>
      <c r="L146" s="329">
        <v>388.65</v>
      </c>
      <c r="M146" s="329">
        <v>373.9</v>
      </c>
      <c r="N146" s="345">
        <v>6970000</v>
      </c>
      <c r="O146" s="346">
        <v>2.1170610211706103E-2</v>
      </c>
    </row>
    <row r="147" spans="1:15" ht="15">
      <c r="A147" s="302">
        <v>137</v>
      </c>
      <c r="B147" s="340" t="s">
        <v>38</v>
      </c>
      <c r="C147" s="302" t="s">
        <v>197</v>
      </c>
      <c r="D147" s="342">
        <v>4479.05</v>
      </c>
      <c r="E147" s="342">
        <v>4458.8833333333341</v>
      </c>
      <c r="F147" s="343">
        <v>4409.1666666666679</v>
      </c>
      <c r="G147" s="343">
        <v>4339.2833333333338</v>
      </c>
      <c r="H147" s="343">
        <v>4289.5666666666675</v>
      </c>
      <c r="I147" s="343">
        <v>4528.7666666666682</v>
      </c>
      <c r="J147" s="343">
        <v>4578.4833333333336</v>
      </c>
      <c r="K147" s="343">
        <v>4648.3666666666686</v>
      </c>
      <c r="L147" s="329">
        <v>4508.6000000000004</v>
      </c>
      <c r="M147" s="329">
        <v>4389</v>
      </c>
      <c r="N147" s="345">
        <v>2621400</v>
      </c>
      <c r="O147" s="346">
        <v>-5.3378069238981245E-4</v>
      </c>
    </row>
    <row r="148" spans="1:15" ht="15">
      <c r="A148" s="302">
        <v>138</v>
      </c>
      <c r="B148" s="340" t="s">
        <v>181</v>
      </c>
      <c r="C148" s="302" t="s">
        <v>199</v>
      </c>
      <c r="D148" s="342">
        <v>524.70000000000005</v>
      </c>
      <c r="E148" s="342">
        <v>522.9</v>
      </c>
      <c r="F148" s="343">
        <v>517.9</v>
      </c>
      <c r="G148" s="343">
        <v>511.1</v>
      </c>
      <c r="H148" s="343">
        <v>506.1</v>
      </c>
      <c r="I148" s="343">
        <v>529.69999999999993</v>
      </c>
      <c r="J148" s="343">
        <v>534.69999999999993</v>
      </c>
      <c r="K148" s="343">
        <v>541.49999999999989</v>
      </c>
      <c r="L148" s="329">
        <v>527.9</v>
      </c>
      <c r="M148" s="329">
        <v>516.1</v>
      </c>
      <c r="N148" s="345">
        <v>15953400</v>
      </c>
      <c r="O148" s="346">
        <v>2.4742744825991442E-2</v>
      </c>
    </row>
    <row r="149" spans="1:15" ht="15">
      <c r="A149" s="302">
        <v>139</v>
      </c>
      <c r="B149" s="340" t="s">
        <v>114</v>
      </c>
      <c r="C149" s="302" t="s">
        <v>200</v>
      </c>
      <c r="D149" s="342">
        <v>138.75</v>
      </c>
      <c r="E149" s="342">
        <v>137.63333333333333</v>
      </c>
      <c r="F149" s="343">
        <v>136.06666666666666</v>
      </c>
      <c r="G149" s="343">
        <v>133.38333333333333</v>
      </c>
      <c r="H149" s="343">
        <v>131.81666666666666</v>
      </c>
      <c r="I149" s="343">
        <v>140.31666666666666</v>
      </c>
      <c r="J149" s="343">
        <v>141.88333333333333</v>
      </c>
      <c r="K149" s="343">
        <v>144.56666666666666</v>
      </c>
      <c r="L149" s="329">
        <v>139.19999999999999</v>
      </c>
      <c r="M149" s="329">
        <v>134.94999999999999</v>
      </c>
      <c r="N149" s="345">
        <v>85053500</v>
      </c>
      <c r="O149" s="346">
        <v>8.9682374922150712E-3</v>
      </c>
    </row>
    <row r="150" spans="1:15" ht="15">
      <c r="A150" s="302">
        <v>140</v>
      </c>
      <c r="B150" s="340" t="s">
        <v>65</v>
      </c>
      <c r="C150" s="302" t="s">
        <v>201</v>
      </c>
      <c r="D150" s="342">
        <v>702.3</v>
      </c>
      <c r="E150" s="342">
        <v>696.94999999999993</v>
      </c>
      <c r="F150" s="343">
        <v>689.44999999999982</v>
      </c>
      <c r="G150" s="343">
        <v>676.59999999999991</v>
      </c>
      <c r="H150" s="343">
        <v>669.0999999999998</v>
      </c>
      <c r="I150" s="343">
        <v>709.79999999999984</v>
      </c>
      <c r="J150" s="343">
        <v>717.30000000000007</v>
      </c>
      <c r="K150" s="343">
        <v>730.14999999999986</v>
      </c>
      <c r="L150" s="329">
        <v>704.45</v>
      </c>
      <c r="M150" s="329">
        <v>684.1</v>
      </c>
      <c r="N150" s="345">
        <v>4111000</v>
      </c>
      <c r="O150" s="346">
        <v>6.6960809758629641E-2</v>
      </c>
    </row>
    <row r="151" spans="1:15" ht="15">
      <c r="A151" s="302">
        <v>141</v>
      </c>
      <c r="B151" s="340" t="s">
        <v>108</v>
      </c>
      <c r="C151" s="302" t="s">
        <v>202</v>
      </c>
      <c r="D151" s="342">
        <v>238.65</v>
      </c>
      <c r="E151" s="342">
        <v>238.18333333333331</v>
      </c>
      <c r="F151" s="343">
        <v>236.76666666666662</v>
      </c>
      <c r="G151" s="343">
        <v>234.88333333333333</v>
      </c>
      <c r="H151" s="343">
        <v>233.46666666666664</v>
      </c>
      <c r="I151" s="343">
        <v>240.06666666666661</v>
      </c>
      <c r="J151" s="343">
        <v>241.48333333333329</v>
      </c>
      <c r="K151" s="343">
        <v>243.36666666666659</v>
      </c>
      <c r="L151" s="329">
        <v>239.6</v>
      </c>
      <c r="M151" s="329">
        <v>236.3</v>
      </c>
      <c r="N151" s="345">
        <v>23264000</v>
      </c>
      <c r="O151" s="346">
        <v>2.0637371893864945E-2</v>
      </c>
    </row>
    <row r="152" spans="1:15" ht="15">
      <c r="A152" s="302">
        <v>142</v>
      </c>
      <c r="B152" s="340" t="s">
        <v>55</v>
      </c>
      <c r="C152" s="302" t="s">
        <v>203</v>
      </c>
      <c r="D152" s="342">
        <v>30.65</v>
      </c>
      <c r="E152" s="342">
        <v>30.366666666666664</v>
      </c>
      <c r="F152" s="343">
        <v>29.483333333333327</v>
      </c>
      <c r="G152" s="343">
        <v>28.316666666666663</v>
      </c>
      <c r="H152" s="343">
        <v>27.433333333333326</v>
      </c>
      <c r="I152" s="343">
        <v>31.533333333333328</v>
      </c>
      <c r="J152" s="343">
        <v>32.416666666666657</v>
      </c>
      <c r="K152" s="343">
        <v>33.583333333333329</v>
      </c>
      <c r="L152" s="329">
        <v>31.25</v>
      </c>
      <c r="M152" s="329">
        <v>29.2</v>
      </c>
      <c r="N152" s="345">
        <v>287399200</v>
      </c>
      <c r="O152" s="346">
        <v>1.8810831045670079E-2</v>
      </c>
    </row>
    <row r="153" spans="1:15" ht="15">
      <c r="A153" s="302">
        <v>143</v>
      </c>
      <c r="B153" s="340" t="s">
        <v>90</v>
      </c>
      <c r="C153" s="302" t="s">
        <v>204</v>
      </c>
      <c r="D153" s="342">
        <v>244.95</v>
      </c>
      <c r="E153" s="342">
        <v>250.96666666666667</v>
      </c>
      <c r="F153" s="343">
        <v>232.73333333333335</v>
      </c>
      <c r="G153" s="343">
        <v>220.51666666666668</v>
      </c>
      <c r="H153" s="343">
        <v>202.28333333333336</v>
      </c>
      <c r="I153" s="343">
        <v>263.18333333333334</v>
      </c>
      <c r="J153" s="343">
        <v>281.41666666666663</v>
      </c>
      <c r="K153" s="343">
        <v>293.63333333333333</v>
      </c>
      <c r="L153" s="329">
        <v>269.2</v>
      </c>
      <c r="M153" s="329">
        <v>238.75</v>
      </c>
      <c r="N153" s="345">
        <v>24867600</v>
      </c>
      <c r="O153" s="346">
        <v>-5.0333287988028842E-3</v>
      </c>
    </row>
    <row r="154" spans="1:15">
      <c r="A154" s="302">
        <v>144</v>
      </c>
      <c r="C154" s="315"/>
      <c r="D154" s="347"/>
      <c r="E154" s="347"/>
      <c r="F154" s="348"/>
      <c r="G154" s="348"/>
      <c r="H154" s="348"/>
      <c r="I154" s="348"/>
      <c r="J154" s="348"/>
      <c r="K154" s="348"/>
      <c r="L154" s="352"/>
      <c r="M154" s="352"/>
    </row>
    <row r="155" spans="1:15">
      <c r="A155" s="302">
        <v>145</v>
      </c>
      <c r="C155" s="321"/>
      <c r="D155" s="317"/>
      <c r="E155" s="317"/>
      <c r="F155" s="316"/>
      <c r="G155" s="316"/>
      <c r="H155" s="316"/>
      <c r="I155" s="316"/>
      <c r="J155" s="316"/>
      <c r="K155" s="316"/>
      <c r="L155" s="316"/>
      <c r="M155" s="316"/>
    </row>
    <row r="156" spans="1:15">
      <c r="A156" s="302">
        <v>146</v>
      </c>
      <c r="C156" s="321"/>
      <c r="D156" s="317"/>
      <c r="E156" s="317"/>
      <c r="F156" s="316"/>
      <c r="G156" s="316"/>
      <c r="H156" s="316"/>
      <c r="I156" s="316"/>
      <c r="J156" s="316"/>
      <c r="K156" s="316"/>
      <c r="L156" s="316"/>
      <c r="M156" s="316"/>
    </row>
    <row r="157" spans="1:15">
      <c r="A157" s="302">
        <v>147</v>
      </c>
      <c r="B157" s="321"/>
      <c r="C157" s="321"/>
      <c r="D157" s="317"/>
      <c r="E157" s="317"/>
      <c r="F157" s="316"/>
      <c r="G157" s="316"/>
      <c r="H157" s="316"/>
      <c r="I157" s="316"/>
      <c r="J157" s="316"/>
      <c r="K157" s="316"/>
      <c r="L157" s="316"/>
      <c r="M157" s="316"/>
    </row>
    <row r="158" spans="1:15">
      <c r="A158" s="302"/>
      <c r="B158" s="321"/>
      <c r="C158" s="321"/>
      <c r="D158" s="317"/>
      <c r="E158" s="317"/>
      <c r="F158" s="316"/>
      <c r="G158" s="316"/>
      <c r="H158" s="316"/>
      <c r="I158" s="316"/>
      <c r="J158" s="316"/>
      <c r="K158" s="316"/>
      <c r="L158" s="316"/>
      <c r="M158" s="316"/>
    </row>
    <row r="159" spans="1:15">
      <c r="A159" s="302"/>
      <c r="B159" s="321"/>
      <c r="C159" s="321"/>
      <c r="D159" s="317"/>
      <c r="E159" s="317"/>
      <c r="F159" s="316"/>
      <c r="G159" s="316"/>
      <c r="H159" s="316"/>
      <c r="I159" s="316"/>
      <c r="J159" s="316"/>
      <c r="K159" s="316"/>
      <c r="L159" s="316"/>
      <c r="M159" s="316"/>
    </row>
    <row r="160" spans="1:15">
      <c r="A160" s="302"/>
      <c r="B160" s="321"/>
    </row>
    <row r="161" spans="1:13">
      <c r="A161" s="302"/>
      <c r="B161" s="321"/>
      <c r="C161" s="317"/>
      <c r="D161" s="317"/>
      <c r="E161" s="317"/>
      <c r="F161" s="316"/>
      <c r="G161" s="316"/>
      <c r="H161" s="316"/>
      <c r="I161" s="316"/>
      <c r="J161" s="316"/>
      <c r="K161" s="316"/>
      <c r="L161" s="316"/>
      <c r="M161" s="316"/>
    </row>
    <row r="162" spans="1:13">
      <c r="A162" s="302"/>
      <c r="C162" s="317"/>
      <c r="D162" s="317"/>
      <c r="E162" s="317"/>
      <c r="F162" s="316"/>
      <c r="G162" s="316"/>
      <c r="H162" s="316"/>
      <c r="I162" s="316"/>
      <c r="J162" s="316"/>
      <c r="K162" s="316"/>
      <c r="L162" s="316"/>
      <c r="M162" s="316"/>
    </row>
    <row r="163" spans="1:13">
      <c r="A163" s="302"/>
      <c r="B163" s="325"/>
      <c r="C163" s="317"/>
      <c r="D163" s="317"/>
      <c r="E163" s="317"/>
      <c r="F163" s="316"/>
      <c r="G163" s="316"/>
      <c r="H163" s="316"/>
      <c r="I163" s="316"/>
      <c r="J163" s="316"/>
      <c r="K163" s="316"/>
      <c r="L163" s="316"/>
      <c r="M163" s="316"/>
    </row>
    <row r="164" spans="1:13">
      <c r="A164" s="302"/>
      <c r="B164" s="349"/>
      <c r="C164" s="317"/>
      <c r="D164" s="317"/>
      <c r="E164" s="317"/>
      <c r="F164" s="316"/>
      <c r="G164" s="316"/>
      <c r="H164" s="316"/>
      <c r="I164" s="316"/>
      <c r="J164" s="316"/>
      <c r="K164" s="316"/>
      <c r="L164" s="316"/>
      <c r="M164" s="316"/>
    </row>
    <row r="165" spans="1:13">
      <c r="A165" s="302"/>
      <c r="B165" s="349"/>
      <c r="C165" s="317"/>
      <c r="D165" s="317"/>
      <c r="E165" s="317"/>
      <c r="F165" s="316"/>
      <c r="G165" s="316"/>
      <c r="H165" s="316"/>
      <c r="I165" s="316"/>
      <c r="J165" s="316"/>
      <c r="K165" s="316"/>
      <c r="L165" s="316"/>
      <c r="M165" s="316"/>
    </row>
    <row r="166" spans="1:13">
      <c r="A166" s="302"/>
      <c r="B166" s="349"/>
      <c r="C166" s="317"/>
      <c r="D166" s="317"/>
      <c r="E166" s="317"/>
      <c r="F166" s="316"/>
      <c r="G166" s="316"/>
      <c r="H166" s="316"/>
      <c r="I166" s="316"/>
      <c r="J166" s="316"/>
      <c r="K166" s="316"/>
      <c r="L166" s="316"/>
      <c r="M166" s="316"/>
    </row>
    <row r="167" spans="1:13">
      <c r="A167" s="315"/>
      <c r="B167" s="350"/>
      <c r="D167" s="349"/>
      <c r="E167" s="349"/>
      <c r="F167" s="351"/>
      <c r="G167" s="351"/>
      <c r="H167" s="316"/>
      <c r="I167" s="351"/>
      <c r="J167" s="351"/>
      <c r="K167" s="351"/>
      <c r="L167" s="351"/>
      <c r="M167" s="351"/>
    </row>
    <row r="168" spans="1:13">
      <c r="A168" s="315"/>
      <c r="B168" s="350"/>
      <c r="D168" s="349"/>
      <c r="E168" s="349"/>
      <c r="F168" s="351"/>
      <c r="G168" s="351"/>
      <c r="H168" s="351"/>
      <c r="I168" s="351"/>
      <c r="J168" s="351"/>
      <c r="K168" s="351"/>
      <c r="L168" s="351"/>
      <c r="M168" s="351"/>
    </row>
    <row r="169" spans="1:13">
      <c r="B169" s="350"/>
      <c r="D169" s="350"/>
      <c r="E169" s="350"/>
      <c r="F169" s="351"/>
      <c r="G169" s="351"/>
      <c r="H169" s="351"/>
      <c r="I169" s="351"/>
      <c r="J169" s="351"/>
      <c r="K169" s="351"/>
      <c r="L169" s="351"/>
      <c r="M169" s="351"/>
    </row>
    <row r="170" spans="1:13">
      <c r="B170" s="350"/>
      <c r="D170" s="350"/>
      <c r="E170" s="350"/>
      <c r="F170" s="351"/>
      <c r="G170" s="351"/>
      <c r="H170" s="351"/>
      <c r="I170" s="351"/>
      <c r="J170" s="351"/>
      <c r="K170" s="351"/>
      <c r="L170" s="351"/>
      <c r="M170" s="351"/>
    </row>
    <row r="171" spans="1:13">
      <c r="B171" s="350"/>
      <c r="D171" s="350"/>
      <c r="E171" s="350"/>
      <c r="F171" s="351"/>
      <c r="G171" s="351"/>
      <c r="H171" s="351"/>
      <c r="I171" s="351"/>
      <c r="J171" s="351"/>
      <c r="K171" s="351"/>
      <c r="L171" s="351"/>
      <c r="M171" s="351"/>
    </row>
    <row r="172" spans="1:13">
      <c r="B172" s="350"/>
      <c r="D172" s="350"/>
      <c r="E172" s="350"/>
      <c r="F172" s="351"/>
      <c r="G172" s="351"/>
      <c r="H172" s="351"/>
      <c r="I172" s="351"/>
      <c r="J172" s="351"/>
      <c r="K172" s="351"/>
      <c r="L172" s="351"/>
      <c r="M172" s="351"/>
    </row>
    <row r="173" spans="1:13">
      <c r="D173" s="350"/>
      <c r="E173" s="350"/>
      <c r="F173" s="351"/>
      <c r="G173" s="351"/>
      <c r="H173" s="351"/>
      <c r="I173" s="351"/>
      <c r="J173" s="351"/>
      <c r="K173" s="351"/>
      <c r="L173" s="351"/>
      <c r="M173" s="351"/>
    </row>
    <row r="174" spans="1:13">
      <c r="D174" s="350"/>
      <c r="E174" s="350"/>
      <c r="F174" s="351"/>
      <c r="G174" s="351"/>
      <c r="H174" s="351"/>
      <c r="I174" s="351"/>
      <c r="J174" s="351"/>
      <c r="K174" s="351"/>
      <c r="L174" s="351"/>
      <c r="M174" s="351"/>
    </row>
    <row r="175" spans="1:13">
      <c r="A175" s="321" t="s">
        <v>205</v>
      </c>
      <c r="H175" s="351"/>
    </row>
    <row r="176" spans="1:13">
      <c r="A176" s="321" t="s">
        <v>206</v>
      </c>
    </row>
    <row r="177" spans="1:1">
      <c r="A177" s="321" t="s">
        <v>207</v>
      </c>
    </row>
    <row r="178" spans="1:1">
      <c r="A178" s="321" t="s">
        <v>208</v>
      </c>
    </row>
    <row r="179" spans="1:1">
      <c r="A179" s="321" t="s">
        <v>209</v>
      </c>
    </row>
    <row r="181" spans="1:1">
      <c r="A181" s="325" t="s">
        <v>210</v>
      </c>
    </row>
    <row r="182" spans="1:1">
      <c r="A182" s="349" t="s">
        <v>211</v>
      </c>
    </row>
    <row r="183" spans="1:1">
      <c r="A183" s="349" t="s">
        <v>212</v>
      </c>
    </row>
    <row r="184" spans="1:1">
      <c r="A184" s="349" t="s">
        <v>213</v>
      </c>
    </row>
    <row r="185" spans="1:1">
      <c r="A185" s="350" t="s">
        <v>214</v>
      </c>
    </row>
    <row r="186" spans="1:1">
      <c r="A186" s="350" t="s">
        <v>215</v>
      </c>
    </row>
    <row r="187" spans="1:1">
      <c r="A187" s="350" t="s">
        <v>216</v>
      </c>
    </row>
    <row r="188" spans="1:1">
      <c r="A188" s="350" t="s">
        <v>217</v>
      </c>
    </row>
    <row r="189" spans="1:1">
      <c r="A189" s="350" t="s">
        <v>218</v>
      </c>
    </row>
    <row r="190" spans="1:1">
      <c r="A190" s="35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J218" sqref="J21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4" customWidth="1"/>
    <col min="13" max="13" width="12.7109375" style="11" customWidth="1"/>
    <col min="14" max="16384" width="9.140625" style="11"/>
  </cols>
  <sheetData>
    <row r="2" spans="1:1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330"/>
      <c r="M2" s="294"/>
      <c r="N2" s="294"/>
      <c r="O2" s="294"/>
    </row>
    <row r="3" spans="1: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330"/>
      <c r="M3" s="294"/>
      <c r="N3" s="294"/>
      <c r="O3" s="294"/>
    </row>
    <row r="4" spans="1:1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330"/>
      <c r="M4" s="294"/>
      <c r="N4" s="294"/>
      <c r="O4" s="294"/>
    </row>
    <row r="5" spans="1:15" ht="25.5" customHeight="1">
      <c r="M5" s="282" t="s">
        <v>14</v>
      </c>
    </row>
    <row r="6" spans="1:15">
      <c r="A6" s="325" t="s">
        <v>15</v>
      </c>
      <c r="K6" s="305">
        <f>Main!B10</f>
        <v>43866</v>
      </c>
    </row>
    <row r="7" spans="1:15">
      <c r="A7"/>
    </row>
    <row r="8" spans="1:15" ht="28.5" customHeight="1">
      <c r="A8" s="549" t="s">
        <v>16</v>
      </c>
      <c r="B8" s="550" t="s">
        <v>18</v>
      </c>
      <c r="C8" s="548" t="s">
        <v>19</v>
      </c>
      <c r="D8" s="548" t="s">
        <v>20</v>
      </c>
      <c r="E8" s="548" t="s">
        <v>21</v>
      </c>
      <c r="F8" s="548"/>
      <c r="G8" s="548"/>
      <c r="H8" s="548" t="s">
        <v>22</v>
      </c>
      <c r="I8" s="548"/>
      <c r="J8" s="548"/>
      <c r="K8" s="299"/>
      <c r="L8" s="307"/>
      <c r="M8" s="307"/>
    </row>
    <row r="9" spans="1:15" ht="36" customHeight="1">
      <c r="A9" s="544"/>
      <c r="B9" s="546"/>
      <c r="C9" s="551" t="s">
        <v>23</v>
      </c>
      <c r="D9" s="551"/>
      <c r="E9" s="301" t="s">
        <v>24</v>
      </c>
      <c r="F9" s="301" t="s">
        <v>25</v>
      </c>
      <c r="G9" s="301" t="s">
        <v>26</v>
      </c>
      <c r="H9" s="301" t="s">
        <v>27</v>
      </c>
      <c r="I9" s="301" t="s">
        <v>28</v>
      </c>
      <c r="J9" s="301" t="s">
        <v>29</v>
      </c>
      <c r="K9" s="301" t="s">
        <v>30</v>
      </c>
      <c r="L9" s="331" t="s">
        <v>31</v>
      </c>
      <c r="M9" s="309" t="s">
        <v>220</v>
      </c>
    </row>
    <row r="10" spans="1:15">
      <c r="A10" s="326">
        <v>1</v>
      </c>
      <c r="B10" s="302" t="s">
        <v>221</v>
      </c>
      <c r="C10" s="327">
        <v>11979.65</v>
      </c>
      <c r="D10" s="328">
        <v>11916.4</v>
      </c>
      <c r="E10" s="328">
        <v>11846.65</v>
      </c>
      <c r="F10" s="328">
        <v>11713.65</v>
      </c>
      <c r="G10" s="328">
        <v>11643.9</v>
      </c>
      <c r="H10" s="328">
        <v>12049.4</v>
      </c>
      <c r="I10" s="328">
        <v>12119.15</v>
      </c>
      <c r="J10" s="328">
        <v>12252.15</v>
      </c>
      <c r="K10" s="327">
        <v>11986.15</v>
      </c>
      <c r="L10" s="327">
        <v>11783.4</v>
      </c>
      <c r="M10" s="332"/>
    </row>
    <row r="11" spans="1:15">
      <c r="A11" s="326">
        <v>2</v>
      </c>
      <c r="B11" s="302" t="s">
        <v>222</v>
      </c>
      <c r="C11" s="329">
        <v>30686.7</v>
      </c>
      <c r="D11" s="304">
        <v>30548.7</v>
      </c>
      <c r="E11" s="304">
        <v>30320.45</v>
      </c>
      <c r="F11" s="304">
        <v>29954.2</v>
      </c>
      <c r="G11" s="304">
        <v>29725.95</v>
      </c>
      <c r="H11" s="304">
        <v>30914.95</v>
      </c>
      <c r="I11" s="304">
        <v>31143.200000000001</v>
      </c>
      <c r="J11" s="304">
        <v>31509.45</v>
      </c>
      <c r="K11" s="329">
        <v>30776.95</v>
      </c>
      <c r="L11" s="329">
        <v>30182.45</v>
      </c>
      <c r="M11" s="332"/>
    </row>
    <row r="12" spans="1:15">
      <c r="A12" s="326">
        <v>3</v>
      </c>
      <c r="B12" s="310" t="s">
        <v>223</v>
      </c>
      <c r="C12" s="329">
        <v>1697.1</v>
      </c>
      <c r="D12" s="304">
        <v>1686.6166666666668</v>
      </c>
      <c r="E12" s="304">
        <v>1673.8333333333335</v>
      </c>
      <c r="F12" s="304">
        <v>1650.5666666666666</v>
      </c>
      <c r="G12" s="304">
        <v>1637.7833333333333</v>
      </c>
      <c r="H12" s="304">
        <v>1709.8833333333337</v>
      </c>
      <c r="I12" s="304">
        <v>1722.666666666667</v>
      </c>
      <c r="J12" s="304">
        <v>1745.9333333333338</v>
      </c>
      <c r="K12" s="329">
        <v>1699.4</v>
      </c>
      <c r="L12" s="329">
        <v>1663.35</v>
      </c>
      <c r="M12" s="332"/>
    </row>
    <row r="13" spans="1:15">
      <c r="A13" s="326">
        <v>4</v>
      </c>
      <c r="B13" s="302" t="s">
        <v>224</v>
      </c>
      <c r="C13" s="329">
        <v>3253.75</v>
      </c>
      <c r="D13" s="304">
        <v>3239.0333333333333</v>
      </c>
      <c r="E13" s="304">
        <v>3220.5166666666664</v>
      </c>
      <c r="F13" s="304">
        <v>3187.2833333333333</v>
      </c>
      <c r="G13" s="304">
        <v>3168.7666666666664</v>
      </c>
      <c r="H13" s="304">
        <v>3272.2666666666664</v>
      </c>
      <c r="I13" s="304">
        <v>3290.7833333333338</v>
      </c>
      <c r="J13" s="304">
        <v>3324.0166666666664</v>
      </c>
      <c r="K13" s="329">
        <v>3257.55</v>
      </c>
      <c r="L13" s="329">
        <v>3205.8</v>
      </c>
      <c r="M13" s="332"/>
    </row>
    <row r="14" spans="1:15">
      <c r="A14" s="326">
        <v>5</v>
      </c>
      <c r="B14" s="302" t="s">
        <v>225</v>
      </c>
      <c r="C14" s="329">
        <v>16350.85</v>
      </c>
      <c r="D14" s="304">
        <v>16294.700000000003</v>
      </c>
      <c r="E14" s="304">
        <v>16211.950000000004</v>
      </c>
      <c r="F14" s="304">
        <v>16073.050000000001</v>
      </c>
      <c r="G14" s="304">
        <v>15990.300000000003</v>
      </c>
      <c r="H14" s="304">
        <v>16433.600000000006</v>
      </c>
      <c r="I14" s="304">
        <v>16516.350000000002</v>
      </c>
      <c r="J14" s="304">
        <v>16655.250000000007</v>
      </c>
      <c r="K14" s="329">
        <v>16377.45</v>
      </c>
      <c r="L14" s="329">
        <v>16155.8</v>
      </c>
      <c r="M14" s="332"/>
    </row>
    <row r="15" spans="1:15">
      <c r="A15" s="326">
        <v>6</v>
      </c>
      <c r="B15" s="302" t="s">
        <v>226</v>
      </c>
      <c r="C15" s="329">
        <v>3009.95</v>
      </c>
      <c r="D15" s="304">
        <v>2988.35</v>
      </c>
      <c r="E15" s="304">
        <v>2961.7</v>
      </c>
      <c r="F15" s="304">
        <v>2913.45</v>
      </c>
      <c r="G15" s="304">
        <v>2886.7999999999997</v>
      </c>
      <c r="H15" s="304">
        <v>3036.6</v>
      </c>
      <c r="I15" s="304">
        <v>3063.2500000000005</v>
      </c>
      <c r="J15" s="304">
        <v>3111.5</v>
      </c>
      <c r="K15" s="329">
        <v>3015</v>
      </c>
      <c r="L15" s="329">
        <v>2940.1</v>
      </c>
      <c r="M15" s="332"/>
    </row>
    <row r="16" spans="1:15">
      <c r="A16" s="326">
        <v>7</v>
      </c>
      <c r="B16" s="302" t="s">
        <v>227</v>
      </c>
      <c r="C16" s="329">
        <v>4906.8500000000004</v>
      </c>
      <c r="D16" s="304">
        <v>4893.6000000000004</v>
      </c>
      <c r="E16" s="304">
        <v>4867.1000000000004</v>
      </c>
      <c r="F16" s="304">
        <v>4827.3500000000004</v>
      </c>
      <c r="G16" s="304">
        <v>4800.8500000000004</v>
      </c>
      <c r="H16" s="304">
        <v>4933.3500000000004</v>
      </c>
      <c r="I16" s="304">
        <v>4959.8500000000004</v>
      </c>
      <c r="J16" s="304">
        <v>4999.6000000000004</v>
      </c>
      <c r="K16" s="329">
        <v>4920.1000000000004</v>
      </c>
      <c r="L16" s="329">
        <v>4853.8500000000004</v>
      </c>
      <c r="M16" s="332"/>
    </row>
    <row r="17" spans="1:13">
      <c r="A17" s="326">
        <v>8</v>
      </c>
      <c r="B17" s="302" t="s">
        <v>39</v>
      </c>
      <c r="C17" s="302">
        <v>1487.25</v>
      </c>
      <c r="D17" s="304">
        <v>1485.4166666666667</v>
      </c>
      <c r="E17" s="304">
        <v>1464.8333333333335</v>
      </c>
      <c r="F17" s="304">
        <v>1442.4166666666667</v>
      </c>
      <c r="G17" s="304">
        <v>1421.8333333333335</v>
      </c>
      <c r="H17" s="304">
        <v>1507.8333333333335</v>
      </c>
      <c r="I17" s="304">
        <v>1528.416666666667</v>
      </c>
      <c r="J17" s="304">
        <v>1550.8333333333335</v>
      </c>
      <c r="K17" s="302">
        <v>1506</v>
      </c>
      <c r="L17" s="302">
        <v>1463</v>
      </c>
      <c r="M17" s="302">
        <v>5.1419899999999998</v>
      </c>
    </row>
    <row r="18" spans="1:13">
      <c r="A18" s="326">
        <v>9</v>
      </c>
      <c r="B18" s="302" t="s">
        <v>228</v>
      </c>
      <c r="C18" s="302">
        <v>1051.8</v>
      </c>
      <c r="D18" s="304">
        <v>1052.3999999999999</v>
      </c>
      <c r="E18" s="304">
        <v>1043.3999999999996</v>
      </c>
      <c r="F18" s="304">
        <v>1034.9999999999998</v>
      </c>
      <c r="G18" s="304">
        <v>1025.9999999999995</v>
      </c>
      <c r="H18" s="304">
        <v>1060.7999999999997</v>
      </c>
      <c r="I18" s="304">
        <v>1069.8000000000002</v>
      </c>
      <c r="J18" s="304">
        <v>1078.1999999999998</v>
      </c>
      <c r="K18" s="302">
        <v>1061.4000000000001</v>
      </c>
      <c r="L18" s="302">
        <v>1044</v>
      </c>
      <c r="M18" s="302">
        <v>4.2183900000000003</v>
      </c>
    </row>
    <row r="19" spans="1:13">
      <c r="A19" s="326">
        <v>10</v>
      </c>
      <c r="B19" s="302" t="s">
        <v>42</v>
      </c>
      <c r="C19" s="302">
        <v>372.5</v>
      </c>
      <c r="D19" s="304">
        <v>371.61666666666662</v>
      </c>
      <c r="E19" s="304">
        <v>367.23333333333323</v>
      </c>
      <c r="F19" s="304">
        <v>361.96666666666664</v>
      </c>
      <c r="G19" s="304">
        <v>357.58333333333326</v>
      </c>
      <c r="H19" s="304">
        <v>376.88333333333321</v>
      </c>
      <c r="I19" s="304">
        <v>381.26666666666654</v>
      </c>
      <c r="J19" s="304">
        <v>386.53333333333319</v>
      </c>
      <c r="K19" s="302">
        <v>376</v>
      </c>
      <c r="L19" s="302">
        <v>366.35</v>
      </c>
      <c r="M19" s="302">
        <v>29.12256</v>
      </c>
    </row>
    <row r="20" spans="1:13">
      <c r="A20" s="326">
        <v>11</v>
      </c>
      <c r="B20" s="302" t="s">
        <v>44</v>
      </c>
      <c r="C20" s="302">
        <v>60.45</v>
      </c>
      <c r="D20" s="304">
        <v>60.066666666666663</v>
      </c>
      <c r="E20" s="304">
        <v>59.433333333333323</v>
      </c>
      <c r="F20" s="304">
        <v>58.416666666666657</v>
      </c>
      <c r="G20" s="304">
        <v>57.783333333333317</v>
      </c>
      <c r="H20" s="304">
        <v>61.083333333333329</v>
      </c>
      <c r="I20" s="304">
        <v>61.716666666666669</v>
      </c>
      <c r="J20" s="304">
        <v>62.733333333333334</v>
      </c>
      <c r="K20" s="302">
        <v>60.7</v>
      </c>
      <c r="L20" s="302">
        <v>59.05</v>
      </c>
      <c r="M20" s="302">
        <v>57.540329999999997</v>
      </c>
    </row>
    <row r="21" spans="1:13">
      <c r="A21" s="326">
        <v>12</v>
      </c>
      <c r="B21" s="302" t="s">
        <v>229</v>
      </c>
      <c r="C21" s="302">
        <v>95</v>
      </c>
      <c r="D21" s="304">
        <v>94.649999999999991</v>
      </c>
      <c r="E21" s="304">
        <v>93.299999999999983</v>
      </c>
      <c r="F21" s="304">
        <v>91.6</v>
      </c>
      <c r="G21" s="304">
        <v>90.249999999999986</v>
      </c>
      <c r="H21" s="304">
        <v>96.34999999999998</v>
      </c>
      <c r="I21" s="304">
        <v>97.699999999999974</v>
      </c>
      <c r="J21" s="304">
        <v>99.399999999999977</v>
      </c>
      <c r="K21" s="302">
        <v>96</v>
      </c>
      <c r="L21" s="302">
        <v>92.95</v>
      </c>
      <c r="M21" s="302">
        <v>21.599979999999999</v>
      </c>
    </row>
    <row r="22" spans="1:13">
      <c r="A22" s="326">
        <v>13</v>
      </c>
      <c r="B22" s="302" t="s">
        <v>230</v>
      </c>
      <c r="C22" s="302">
        <v>229.65</v>
      </c>
      <c r="D22" s="304">
        <v>229.85</v>
      </c>
      <c r="E22" s="304">
        <v>227.29999999999998</v>
      </c>
      <c r="F22" s="304">
        <v>224.95</v>
      </c>
      <c r="G22" s="304">
        <v>222.39999999999998</v>
      </c>
      <c r="H22" s="304">
        <v>232.2</v>
      </c>
      <c r="I22" s="304">
        <v>234.75</v>
      </c>
      <c r="J22" s="304">
        <v>237.1</v>
      </c>
      <c r="K22" s="302">
        <v>232.4</v>
      </c>
      <c r="L22" s="302">
        <v>227.5</v>
      </c>
      <c r="M22" s="302">
        <v>2.71489</v>
      </c>
    </row>
    <row r="23" spans="1:13">
      <c r="A23" s="326">
        <v>14</v>
      </c>
      <c r="B23" s="302" t="s">
        <v>231</v>
      </c>
      <c r="C23" s="302">
        <v>1182.55</v>
      </c>
      <c r="D23" s="304">
        <v>1186.5166666666667</v>
      </c>
      <c r="E23" s="304">
        <v>1155.0333333333333</v>
      </c>
      <c r="F23" s="304">
        <v>1127.5166666666667</v>
      </c>
      <c r="G23" s="304">
        <v>1096.0333333333333</v>
      </c>
      <c r="H23" s="304">
        <v>1214.0333333333333</v>
      </c>
      <c r="I23" s="304">
        <v>1245.5166666666664</v>
      </c>
      <c r="J23" s="304">
        <v>1273.0333333333333</v>
      </c>
      <c r="K23" s="302">
        <v>1218</v>
      </c>
      <c r="L23" s="302">
        <v>1159</v>
      </c>
      <c r="M23" s="302">
        <v>0.73402999999999996</v>
      </c>
    </row>
    <row r="24" spans="1:13">
      <c r="A24" s="326">
        <v>15</v>
      </c>
      <c r="B24" s="302" t="s">
        <v>232</v>
      </c>
      <c r="C24" s="302">
        <v>2370.8000000000002</v>
      </c>
      <c r="D24" s="304">
        <v>2383</v>
      </c>
      <c r="E24" s="304">
        <v>2322.8000000000002</v>
      </c>
      <c r="F24" s="304">
        <v>2274.8000000000002</v>
      </c>
      <c r="G24" s="304">
        <v>2214.6000000000004</v>
      </c>
      <c r="H24" s="304">
        <v>2431</v>
      </c>
      <c r="I24" s="304">
        <v>2491.1999999999998</v>
      </c>
      <c r="J24" s="304">
        <v>2539.1999999999998</v>
      </c>
      <c r="K24" s="302">
        <v>2443.1999999999998</v>
      </c>
      <c r="L24" s="302">
        <v>2335</v>
      </c>
      <c r="M24" s="302">
        <v>1.3198399999999999</v>
      </c>
    </row>
    <row r="25" spans="1:13">
      <c r="A25" s="326">
        <v>16</v>
      </c>
      <c r="B25" s="302" t="s">
        <v>46</v>
      </c>
      <c r="C25" s="302">
        <v>776.9</v>
      </c>
      <c r="D25" s="304">
        <v>781.66666666666663</v>
      </c>
      <c r="E25" s="304">
        <v>768.83333333333326</v>
      </c>
      <c r="F25" s="304">
        <v>760.76666666666665</v>
      </c>
      <c r="G25" s="304">
        <v>747.93333333333328</v>
      </c>
      <c r="H25" s="304">
        <v>789.73333333333323</v>
      </c>
      <c r="I25" s="304">
        <v>802.56666666666649</v>
      </c>
      <c r="J25" s="304">
        <v>810.63333333333321</v>
      </c>
      <c r="K25" s="302">
        <v>794.5</v>
      </c>
      <c r="L25" s="302">
        <v>773.6</v>
      </c>
      <c r="M25" s="302">
        <v>5.9295600000000004</v>
      </c>
    </row>
    <row r="26" spans="1:13">
      <c r="A26" s="326">
        <v>17</v>
      </c>
      <c r="B26" s="302" t="s">
        <v>47</v>
      </c>
      <c r="C26" s="302">
        <v>206.8</v>
      </c>
      <c r="D26" s="304">
        <v>206.41666666666666</v>
      </c>
      <c r="E26" s="304">
        <v>202.83333333333331</v>
      </c>
      <c r="F26" s="304">
        <v>198.86666666666665</v>
      </c>
      <c r="G26" s="304">
        <v>195.2833333333333</v>
      </c>
      <c r="H26" s="304">
        <v>210.38333333333333</v>
      </c>
      <c r="I26" s="304">
        <v>213.96666666666664</v>
      </c>
      <c r="J26" s="304">
        <v>217.93333333333334</v>
      </c>
      <c r="K26" s="302">
        <v>210</v>
      </c>
      <c r="L26" s="302">
        <v>202.45</v>
      </c>
      <c r="M26" s="302">
        <v>29.065149999999999</v>
      </c>
    </row>
    <row r="27" spans="1:13">
      <c r="A27" s="326">
        <v>18</v>
      </c>
      <c r="B27" s="302" t="s">
        <v>48</v>
      </c>
      <c r="C27" s="302">
        <v>1671.05</v>
      </c>
      <c r="D27" s="304">
        <v>1678.9833333333333</v>
      </c>
      <c r="E27" s="304">
        <v>1653.0666666666666</v>
      </c>
      <c r="F27" s="304">
        <v>1635.0833333333333</v>
      </c>
      <c r="G27" s="304">
        <v>1609.1666666666665</v>
      </c>
      <c r="H27" s="304">
        <v>1696.9666666666667</v>
      </c>
      <c r="I27" s="304">
        <v>1722.8833333333332</v>
      </c>
      <c r="J27" s="304">
        <v>1740.8666666666668</v>
      </c>
      <c r="K27" s="302">
        <v>1704.9</v>
      </c>
      <c r="L27" s="302">
        <v>1661</v>
      </c>
      <c r="M27" s="302">
        <v>3.7729900000000001</v>
      </c>
    </row>
    <row r="28" spans="1:13">
      <c r="A28" s="326">
        <v>19</v>
      </c>
      <c r="B28" s="302" t="s">
        <v>49</v>
      </c>
      <c r="C28" s="302">
        <v>161.55000000000001</v>
      </c>
      <c r="D28" s="304">
        <v>162.4</v>
      </c>
      <c r="E28" s="304">
        <v>159.65</v>
      </c>
      <c r="F28" s="304">
        <v>157.75</v>
      </c>
      <c r="G28" s="304">
        <v>155</v>
      </c>
      <c r="H28" s="304">
        <v>164.3</v>
      </c>
      <c r="I28" s="304">
        <v>167.05</v>
      </c>
      <c r="J28" s="304">
        <v>168.95000000000002</v>
      </c>
      <c r="K28" s="302">
        <v>165.15</v>
      </c>
      <c r="L28" s="302">
        <v>160.5</v>
      </c>
      <c r="M28" s="302">
        <v>20.59074</v>
      </c>
    </row>
    <row r="29" spans="1:13">
      <c r="A29" s="326">
        <v>20</v>
      </c>
      <c r="B29" s="302" t="s">
        <v>50</v>
      </c>
      <c r="C29" s="302">
        <v>79</v>
      </c>
      <c r="D29" s="304">
        <v>78.55</v>
      </c>
      <c r="E29" s="304">
        <v>77.8</v>
      </c>
      <c r="F29" s="304">
        <v>76.599999999999994</v>
      </c>
      <c r="G29" s="304">
        <v>75.849999999999994</v>
      </c>
      <c r="H29" s="304">
        <v>79.75</v>
      </c>
      <c r="I29" s="304">
        <v>80.5</v>
      </c>
      <c r="J29" s="304">
        <v>81.7</v>
      </c>
      <c r="K29" s="302">
        <v>79.3</v>
      </c>
      <c r="L29" s="302">
        <v>77.349999999999994</v>
      </c>
      <c r="M29" s="302">
        <v>119.77376</v>
      </c>
    </row>
    <row r="30" spans="1:13">
      <c r="A30" s="326">
        <v>21</v>
      </c>
      <c r="B30" s="302" t="s">
        <v>52</v>
      </c>
      <c r="C30" s="302">
        <v>1891.3</v>
      </c>
      <c r="D30" s="304">
        <v>1881.0333333333335</v>
      </c>
      <c r="E30" s="304">
        <v>1865.3166666666671</v>
      </c>
      <c r="F30" s="304">
        <v>1839.3333333333335</v>
      </c>
      <c r="G30" s="304">
        <v>1823.616666666667</v>
      </c>
      <c r="H30" s="304">
        <v>1907.0166666666671</v>
      </c>
      <c r="I30" s="304">
        <v>1922.7333333333338</v>
      </c>
      <c r="J30" s="304">
        <v>1948.7166666666672</v>
      </c>
      <c r="K30" s="302">
        <v>1896.75</v>
      </c>
      <c r="L30" s="302">
        <v>1855.05</v>
      </c>
      <c r="M30" s="302">
        <v>11.69614</v>
      </c>
    </row>
    <row r="31" spans="1:13">
      <c r="A31" s="326">
        <v>22</v>
      </c>
      <c r="B31" s="302" t="s">
        <v>54</v>
      </c>
      <c r="C31" s="302">
        <v>494.8</v>
      </c>
      <c r="D31" s="304">
        <v>492.01666666666665</v>
      </c>
      <c r="E31" s="304">
        <v>478.7833333333333</v>
      </c>
      <c r="F31" s="304">
        <v>462.76666666666665</v>
      </c>
      <c r="G31" s="304">
        <v>449.5333333333333</v>
      </c>
      <c r="H31" s="304">
        <v>508.0333333333333</v>
      </c>
      <c r="I31" s="304">
        <v>521.26666666666665</v>
      </c>
      <c r="J31" s="304">
        <v>537.2833333333333</v>
      </c>
      <c r="K31" s="302">
        <v>505.25</v>
      </c>
      <c r="L31" s="302">
        <v>476</v>
      </c>
      <c r="M31" s="302">
        <v>31.796530000000001</v>
      </c>
    </row>
    <row r="32" spans="1:13">
      <c r="A32" s="326">
        <v>23</v>
      </c>
      <c r="B32" s="302" t="s">
        <v>234</v>
      </c>
      <c r="C32" s="302">
        <v>2155.3000000000002</v>
      </c>
      <c r="D32" s="304">
        <v>2146.7333333333336</v>
      </c>
      <c r="E32" s="304">
        <v>2120.5666666666671</v>
      </c>
      <c r="F32" s="304">
        <v>2085.8333333333335</v>
      </c>
      <c r="G32" s="304">
        <v>2059.666666666667</v>
      </c>
      <c r="H32" s="304">
        <v>2181.4666666666672</v>
      </c>
      <c r="I32" s="304">
        <v>2207.6333333333332</v>
      </c>
      <c r="J32" s="304">
        <v>2242.3666666666672</v>
      </c>
      <c r="K32" s="302">
        <v>2172.9</v>
      </c>
      <c r="L32" s="302">
        <v>2112</v>
      </c>
      <c r="M32" s="302">
        <v>15.72997</v>
      </c>
    </row>
    <row r="33" spans="1:13">
      <c r="A33" s="326">
        <v>24</v>
      </c>
      <c r="B33" s="302" t="s">
        <v>56</v>
      </c>
      <c r="C33" s="302">
        <v>715</v>
      </c>
      <c r="D33" s="304">
        <v>715.19999999999993</v>
      </c>
      <c r="E33" s="304">
        <v>709.79999999999984</v>
      </c>
      <c r="F33" s="304">
        <v>704.59999999999991</v>
      </c>
      <c r="G33" s="304">
        <v>699.19999999999982</v>
      </c>
      <c r="H33" s="304">
        <v>720.39999999999986</v>
      </c>
      <c r="I33" s="304">
        <v>725.8</v>
      </c>
      <c r="J33" s="304">
        <v>730.99999999999989</v>
      </c>
      <c r="K33" s="302">
        <v>720.6</v>
      </c>
      <c r="L33" s="302">
        <v>710</v>
      </c>
      <c r="M33" s="302">
        <v>83.458190000000002</v>
      </c>
    </row>
    <row r="34" spans="1:13">
      <c r="A34" s="326">
        <v>25</v>
      </c>
      <c r="B34" s="302" t="s">
        <v>57</v>
      </c>
      <c r="C34" s="302">
        <v>3162.8</v>
      </c>
      <c r="D34" s="304">
        <v>3208.9333333333329</v>
      </c>
      <c r="E34" s="304">
        <v>3104.8666666666659</v>
      </c>
      <c r="F34" s="304">
        <v>3046.9333333333329</v>
      </c>
      <c r="G34" s="304">
        <v>2942.8666666666659</v>
      </c>
      <c r="H34" s="304">
        <v>3266.8666666666659</v>
      </c>
      <c r="I34" s="304">
        <v>3370.9333333333325</v>
      </c>
      <c r="J34" s="304">
        <v>3428.8666666666659</v>
      </c>
      <c r="K34" s="302">
        <v>3313</v>
      </c>
      <c r="L34" s="302">
        <v>3151</v>
      </c>
      <c r="M34" s="302">
        <v>11.411440000000001</v>
      </c>
    </row>
    <row r="35" spans="1:13">
      <c r="A35" s="326">
        <v>26</v>
      </c>
      <c r="B35" s="302" t="s">
        <v>60</v>
      </c>
      <c r="C35" s="302">
        <v>4519.25</v>
      </c>
      <c r="D35" s="304">
        <v>4482.1333333333332</v>
      </c>
      <c r="E35" s="304">
        <v>4414.2666666666664</v>
      </c>
      <c r="F35" s="304">
        <v>4309.2833333333328</v>
      </c>
      <c r="G35" s="304">
        <v>4241.4166666666661</v>
      </c>
      <c r="H35" s="304">
        <v>4587.1166666666668</v>
      </c>
      <c r="I35" s="304">
        <v>4654.9833333333336</v>
      </c>
      <c r="J35" s="304">
        <v>4759.9666666666672</v>
      </c>
      <c r="K35" s="302">
        <v>4550</v>
      </c>
      <c r="L35" s="302">
        <v>4377.1499999999996</v>
      </c>
      <c r="M35" s="302">
        <v>17.36927</v>
      </c>
    </row>
    <row r="36" spans="1:13">
      <c r="A36" s="326">
        <v>27</v>
      </c>
      <c r="B36" s="302" t="s">
        <v>59</v>
      </c>
      <c r="C36" s="302">
        <v>9534.9</v>
      </c>
      <c r="D36" s="304">
        <v>9440.3666666666668</v>
      </c>
      <c r="E36" s="304">
        <v>9255.8333333333339</v>
      </c>
      <c r="F36" s="304">
        <v>8976.7666666666664</v>
      </c>
      <c r="G36" s="304">
        <v>8792.2333333333336</v>
      </c>
      <c r="H36" s="304">
        <v>9719.4333333333343</v>
      </c>
      <c r="I36" s="304">
        <v>9903.9666666666672</v>
      </c>
      <c r="J36" s="304">
        <v>10183.033333333335</v>
      </c>
      <c r="K36" s="302">
        <v>9624.9</v>
      </c>
      <c r="L36" s="302">
        <v>9161.2999999999993</v>
      </c>
      <c r="M36" s="302">
        <v>3.29541</v>
      </c>
    </row>
    <row r="37" spans="1:13">
      <c r="A37" s="326">
        <v>28</v>
      </c>
      <c r="B37" s="302" t="s">
        <v>235</v>
      </c>
      <c r="C37" s="302">
        <v>3728.35</v>
      </c>
      <c r="D37" s="304">
        <v>3699.4500000000003</v>
      </c>
      <c r="E37" s="304">
        <v>3628.9000000000005</v>
      </c>
      <c r="F37" s="304">
        <v>3529.4500000000003</v>
      </c>
      <c r="G37" s="304">
        <v>3458.9000000000005</v>
      </c>
      <c r="H37" s="304">
        <v>3798.9000000000005</v>
      </c>
      <c r="I37" s="304">
        <v>3869.4500000000007</v>
      </c>
      <c r="J37" s="304">
        <v>3968.9000000000005</v>
      </c>
      <c r="K37" s="302">
        <v>3770</v>
      </c>
      <c r="L37" s="302">
        <v>3600</v>
      </c>
      <c r="M37" s="302">
        <v>0.80742999999999998</v>
      </c>
    </row>
    <row r="38" spans="1:13">
      <c r="A38" s="326">
        <v>29</v>
      </c>
      <c r="B38" s="302" t="s">
        <v>61</v>
      </c>
      <c r="C38" s="302">
        <v>1126.1500000000001</v>
      </c>
      <c r="D38" s="304">
        <v>1115.2</v>
      </c>
      <c r="E38" s="304">
        <v>1093</v>
      </c>
      <c r="F38" s="304">
        <v>1059.8499999999999</v>
      </c>
      <c r="G38" s="304">
        <v>1037.6499999999999</v>
      </c>
      <c r="H38" s="304">
        <v>1148.3500000000001</v>
      </c>
      <c r="I38" s="304">
        <v>1170.5500000000004</v>
      </c>
      <c r="J38" s="304">
        <v>1203.7000000000003</v>
      </c>
      <c r="K38" s="302">
        <v>1137.4000000000001</v>
      </c>
      <c r="L38" s="302">
        <v>1082.05</v>
      </c>
      <c r="M38" s="302">
        <v>2.7180200000000001</v>
      </c>
    </row>
    <row r="39" spans="1:13">
      <c r="A39" s="326">
        <v>30</v>
      </c>
      <c r="B39" s="302" t="s">
        <v>236</v>
      </c>
      <c r="C39" s="302">
        <v>437.9</v>
      </c>
      <c r="D39" s="304">
        <v>437.75</v>
      </c>
      <c r="E39" s="304">
        <v>433.15</v>
      </c>
      <c r="F39" s="304">
        <v>428.4</v>
      </c>
      <c r="G39" s="304">
        <v>423.79999999999995</v>
      </c>
      <c r="H39" s="304">
        <v>442.5</v>
      </c>
      <c r="I39" s="304">
        <v>447.1</v>
      </c>
      <c r="J39" s="304">
        <v>451.85</v>
      </c>
      <c r="K39" s="302">
        <v>442.35</v>
      </c>
      <c r="L39" s="302">
        <v>433</v>
      </c>
      <c r="M39" s="302">
        <v>27.623090000000001</v>
      </c>
    </row>
    <row r="40" spans="1:13">
      <c r="A40" s="326">
        <v>31</v>
      </c>
      <c r="B40" s="302" t="s">
        <v>62</v>
      </c>
      <c r="C40" s="302">
        <v>87.1</v>
      </c>
      <c r="D40" s="304">
        <v>87.033333333333346</v>
      </c>
      <c r="E40" s="304">
        <v>86.166666666666686</v>
      </c>
      <c r="F40" s="304">
        <v>85.233333333333334</v>
      </c>
      <c r="G40" s="304">
        <v>84.366666666666674</v>
      </c>
      <c r="H40" s="304">
        <v>87.966666666666697</v>
      </c>
      <c r="I40" s="304">
        <v>88.833333333333343</v>
      </c>
      <c r="J40" s="304">
        <v>89.766666666666708</v>
      </c>
      <c r="K40" s="302">
        <v>87.9</v>
      </c>
      <c r="L40" s="302">
        <v>86.1</v>
      </c>
      <c r="M40" s="302">
        <v>224.98038</v>
      </c>
    </row>
    <row r="41" spans="1:13">
      <c r="A41" s="326">
        <v>32</v>
      </c>
      <c r="B41" s="302" t="s">
        <v>63</v>
      </c>
      <c r="C41" s="302">
        <v>65.55</v>
      </c>
      <c r="D41" s="304">
        <v>65.483333333333334</v>
      </c>
      <c r="E41" s="304">
        <v>64.866666666666674</v>
      </c>
      <c r="F41" s="304">
        <v>64.183333333333337</v>
      </c>
      <c r="G41" s="304">
        <v>63.566666666666677</v>
      </c>
      <c r="H41" s="304">
        <v>66.166666666666671</v>
      </c>
      <c r="I41" s="304">
        <v>66.783333333333317</v>
      </c>
      <c r="J41" s="304">
        <v>67.466666666666669</v>
      </c>
      <c r="K41" s="302">
        <v>66.099999999999994</v>
      </c>
      <c r="L41" s="302">
        <v>64.8</v>
      </c>
      <c r="M41" s="302">
        <v>67.266999999999996</v>
      </c>
    </row>
    <row r="42" spans="1:13">
      <c r="A42" s="326">
        <v>33</v>
      </c>
      <c r="B42" s="302" t="s">
        <v>64</v>
      </c>
      <c r="C42" s="302">
        <v>1866.1</v>
      </c>
      <c r="D42" s="304">
        <v>1862.3833333333332</v>
      </c>
      <c r="E42" s="304">
        <v>1842.2666666666664</v>
      </c>
      <c r="F42" s="304">
        <v>1818.4333333333332</v>
      </c>
      <c r="G42" s="304">
        <v>1798.3166666666664</v>
      </c>
      <c r="H42" s="304">
        <v>1886.2166666666665</v>
      </c>
      <c r="I42" s="304">
        <v>1906.3333333333333</v>
      </c>
      <c r="J42" s="304">
        <v>1930.1666666666665</v>
      </c>
      <c r="K42" s="302">
        <v>1882.5</v>
      </c>
      <c r="L42" s="302">
        <v>1838.55</v>
      </c>
      <c r="M42" s="302">
        <v>2.7872599999999998</v>
      </c>
    </row>
    <row r="43" spans="1:13">
      <c r="A43" s="326">
        <v>34</v>
      </c>
      <c r="B43" s="302" t="s">
        <v>67</v>
      </c>
      <c r="C43" s="302">
        <v>588.5</v>
      </c>
      <c r="D43" s="304">
        <v>582.5333333333333</v>
      </c>
      <c r="E43" s="304">
        <v>571.11666666666656</v>
      </c>
      <c r="F43" s="304">
        <v>553.73333333333323</v>
      </c>
      <c r="G43" s="304">
        <v>542.31666666666649</v>
      </c>
      <c r="H43" s="304">
        <v>599.91666666666663</v>
      </c>
      <c r="I43" s="304">
        <v>611.33333333333337</v>
      </c>
      <c r="J43" s="304">
        <v>628.7166666666667</v>
      </c>
      <c r="K43" s="302">
        <v>593.95000000000005</v>
      </c>
      <c r="L43" s="302">
        <v>565.15</v>
      </c>
      <c r="M43" s="302">
        <v>12.104609999999999</v>
      </c>
    </row>
    <row r="44" spans="1:13">
      <c r="A44" s="326">
        <v>35</v>
      </c>
      <c r="B44" s="302" t="s">
        <v>66</v>
      </c>
      <c r="C44" s="302">
        <v>84.85</v>
      </c>
      <c r="D44" s="304">
        <v>85.466666666666654</v>
      </c>
      <c r="E44" s="304">
        <v>83.833333333333314</v>
      </c>
      <c r="F44" s="304">
        <v>82.816666666666663</v>
      </c>
      <c r="G44" s="304">
        <v>81.183333333333323</v>
      </c>
      <c r="H44" s="304">
        <v>86.483333333333306</v>
      </c>
      <c r="I44" s="304">
        <v>88.11666666666666</v>
      </c>
      <c r="J44" s="304">
        <v>89.133333333333297</v>
      </c>
      <c r="K44" s="302">
        <v>87.1</v>
      </c>
      <c r="L44" s="302">
        <v>84.45</v>
      </c>
      <c r="M44" s="302">
        <v>565.82664999999997</v>
      </c>
    </row>
    <row r="45" spans="1:13">
      <c r="A45" s="326">
        <v>36</v>
      </c>
      <c r="B45" s="302" t="s">
        <v>68</v>
      </c>
      <c r="C45" s="302">
        <v>502.3</v>
      </c>
      <c r="D45" s="304">
        <v>500.09999999999997</v>
      </c>
      <c r="E45" s="304">
        <v>491.19999999999993</v>
      </c>
      <c r="F45" s="304">
        <v>480.09999999999997</v>
      </c>
      <c r="G45" s="304">
        <v>471.19999999999993</v>
      </c>
      <c r="H45" s="304">
        <v>511.19999999999993</v>
      </c>
      <c r="I45" s="304">
        <v>520.09999999999991</v>
      </c>
      <c r="J45" s="304">
        <v>531.19999999999993</v>
      </c>
      <c r="K45" s="302">
        <v>509</v>
      </c>
      <c r="L45" s="302">
        <v>489</v>
      </c>
      <c r="M45" s="302">
        <v>7.00915</v>
      </c>
    </row>
    <row r="46" spans="1:13">
      <c r="A46" s="326">
        <v>37</v>
      </c>
      <c r="B46" s="302" t="s">
        <v>71</v>
      </c>
      <c r="C46" s="302">
        <v>39.950000000000003</v>
      </c>
      <c r="D46" s="304">
        <v>39.833333333333336</v>
      </c>
      <c r="E46" s="304">
        <v>39.466666666666669</v>
      </c>
      <c r="F46" s="304">
        <v>38.983333333333334</v>
      </c>
      <c r="G46" s="304">
        <v>38.616666666666667</v>
      </c>
      <c r="H46" s="304">
        <v>40.31666666666667</v>
      </c>
      <c r="I46" s="304">
        <v>40.68333333333333</v>
      </c>
      <c r="J46" s="304">
        <v>41.166666666666671</v>
      </c>
      <c r="K46" s="302">
        <v>40.200000000000003</v>
      </c>
      <c r="L46" s="302">
        <v>39.35</v>
      </c>
      <c r="M46" s="302">
        <v>140.87306000000001</v>
      </c>
    </row>
    <row r="47" spans="1:13">
      <c r="A47" s="326">
        <v>38</v>
      </c>
      <c r="B47" s="302" t="s">
        <v>75</v>
      </c>
      <c r="C47" s="302">
        <v>478.5</v>
      </c>
      <c r="D47" s="304">
        <v>473.86666666666662</v>
      </c>
      <c r="E47" s="304">
        <v>466.63333333333321</v>
      </c>
      <c r="F47" s="304">
        <v>454.76666666666659</v>
      </c>
      <c r="G47" s="304">
        <v>447.53333333333319</v>
      </c>
      <c r="H47" s="304">
        <v>485.73333333333323</v>
      </c>
      <c r="I47" s="304">
        <v>492.9666666666667</v>
      </c>
      <c r="J47" s="304">
        <v>504.83333333333326</v>
      </c>
      <c r="K47" s="302">
        <v>481.1</v>
      </c>
      <c r="L47" s="302">
        <v>462</v>
      </c>
      <c r="M47" s="302">
        <v>69.464749999999995</v>
      </c>
    </row>
    <row r="48" spans="1:13">
      <c r="A48" s="326">
        <v>39</v>
      </c>
      <c r="B48" s="302" t="s">
        <v>70</v>
      </c>
      <c r="C48" s="302">
        <v>518.9</v>
      </c>
      <c r="D48" s="304">
        <v>514.98333333333335</v>
      </c>
      <c r="E48" s="304">
        <v>507.36666666666667</v>
      </c>
      <c r="F48" s="304">
        <v>495.83333333333331</v>
      </c>
      <c r="G48" s="304">
        <v>488.21666666666664</v>
      </c>
      <c r="H48" s="304">
        <v>526.51666666666665</v>
      </c>
      <c r="I48" s="304">
        <v>534.13333333333344</v>
      </c>
      <c r="J48" s="304">
        <v>545.66666666666674</v>
      </c>
      <c r="K48" s="302">
        <v>522.6</v>
      </c>
      <c r="L48" s="302">
        <v>503.45</v>
      </c>
      <c r="M48" s="302">
        <v>180.17965000000001</v>
      </c>
    </row>
    <row r="49" spans="1:13">
      <c r="A49" s="326">
        <v>40</v>
      </c>
      <c r="B49" s="302" t="s">
        <v>126</v>
      </c>
      <c r="C49" s="302">
        <v>240.05</v>
      </c>
      <c r="D49" s="304">
        <v>237.85</v>
      </c>
      <c r="E49" s="304">
        <v>233.2</v>
      </c>
      <c r="F49" s="304">
        <v>226.35</v>
      </c>
      <c r="G49" s="304">
        <v>221.7</v>
      </c>
      <c r="H49" s="304">
        <v>244.7</v>
      </c>
      <c r="I49" s="304">
        <v>249.35000000000002</v>
      </c>
      <c r="J49" s="304">
        <v>256.2</v>
      </c>
      <c r="K49" s="302">
        <v>242.5</v>
      </c>
      <c r="L49" s="302">
        <v>231</v>
      </c>
      <c r="M49" s="302">
        <v>58.11965</v>
      </c>
    </row>
    <row r="50" spans="1:13">
      <c r="A50" s="326">
        <v>41</v>
      </c>
      <c r="B50" s="302" t="s">
        <v>72</v>
      </c>
      <c r="C50" s="302">
        <v>290.10000000000002</v>
      </c>
      <c r="D50" s="304">
        <v>290.2</v>
      </c>
      <c r="E50" s="304">
        <v>278.89999999999998</v>
      </c>
      <c r="F50" s="304">
        <v>267.7</v>
      </c>
      <c r="G50" s="304">
        <v>256.39999999999998</v>
      </c>
      <c r="H50" s="304">
        <v>301.39999999999998</v>
      </c>
      <c r="I50" s="304">
        <v>312.70000000000005</v>
      </c>
      <c r="J50" s="304">
        <v>323.89999999999998</v>
      </c>
      <c r="K50" s="302">
        <v>301.5</v>
      </c>
      <c r="L50" s="302">
        <v>279</v>
      </c>
      <c r="M50" s="302">
        <v>19.496680000000001</v>
      </c>
    </row>
    <row r="51" spans="1:13">
      <c r="A51" s="326">
        <v>42</v>
      </c>
      <c r="B51" s="302" t="s">
        <v>237</v>
      </c>
      <c r="C51" s="302">
        <v>1143.9000000000001</v>
      </c>
      <c r="D51" s="304">
        <v>1140.3166666666666</v>
      </c>
      <c r="E51" s="304">
        <v>1127.6333333333332</v>
      </c>
      <c r="F51" s="304">
        <v>1111.3666666666666</v>
      </c>
      <c r="G51" s="304">
        <v>1098.6833333333332</v>
      </c>
      <c r="H51" s="304">
        <v>1156.5833333333333</v>
      </c>
      <c r="I51" s="304">
        <v>1169.2666666666667</v>
      </c>
      <c r="J51" s="304">
        <v>1185.5333333333333</v>
      </c>
      <c r="K51" s="302">
        <v>1153</v>
      </c>
      <c r="L51" s="302">
        <v>1124.05</v>
      </c>
      <c r="M51" s="302">
        <v>0.58867000000000003</v>
      </c>
    </row>
    <row r="52" spans="1:13">
      <c r="A52" s="326">
        <v>43</v>
      </c>
      <c r="B52" s="302" t="s">
        <v>73</v>
      </c>
      <c r="C52" s="302">
        <v>14013.25</v>
      </c>
      <c r="D52" s="304">
        <v>13921.416666666666</v>
      </c>
      <c r="E52" s="304">
        <v>13742.833333333332</v>
      </c>
      <c r="F52" s="304">
        <v>13472.416666666666</v>
      </c>
      <c r="G52" s="304">
        <v>13293.833333333332</v>
      </c>
      <c r="H52" s="304">
        <v>14191.833333333332</v>
      </c>
      <c r="I52" s="304">
        <v>14370.416666666664</v>
      </c>
      <c r="J52" s="304">
        <v>14640.833333333332</v>
      </c>
      <c r="K52" s="302">
        <v>14100</v>
      </c>
      <c r="L52" s="302">
        <v>13651</v>
      </c>
      <c r="M52" s="302">
        <v>0.24676999999999999</v>
      </c>
    </row>
    <row r="53" spans="1:13">
      <c r="A53" s="326">
        <v>44</v>
      </c>
      <c r="B53" s="302" t="s">
        <v>76</v>
      </c>
      <c r="C53" s="302">
        <v>3232.5</v>
      </c>
      <c r="D53" s="304">
        <v>3240.1666666666665</v>
      </c>
      <c r="E53" s="304">
        <v>3180.333333333333</v>
      </c>
      <c r="F53" s="304">
        <v>3128.1666666666665</v>
      </c>
      <c r="G53" s="304">
        <v>3068.333333333333</v>
      </c>
      <c r="H53" s="304">
        <v>3292.333333333333</v>
      </c>
      <c r="I53" s="304">
        <v>3352.1666666666661</v>
      </c>
      <c r="J53" s="304">
        <v>3404.333333333333</v>
      </c>
      <c r="K53" s="302">
        <v>3300</v>
      </c>
      <c r="L53" s="302">
        <v>3188</v>
      </c>
      <c r="M53" s="302">
        <v>4.6885000000000003</v>
      </c>
    </row>
    <row r="54" spans="1:13">
      <c r="A54" s="326">
        <v>45</v>
      </c>
      <c r="B54" s="302" t="s">
        <v>82</v>
      </c>
      <c r="C54" s="302">
        <v>712.85</v>
      </c>
      <c r="D54" s="304">
        <v>708.2166666666667</v>
      </c>
      <c r="E54" s="304">
        <v>700.63333333333344</v>
      </c>
      <c r="F54" s="304">
        <v>688.41666666666674</v>
      </c>
      <c r="G54" s="304">
        <v>680.83333333333348</v>
      </c>
      <c r="H54" s="304">
        <v>720.43333333333339</v>
      </c>
      <c r="I54" s="304">
        <v>728.01666666666665</v>
      </c>
      <c r="J54" s="304">
        <v>740.23333333333335</v>
      </c>
      <c r="K54" s="302">
        <v>715.8</v>
      </c>
      <c r="L54" s="302">
        <v>696</v>
      </c>
      <c r="M54" s="302">
        <v>3.39974</v>
      </c>
    </row>
    <row r="55" spans="1:13">
      <c r="A55" s="326">
        <v>46</v>
      </c>
      <c r="B55" s="302" t="s">
        <v>77</v>
      </c>
      <c r="C55" s="302">
        <v>264.14999999999998</v>
      </c>
      <c r="D55" s="304">
        <v>263.38333333333333</v>
      </c>
      <c r="E55" s="304">
        <v>259.76666666666665</v>
      </c>
      <c r="F55" s="304">
        <v>255.38333333333333</v>
      </c>
      <c r="G55" s="304">
        <v>251.76666666666665</v>
      </c>
      <c r="H55" s="304">
        <v>267.76666666666665</v>
      </c>
      <c r="I55" s="304">
        <v>271.38333333333333</v>
      </c>
      <c r="J55" s="304">
        <v>275.76666666666665</v>
      </c>
      <c r="K55" s="302">
        <v>267</v>
      </c>
      <c r="L55" s="302">
        <v>259</v>
      </c>
      <c r="M55" s="302">
        <v>11.038550000000001</v>
      </c>
    </row>
    <row r="56" spans="1:13">
      <c r="A56" s="326">
        <v>47</v>
      </c>
      <c r="B56" s="302" t="s">
        <v>78</v>
      </c>
      <c r="C56" s="302">
        <v>185.7</v>
      </c>
      <c r="D56" s="304">
        <v>187.7166666666667</v>
      </c>
      <c r="E56" s="304">
        <v>182.78333333333339</v>
      </c>
      <c r="F56" s="304">
        <v>179.8666666666667</v>
      </c>
      <c r="G56" s="304">
        <v>174.93333333333339</v>
      </c>
      <c r="H56" s="304">
        <v>190.63333333333338</v>
      </c>
      <c r="I56" s="304">
        <v>195.56666666666666</v>
      </c>
      <c r="J56" s="304">
        <v>198.48333333333338</v>
      </c>
      <c r="K56" s="302">
        <v>192.65</v>
      </c>
      <c r="L56" s="302">
        <v>184.8</v>
      </c>
      <c r="M56" s="302">
        <v>70.143460000000005</v>
      </c>
    </row>
    <row r="57" spans="1:13">
      <c r="A57" s="326">
        <v>48</v>
      </c>
      <c r="B57" s="302" t="s">
        <v>79</v>
      </c>
      <c r="C57" s="302">
        <v>154.19999999999999</v>
      </c>
      <c r="D57" s="304">
        <v>152.81666666666666</v>
      </c>
      <c r="E57" s="304">
        <v>150.68333333333334</v>
      </c>
      <c r="F57" s="304">
        <v>147.16666666666669</v>
      </c>
      <c r="G57" s="304">
        <v>145.03333333333336</v>
      </c>
      <c r="H57" s="304">
        <v>156.33333333333331</v>
      </c>
      <c r="I57" s="304">
        <v>158.46666666666664</v>
      </c>
      <c r="J57" s="304">
        <v>161.98333333333329</v>
      </c>
      <c r="K57" s="302">
        <v>154.94999999999999</v>
      </c>
      <c r="L57" s="302">
        <v>149.30000000000001</v>
      </c>
      <c r="M57" s="302">
        <v>34.610750000000003</v>
      </c>
    </row>
    <row r="58" spans="1:13">
      <c r="A58" s="326">
        <v>49</v>
      </c>
      <c r="B58" s="302" t="s">
        <v>83</v>
      </c>
      <c r="C58" s="302">
        <v>332.25</v>
      </c>
      <c r="D58" s="304">
        <v>330.81666666666666</v>
      </c>
      <c r="E58" s="304">
        <v>327.13333333333333</v>
      </c>
      <c r="F58" s="304">
        <v>322.01666666666665</v>
      </c>
      <c r="G58" s="304">
        <v>318.33333333333331</v>
      </c>
      <c r="H58" s="304">
        <v>335.93333333333334</v>
      </c>
      <c r="I58" s="304">
        <v>339.61666666666662</v>
      </c>
      <c r="J58" s="304">
        <v>344.73333333333335</v>
      </c>
      <c r="K58" s="302">
        <v>334.5</v>
      </c>
      <c r="L58" s="302">
        <v>325.7</v>
      </c>
      <c r="M58" s="302">
        <v>16.87153</v>
      </c>
    </row>
    <row r="59" spans="1:13">
      <c r="A59" s="326">
        <v>50</v>
      </c>
      <c r="B59" s="302" t="s">
        <v>84</v>
      </c>
      <c r="C59" s="302">
        <v>448.45</v>
      </c>
      <c r="D59" s="304">
        <v>448.36666666666662</v>
      </c>
      <c r="E59" s="304">
        <v>444.28333333333325</v>
      </c>
      <c r="F59" s="304">
        <v>440.11666666666662</v>
      </c>
      <c r="G59" s="304">
        <v>436.03333333333325</v>
      </c>
      <c r="H59" s="304">
        <v>452.53333333333325</v>
      </c>
      <c r="I59" s="304">
        <v>456.61666666666662</v>
      </c>
      <c r="J59" s="304">
        <v>460.78333333333325</v>
      </c>
      <c r="K59" s="302">
        <v>452.45</v>
      </c>
      <c r="L59" s="302">
        <v>444.2</v>
      </c>
      <c r="M59" s="302">
        <v>21.84609</v>
      </c>
    </row>
    <row r="60" spans="1:13">
      <c r="A60" s="326">
        <v>51</v>
      </c>
      <c r="B60" s="302" t="s">
        <v>238</v>
      </c>
      <c r="C60" s="302">
        <v>229.95</v>
      </c>
      <c r="D60" s="304">
        <v>229.78333333333333</v>
      </c>
      <c r="E60" s="304">
        <v>227.31666666666666</v>
      </c>
      <c r="F60" s="304">
        <v>224.68333333333334</v>
      </c>
      <c r="G60" s="304">
        <v>222.21666666666667</v>
      </c>
      <c r="H60" s="304">
        <v>232.41666666666666</v>
      </c>
      <c r="I60" s="304">
        <v>234.8833333333333</v>
      </c>
      <c r="J60" s="304">
        <v>237.51666666666665</v>
      </c>
      <c r="K60" s="302">
        <v>232.25</v>
      </c>
      <c r="L60" s="302">
        <v>227.15</v>
      </c>
      <c r="M60" s="302">
        <v>10.62871</v>
      </c>
    </row>
    <row r="61" spans="1:13">
      <c r="A61" s="326">
        <v>52</v>
      </c>
      <c r="B61" s="302" t="s">
        <v>85</v>
      </c>
      <c r="C61" s="302">
        <v>182.5</v>
      </c>
      <c r="D61" s="304">
        <v>181.75</v>
      </c>
      <c r="E61" s="304">
        <v>180.5</v>
      </c>
      <c r="F61" s="304">
        <v>178.5</v>
      </c>
      <c r="G61" s="304">
        <v>177.25</v>
      </c>
      <c r="H61" s="304">
        <v>183.75</v>
      </c>
      <c r="I61" s="304">
        <v>185</v>
      </c>
      <c r="J61" s="304">
        <v>187</v>
      </c>
      <c r="K61" s="302">
        <v>183</v>
      </c>
      <c r="L61" s="302">
        <v>179.75</v>
      </c>
      <c r="M61" s="302">
        <v>352.81394999999998</v>
      </c>
    </row>
    <row r="62" spans="1:13">
      <c r="A62" s="326">
        <v>53</v>
      </c>
      <c r="B62" s="302" t="s">
        <v>86</v>
      </c>
      <c r="C62" s="302">
        <v>1359.4</v>
      </c>
      <c r="D62" s="304">
        <v>1362.1333333333332</v>
      </c>
      <c r="E62" s="304">
        <v>1344.4666666666665</v>
      </c>
      <c r="F62" s="304">
        <v>1329.5333333333333</v>
      </c>
      <c r="G62" s="304">
        <v>1311.8666666666666</v>
      </c>
      <c r="H62" s="304">
        <v>1377.0666666666664</v>
      </c>
      <c r="I62" s="304">
        <v>1394.7333333333333</v>
      </c>
      <c r="J62" s="304">
        <v>1409.6666666666663</v>
      </c>
      <c r="K62" s="302">
        <v>1379.8</v>
      </c>
      <c r="L62" s="302">
        <v>1347.2</v>
      </c>
      <c r="M62" s="302">
        <v>24.536719999999999</v>
      </c>
    </row>
    <row r="63" spans="1:13">
      <c r="A63" s="326">
        <v>54</v>
      </c>
      <c r="B63" s="302" t="s">
        <v>87</v>
      </c>
      <c r="C63" s="302">
        <v>566.35</v>
      </c>
      <c r="D63" s="304">
        <v>560.75</v>
      </c>
      <c r="E63" s="304">
        <v>553.5</v>
      </c>
      <c r="F63" s="304">
        <v>540.65</v>
      </c>
      <c r="G63" s="304">
        <v>533.4</v>
      </c>
      <c r="H63" s="304">
        <v>573.6</v>
      </c>
      <c r="I63" s="304">
        <v>580.85</v>
      </c>
      <c r="J63" s="304">
        <v>593.70000000000005</v>
      </c>
      <c r="K63" s="302">
        <v>568</v>
      </c>
      <c r="L63" s="302">
        <v>547.9</v>
      </c>
      <c r="M63" s="302">
        <v>6.9254699999999998</v>
      </c>
    </row>
    <row r="64" spans="1:13">
      <c r="A64" s="326">
        <v>55</v>
      </c>
      <c r="B64" s="302" t="s">
        <v>239</v>
      </c>
      <c r="C64" s="302">
        <v>619.75</v>
      </c>
      <c r="D64" s="304">
        <v>625.4666666666667</v>
      </c>
      <c r="E64" s="304">
        <v>608.93333333333339</v>
      </c>
      <c r="F64" s="304">
        <v>598.11666666666667</v>
      </c>
      <c r="G64" s="304">
        <v>581.58333333333337</v>
      </c>
      <c r="H64" s="304">
        <v>636.28333333333342</v>
      </c>
      <c r="I64" s="304">
        <v>652.81666666666672</v>
      </c>
      <c r="J64" s="304">
        <v>663.63333333333344</v>
      </c>
      <c r="K64" s="302">
        <v>642</v>
      </c>
      <c r="L64" s="302">
        <v>614.65</v>
      </c>
      <c r="M64" s="302">
        <v>7.1740500000000003</v>
      </c>
    </row>
    <row r="65" spans="1:13">
      <c r="A65" s="326">
        <v>56</v>
      </c>
      <c r="B65" s="302" t="s">
        <v>240</v>
      </c>
      <c r="C65" s="302">
        <v>283.89999999999998</v>
      </c>
      <c r="D65" s="304">
        <v>284.84999999999997</v>
      </c>
      <c r="E65" s="304">
        <v>279.34999999999991</v>
      </c>
      <c r="F65" s="304">
        <v>274.79999999999995</v>
      </c>
      <c r="G65" s="304">
        <v>269.2999999999999</v>
      </c>
      <c r="H65" s="304">
        <v>289.39999999999992</v>
      </c>
      <c r="I65" s="304">
        <v>294.90000000000003</v>
      </c>
      <c r="J65" s="304">
        <v>299.44999999999993</v>
      </c>
      <c r="K65" s="302">
        <v>290.35000000000002</v>
      </c>
      <c r="L65" s="302">
        <v>280.3</v>
      </c>
      <c r="M65" s="302">
        <v>30.884499999999999</v>
      </c>
    </row>
    <row r="66" spans="1:13">
      <c r="A66" s="326">
        <v>57</v>
      </c>
      <c r="B66" s="302" t="s">
        <v>88</v>
      </c>
      <c r="C66" s="302">
        <v>564.75</v>
      </c>
      <c r="D66" s="304">
        <v>565.98333333333335</v>
      </c>
      <c r="E66" s="304">
        <v>559.76666666666665</v>
      </c>
      <c r="F66" s="304">
        <v>554.7833333333333</v>
      </c>
      <c r="G66" s="304">
        <v>548.56666666666661</v>
      </c>
      <c r="H66" s="304">
        <v>570.9666666666667</v>
      </c>
      <c r="I66" s="304">
        <v>577.18333333333339</v>
      </c>
      <c r="J66" s="304">
        <v>582.16666666666674</v>
      </c>
      <c r="K66" s="302">
        <v>572.20000000000005</v>
      </c>
      <c r="L66" s="302">
        <v>561</v>
      </c>
      <c r="M66" s="302">
        <v>9.9193999999999996</v>
      </c>
    </row>
    <row r="67" spans="1:13">
      <c r="A67" s="326">
        <v>58</v>
      </c>
      <c r="B67" s="302" t="s">
        <v>94</v>
      </c>
      <c r="C67" s="302">
        <v>245.25</v>
      </c>
      <c r="D67" s="304">
        <v>241.26666666666665</v>
      </c>
      <c r="E67" s="304">
        <v>234.7833333333333</v>
      </c>
      <c r="F67" s="304">
        <v>224.31666666666666</v>
      </c>
      <c r="G67" s="304">
        <v>217.83333333333331</v>
      </c>
      <c r="H67" s="304">
        <v>251.73333333333329</v>
      </c>
      <c r="I67" s="304">
        <v>258.21666666666664</v>
      </c>
      <c r="J67" s="304">
        <v>268.68333333333328</v>
      </c>
      <c r="K67" s="302">
        <v>247.75</v>
      </c>
      <c r="L67" s="302">
        <v>230.8</v>
      </c>
      <c r="M67" s="302">
        <v>108.10838</v>
      </c>
    </row>
    <row r="68" spans="1:13">
      <c r="A68" s="326">
        <v>59</v>
      </c>
      <c r="B68" s="302" t="s">
        <v>89</v>
      </c>
      <c r="C68" s="302">
        <v>503.35</v>
      </c>
      <c r="D68" s="304">
        <v>504.81666666666666</v>
      </c>
      <c r="E68" s="304">
        <v>496.63333333333333</v>
      </c>
      <c r="F68" s="304">
        <v>489.91666666666669</v>
      </c>
      <c r="G68" s="304">
        <v>481.73333333333335</v>
      </c>
      <c r="H68" s="304">
        <v>511.5333333333333</v>
      </c>
      <c r="I68" s="304">
        <v>519.71666666666658</v>
      </c>
      <c r="J68" s="304">
        <v>526.43333333333328</v>
      </c>
      <c r="K68" s="302">
        <v>513</v>
      </c>
      <c r="L68" s="302">
        <v>498.1</v>
      </c>
      <c r="M68" s="302">
        <v>74.624269999999996</v>
      </c>
    </row>
    <row r="69" spans="1:13">
      <c r="A69" s="326">
        <v>60</v>
      </c>
      <c r="B69" s="302" t="s">
        <v>241</v>
      </c>
      <c r="C69" s="302">
        <v>876.15</v>
      </c>
      <c r="D69" s="304">
        <v>876.75</v>
      </c>
      <c r="E69" s="304">
        <v>854.8</v>
      </c>
      <c r="F69" s="304">
        <v>833.44999999999993</v>
      </c>
      <c r="G69" s="304">
        <v>811.49999999999989</v>
      </c>
      <c r="H69" s="304">
        <v>898.1</v>
      </c>
      <c r="I69" s="304">
        <v>920.05000000000007</v>
      </c>
      <c r="J69" s="304">
        <v>941.40000000000009</v>
      </c>
      <c r="K69" s="302">
        <v>898.7</v>
      </c>
      <c r="L69" s="302">
        <v>855.4</v>
      </c>
      <c r="M69" s="302">
        <v>1.6212899999999999</v>
      </c>
    </row>
    <row r="70" spans="1:13">
      <c r="A70" s="326">
        <v>61</v>
      </c>
      <c r="B70" s="302" t="s">
        <v>92</v>
      </c>
      <c r="C70" s="302">
        <v>1961.3</v>
      </c>
      <c r="D70" s="304">
        <v>1970.8166666666666</v>
      </c>
      <c r="E70" s="304">
        <v>1944.6833333333332</v>
      </c>
      <c r="F70" s="304">
        <v>1928.0666666666666</v>
      </c>
      <c r="G70" s="304">
        <v>1901.9333333333332</v>
      </c>
      <c r="H70" s="304">
        <v>1987.4333333333332</v>
      </c>
      <c r="I70" s="304">
        <v>2013.5666666666664</v>
      </c>
      <c r="J70" s="304">
        <v>2030.1833333333332</v>
      </c>
      <c r="K70" s="302">
        <v>1996.95</v>
      </c>
      <c r="L70" s="302">
        <v>1954.2</v>
      </c>
      <c r="M70" s="302">
        <v>3.2223199999999999</v>
      </c>
    </row>
    <row r="71" spans="1:13">
      <c r="A71" s="326">
        <v>62</v>
      </c>
      <c r="B71" s="302" t="s">
        <v>95</v>
      </c>
      <c r="C71" s="302">
        <v>3241.85</v>
      </c>
      <c r="D71" s="304">
        <v>3223.8333333333335</v>
      </c>
      <c r="E71" s="304">
        <v>3170.0666666666671</v>
      </c>
      <c r="F71" s="304">
        <v>3098.2833333333338</v>
      </c>
      <c r="G71" s="304">
        <v>3044.5166666666673</v>
      </c>
      <c r="H71" s="304">
        <v>3295.6166666666668</v>
      </c>
      <c r="I71" s="304">
        <v>3349.3833333333332</v>
      </c>
      <c r="J71" s="304">
        <v>3421.1666666666665</v>
      </c>
      <c r="K71" s="302">
        <v>3277.6</v>
      </c>
      <c r="L71" s="302">
        <v>3152.05</v>
      </c>
      <c r="M71" s="302">
        <v>6.6823499999999996</v>
      </c>
    </row>
    <row r="72" spans="1:13">
      <c r="A72" s="326">
        <v>63</v>
      </c>
      <c r="B72" s="302" t="s">
        <v>242</v>
      </c>
      <c r="C72" s="302">
        <v>89.45</v>
      </c>
      <c r="D72" s="304">
        <v>89.383333333333326</v>
      </c>
      <c r="E72" s="304">
        <v>87.766666666666652</v>
      </c>
      <c r="F72" s="304">
        <v>86.083333333333329</v>
      </c>
      <c r="G72" s="304">
        <v>84.466666666666654</v>
      </c>
      <c r="H72" s="304">
        <v>91.066666666666649</v>
      </c>
      <c r="I72" s="304">
        <v>92.683333333333323</v>
      </c>
      <c r="J72" s="304">
        <v>94.366666666666646</v>
      </c>
      <c r="K72" s="302">
        <v>91</v>
      </c>
      <c r="L72" s="302">
        <v>87.7</v>
      </c>
      <c r="M72" s="302">
        <v>7.9003199999999998</v>
      </c>
    </row>
    <row r="73" spans="1:13">
      <c r="A73" s="326">
        <v>64</v>
      </c>
      <c r="B73" s="302" t="s">
        <v>96</v>
      </c>
      <c r="C73" s="302">
        <v>19512.650000000001</v>
      </c>
      <c r="D73" s="304">
        <v>19700.866666666669</v>
      </c>
      <c r="E73" s="304">
        <v>19261.783333333336</v>
      </c>
      <c r="F73" s="304">
        <v>19010.916666666668</v>
      </c>
      <c r="G73" s="304">
        <v>18571.833333333336</v>
      </c>
      <c r="H73" s="304">
        <v>19951.733333333337</v>
      </c>
      <c r="I73" s="304">
        <v>20390.816666666666</v>
      </c>
      <c r="J73" s="304">
        <v>20641.683333333338</v>
      </c>
      <c r="K73" s="302">
        <v>20139.95</v>
      </c>
      <c r="L73" s="302">
        <v>19450</v>
      </c>
      <c r="M73" s="302">
        <v>1.0212300000000001</v>
      </c>
    </row>
    <row r="74" spans="1:13">
      <c r="A74" s="326">
        <v>65</v>
      </c>
      <c r="B74" s="302" t="s">
        <v>243</v>
      </c>
      <c r="C74" s="302">
        <v>300.60000000000002</v>
      </c>
      <c r="D74" s="304">
        <v>301.26666666666665</v>
      </c>
      <c r="E74" s="304">
        <v>295.5333333333333</v>
      </c>
      <c r="F74" s="304">
        <v>290.46666666666664</v>
      </c>
      <c r="G74" s="304">
        <v>284.73333333333329</v>
      </c>
      <c r="H74" s="304">
        <v>306.33333333333331</v>
      </c>
      <c r="I74" s="304">
        <v>312.06666666666666</v>
      </c>
      <c r="J74" s="304">
        <v>317.13333333333333</v>
      </c>
      <c r="K74" s="302">
        <v>307</v>
      </c>
      <c r="L74" s="302">
        <v>296.2</v>
      </c>
      <c r="M74" s="302">
        <v>25.573129999999999</v>
      </c>
    </row>
    <row r="75" spans="1:13">
      <c r="A75" s="326">
        <v>66</v>
      </c>
      <c r="B75" s="302" t="s">
        <v>244</v>
      </c>
      <c r="C75" s="302">
        <v>1075.5</v>
      </c>
      <c r="D75" s="304">
        <v>1079.8166666666666</v>
      </c>
      <c r="E75" s="304">
        <v>1055.6833333333332</v>
      </c>
      <c r="F75" s="304">
        <v>1035.8666666666666</v>
      </c>
      <c r="G75" s="304">
        <v>1011.7333333333331</v>
      </c>
      <c r="H75" s="304">
        <v>1099.6333333333332</v>
      </c>
      <c r="I75" s="304">
        <v>1123.7666666666664</v>
      </c>
      <c r="J75" s="304">
        <v>1143.5833333333333</v>
      </c>
      <c r="K75" s="302">
        <v>1103.95</v>
      </c>
      <c r="L75" s="302">
        <v>1060</v>
      </c>
      <c r="M75" s="302">
        <v>0.47896</v>
      </c>
    </row>
    <row r="76" spans="1:13">
      <c r="A76" s="326">
        <v>67</v>
      </c>
      <c r="B76" s="302" t="s">
        <v>245</v>
      </c>
      <c r="C76" s="302">
        <v>92.5</v>
      </c>
      <c r="D76" s="304">
        <v>91.783333333333346</v>
      </c>
      <c r="E76" s="304">
        <v>90.716666666666697</v>
      </c>
      <c r="F76" s="304">
        <v>88.933333333333351</v>
      </c>
      <c r="G76" s="304">
        <v>87.866666666666703</v>
      </c>
      <c r="H76" s="304">
        <v>93.566666666666691</v>
      </c>
      <c r="I76" s="304">
        <v>94.633333333333326</v>
      </c>
      <c r="J76" s="304">
        <v>96.416666666666686</v>
      </c>
      <c r="K76" s="302">
        <v>92.85</v>
      </c>
      <c r="L76" s="302">
        <v>90</v>
      </c>
      <c r="M76" s="302">
        <v>17.04006</v>
      </c>
    </row>
    <row r="77" spans="1:13">
      <c r="A77" s="326">
        <v>68</v>
      </c>
      <c r="B77" s="302" t="s">
        <v>98</v>
      </c>
      <c r="C77" s="302">
        <v>846.7</v>
      </c>
      <c r="D77" s="304">
        <v>845.80000000000007</v>
      </c>
      <c r="E77" s="304">
        <v>831.60000000000014</v>
      </c>
      <c r="F77" s="304">
        <v>816.50000000000011</v>
      </c>
      <c r="G77" s="304">
        <v>802.30000000000018</v>
      </c>
      <c r="H77" s="304">
        <v>860.90000000000009</v>
      </c>
      <c r="I77" s="304">
        <v>875.10000000000014</v>
      </c>
      <c r="J77" s="304">
        <v>890.2</v>
      </c>
      <c r="K77" s="302">
        <v>860</v>
      </c>
      <c r="L77" s="302">
        <v>830.7</v>
      </c>
      <c r="M77" s="302">
        <v>70.110820000000004</v>
      </c>
    </row>
    <row r="78" spans="1:13">
      <c r="A78" s="326">
        <v>69</v>
      </c>
      <c r="B78" s="302" t="s">
        <v>99</v>
      </c>
      <c r="C78" s="302">
        <v>188.35</v>
      </c>
      <c r="D78" s="304">
        <v>192.28333333333333</v>
      </c>
      <c r="E78" s="304">
        <v>183.06666666666666</v>
      </c>
      <c r="F78" s="304">
        <v>177.78333333333333</v>
      </c>
      <c r="G78" s="304">
        <v>168.56666666666666</v>
      </c>
      <c r="H78" s="304">
        <v>197.56666666666666</v>
      </c>
      <c r="I78" s="304">
        <v>206.7833333333333</v>
      </c>
      <c r="J78" s="304">
        <v>212.06666666666666</v>
      </c>
      <c r="K78" s="302">
        <v>201.5</v>
      </c>
      <c r="L78" s="302">
        <v>187</v>
      </c>
      <c r="M78" s="302">
        <v>14.661910000000001</v>
      </c>
    </row>
    <row r="79" spans="1:13">
      <c r="A79" s="326">
        <v>70</v>
      </c>
      <c r="B79" s="302" t="s">
        <v>100</v>
      </c>
      <c r="C79" s="302">
        <v>89.75</v>
      </c>
      <c r="D79" s="304">
        <v>89.266666666666666</v>
      </c>
      <c r="E79" s="304">
        <v>88.233333333333334</v>
      </c>
      <c r="F79" s="304">
        <v>86.716666666666669</v>
      </c>
      <c r="G79" s="304">
        <v>85.683333333333337</v>
      </c>
      <c r="H79" s="304">
        <v>90.783333333333331</v>
      </c>
      <c r="I79" s="304">
        <v>91.816666666666663</v>
      </c>
      <c r="J79" s="304">
        <v>93.333333333333329</v>
      </c>
      <c r="K79" s="302">
        <v>90.3</v>
      </c>
      <c r="L79" s="302">
        <v>87.75</v>
      </c>
      <c r="M79" s="302">
        <v>102.70614</v>
      </c>
    </row>
    <row r="80" spans="1:13">
      <c r="A80" s="326">
        <v>71</v>
      </c>
      <c r="B80" s="302" t="s">
        <v>376</v>
      </c>
      <c r="C80" s="302">
        <v>154.85</v>
      </c>
      <c r="D80" s="304">
        <v>155.43333333333331</v>
      </c>
      <c r="E80" s="304">
        <v>151.06666666666661</v>
      </c>
      <c r="F80" s="304">
        <v>147.2833333333333</v>
      </c>
      <c r="G80" s="304">
        <v>142.9166666666666</v>
      </c>
      <c r="H80" s="304">
        <v>159.21666666666661</v>
      </c>
      <c r="I80" s="304">
        <v>163.58333333333334</v>
      </c>
      <c r="J80" s="304">
        <v>167.36666666666662</v>
      </c>
      <c r="K80" s="302">
        <v>159.80000000000001</v>
      </c>
      <c r="L80" s="302">
        <v>151.65</v>
      </c>
      <c r="M80" s="302">
        <v>19.331189999999999</v>
      </c>
    </row>
    <row r="81" spans="1:13">
      <c r="A81" s="326">
        <v>72</v>
      </c>
      <c r="B81" s="302" t="s">
        <v>246</v>
      </c>
      <c r="C81" s="302">
        <v>22.65</v>
      </c>
      <c r="D81" s="304">
        <v>22.783333333333331</v>
      </c>
      <c r="E81" s="304">
        <v>22.366666666666664</v>
      </c>
      <c r="F81" s="304">
        <v>22.083333333333332</v>
      </c>
      <c r="G81" s="304">
        <v>21.666666666666664</v>
      </c>
      <c r="H81" s="304">
        <v>23.066666666666663</v>
      </c>
      <c r="I81" s="304">
        <v>23.483333333333334</v>
      </c>
      <c r="J81" s="304">
        <v>23.766666666666662</v>
      </c>
      <c r="K81" s="302">
        <v>23.2</v>
      </c>
      <c r="L81" s="302">
        <v>22.5</v>
      </c>
      <c r="M81" s="302">
        <v>15.70645</v>
      </c>
    </row>
    <row r="82" spans="1:13">
      <c r="A82" s="326">
        <v>73</v>
      </c>
      <c r="B82" s="302" t="s">
        <v>247</v>
      </c>
      <c r="C82" s="302">
        <v>327.45</v>
      </c>
      <c r="D82" s="304">
        <v>327.88333333333333</v>
      </c>
      <c r="E82" s="304">
        <v>323.56666666666666</v>
      </c>
      <c r="F82" s="304">
        <v>319.68333333333334</v>
      </c>
      <c r="G82" s="304">
        <v>315.36666666666667</v>
      </c>
      <c r="H82" s="304">
        <v>331.76666666666665</v>
      </c>
      <c r="I82" s="304">
        <v>336.08333333333326</v>
      </c>
      <c r="J82" s="304">
        <v>339.96666666666664</v>
      </c>
      <c r="K82" s="302">
        <v>332.2</v>
      </c>
      <c r="L82" s="302">
        <v>324</v>
      </c>
      <c r="M82" s="302">
        <v>10.273070000000001</v>
      </c>
    </row>
    <row r="83" spans="1:13">
      <c r="A83" s="326">
        <v>74</v>
      </c>
      <c r="B83" s="302" t="s">
        <v>101</v>
      </c>
      <c r="C83" s="302">
        <v>118.9</v>
      </c>
      <c r="D83" s="304">
        <v>117.78333333333335</v>
      </c>
      <c r="E83" s="304">
        <v>116.31666666666669</v>
      </c>
      <c r="F83" s="304">
        <v>113.73333333333335</v>
      </c>
      <c r="G83" s="304">
        <v>112.26666666666669</v>
      </c>
      <c r="H83" s="304">
        <v>120.36666666666669</v>
      </c>
      <c r="I83" s="304">
        <v>121.83333333333336</v>
      </c>
      <c r="J83" s="304">
        <v>124.41666666666669</v>
      </c>
      <c r="K83" s="302">
        <v>119.25</v>
      </c>
      <c r="L83" s="302">
        <v>115.2</v>
      </c>
      <c r="M83" s="302">
        <v>153.91444999999999</v>
      </c>
    </row>
    <row r="84" spans="1:13">
      <c r="A84" s="326">
        <v>75</v>
      </c>
      <c r="B84" s="302" t="s">
        <v>104</v>
      </c>
      <c r="C84" s="302">
        <v>22</v>
      </c>
      <c r="D84" s="304">
        <v>21.916666666666668</v>
      </c>
      <c r="E84" s="304">
        <v>21.533333333333335</v>
      </c>
      <c r="F84" s="304">
        <v>21.066666666666666</v>
      </c>
      <c r="G84" s="304">
        <v>20.683333333333334</v>
      </c>
      <c r="H84" s="304">
        <v>22.383333333333336</v>
      </c>
      <c r="I84" s="304">
        <v>22.766666666666669</v>
      </c>
      <c r="J84" s="304">
        <v>23.233333333333338</v>
      </c>
      <c r="K84" s="302">
        <v>22.3</v>
      </c>
      <c r="L84" s="302">
        <v>21.45</v>
      </c>
      <c r="M84" s="302">
        <v>105.71558</v>
      </c>
    </row>
    <row r="85" spans="1:13">
      <c r="A85" s="326">
        <v>76</v>
      </c>
      <c r="B85" s="302" t="s">
        <v>248</v>
      </c>
      <c r="C85" s="302">
        <v>243.35</v>
      </c>
      <c r="D85" s="304">
        <v>242.81666666666669</v>
      </c>
      <c r="E85" s="304">
        <v>235.63333333333338</v>
      </c>
      <c r="F85" s="304">
        <v>227.91666666666669</v>
      </c>
      <c r="G85" s="304">
        <v>220.73333333333338</v>
      </c>
      <c r="H85" s="304">
        <v>250.53333333333339</v>
      </c>
      <c r="I85" s="304">
        <v>257.7166666666667</v>
      </c>
      <c r="J85" s="304">
        <v>265.43333333333339</v>
      </c>
      <c r="K85" s="302">
        <v>250</v>
      </c>
      <c r="L85" s="302">
        <v>235.1</v>
      </c>
      <c r="M85" s="302">
        <v>2.0937600000000001</v>
      </c>
    </row>
    <row r="86" spans="1:13">
      <c r="A86" s="326">
        <v>77</v>
      </c>
      <c r="B86" s="302" t="s">
        <v>102</v>
      </c>
      <c r="C86" s="302">
        <v>314.05</v>
      </c>
      <c r="D86" s="304">
        <v>310.03333333333336</v>
      </c>
      <c r="E86" s="304">
        <v>304.66666666666674</v>
      </c>
      <c r="F86" s="304">
        <v>295.28333333333336</v>
      </c>
      <c r="G86" s="304">
        <v>289.91666666666674</v>
      </c>
      <c r="H86" s="304">
        <v>319.41666666666674</v>
      </c>
      <c r="I86" s="304">
        <v>324.78333333333342</v>
      </c>
      <c r="J86" s="304">
        <v>334.16666666666674</v>
      </c>
      <c r="K86" s="302">
        <v>315.39999999999998</v>
      </c>
      <c r="L86" s="302">
        <v>300.64999999999998</v>
      </c>
      <c r="M86" s="302">
        <v>26.370010000000001</v>
      </c>
    </row>
    <row r="87" spans="1:13">
      <c r="A87" s="326">
        <v>78</v>
      </c>
      <c r="B87" s="302" t="s">
        <v>249</v>
      </c>
      <c r="C87" s="302">
        <v>579.6</v>
      </c>
      <c r="D87" s="304">
        <v>575.11666666666667</v>
      </c>
      <c r="E87" s="304">
        <v>568.48333333333335</v>
      </c>
      <c r="F87" s="304">
        <v>557.36666666666667</v>
      </c>
      <c r="G87" s="304">
        <v>550.73333333333335</v>
      </c>
      <c r="H87" s="304">
        <v>586.23333333333335</v>
      </c>
      <c r="I87" s="304">
        <v>592.86666666666679</v>
      </c>
      <c r="J87" s="304">
        <v>603.98333333333335</v>
      </c>
      <c r="K87" s="302">
        <v>581.75</v>
      </c>
      <c r="L87" s="302">
        <v>564</v>
      </c>
      <c r="M87" s="302">
        <v>0.48709999999999998</v>
      </c>
    </row>
    <row r="88" spans="1:13">
      <c r="A88" s="326">
        <v>79</v>
      </c>
      <c r="B88" s="302" t="s">
        <v>105</v>
      </c>
      <c r="C88" s="302">
        <v>654.54999999999995</v>
      </c>
      <c r="D88" s="304">
        <v>660.7166666666667</v>
      </c>
      <c r="E88" s="304">
        <v>644.83333333333337</v>
      </c>
      <c r="F88" s="304">
        <v>635.11666666666667</v>
      </c>
      <c r="G88" s="304">
        <v>619.23333333333335</v>
      </c>
      <c r="H88" s="304">
        <v>670.43333333333339</v>
      </c>
      <c r="I88" s="304">
        <v>686.31666666666661</v>
      </c>
      <c r="J88" s="304">
        <v>696.03333333333342</v>
      </c>
      <c r="K88" s="302">
        <v>676.6</v>
      </c>
      <c r="L88" s="302">
        <v>651</v>
      </c>
      <c r="M88" s="302">
        <v>18.592490000000002</v>
      </c>
    </row>
    <row r="89" spans="1:13">
      <c r="A89" s="326">
        <v>80</v>
      </c>
      <c r="B89" s="302" t="s">
        <v>250</v>
      </c>
      <c r="C89" s="302">
        <v>405.6</v>
      </c>
      <c r="D89" s="304">
        <v>408.06666666666666</v>
      </c>
      <c r="E89" s="304">
        <v>398.98333333333335</v>
      </c>
      <c r="F89" s="304">
        <v>392.36666666666667</v>
      </c>
      <c r="G89" s="304">
        <v>383.28333333333336</v>
      </c>
      <c r="H89" s="304">
        <v>414.68333333333334</v>
      </c>
      <c r="I89" s="304">
        <v>423.76666666666671</v>
      </c>
      <c r="J89" s="304">
        <v>430.38333333333333</v>
      </c>
      <c r="K89" s="302">
        <v>417.15</v>
      </c>
      <c r="L89" s="302">
        <v>401.45</v>
      </c>
      <c r="M89" s="302">
        <v>0.88258999999999999</v>
      </c>
    </row>
    <row r="90" spans="1:13">
      <c r="A90" s="326">
        <v>81</v>
      </c>
      <c r="B90" s="302" t="s">
        <v>251</v>
      </c>
      <c r="C90" s="302">
        <v>1099</v>
      </c>
      <c r="D90" s="304">
        <v>1091.6833333333334</v>
      </c>
      <c r="E90" s="304">
        <v>1049.3666666666668</v>
      </c>
      <c r="F90" s="304">
        <v>999.73333333333335</v>
      </c>
      <c r="G90" s="304">
        <v>957.41666666666674</v>
      </c>
      <c r="H90" s="304">
        <v>1141.3166666666668</v>
      </c>
      <c r="I90" s="304">
        <v>1183.6333333333334</v>
      </c>
      <c r="J90" s="304">
        <v>1233.2666666666669</v>
      </c>
      <c r="K90" s="302">
        <v>1134</v>
      </c>
      <c r="L90" s="302">
        <v>1042.05</v>
      </c>
      <c r="M90" s="302">
        <v>1.7800199999999999</v>
      </c>
    </row>
    <row r="91" spans="1:13">
      <c r="A91" s="326">
        <v>82</v>
      </c>
      <c r="B91" s="302" t="s">
        <v>252</v>
      </c>
      <c r="C91" s="302">
        <v>299.25</v>
      </c>
      <c r="D91" s="304">
        <v>296.25</v>
      </c>
      <c r="E91" s="304">
        <v>291.55</v>
      </c>
      <c r="F91" s="304">
        <v>283.85000000000002</v>
      </c>
      <c r="G91" s="304">
        <v>279.15000000000003</v>
      </c>
      <c r="H91" s="304">
        <v>303.95</v>
      </c>
      <c r="I91" s="304">
        <v>308.65000000000003</v>
      </c>
      <c r="J91" s="304">
        <v>316.34999999999997</v>
      </c>
      <c r="K91" s="302">
        <v>300.95</v>
      </c>
      <c r="L91" s="302">
        <v>288.55</v>
      </c>
      <c r="M91" s="302">
        <v>8.51755</v>
      </c>
    </row>
    <row r="92" spans="1:13">
      <c r="A92" s="326">
        <v>83</v>
      </c>
      <c r="B92" s="302" t="s">
        <v>106</v>
      </c>
      <c r="C92" s="302">
        <v>793.7</v>
      </c>
      <c r="D92" s="304">
        <v>790.03333333333342</v>
      </c>
      <c r="E92" s="304">
        <v>783.71666666666681</v>
      </c>
      <c r="F92" s="304">
        <v>773.73333333333335</v>
      </c>
      <c r="G92" s="304">
        <v>767.41666666666674</v>
      </c>
      <c r="H92" s="304">
        <v>800.01666666666688</v>
      </c>
      <c r="I92" s="304">
        <v>806.33333333333348</v>
      </c>
      <c r="J92" s="304">
        <v>816.31666666666695</v>
      </c>
      <c r="K92" s="302">
        <v>796.35</v>
      </c>
      <c r="L92" s="302">
        <v>780.05</v>
      </c>
      <c r="M92" s="302">
        <v>12.99292</v>
      </c>
    </row>
    <row r="93" spans="1:13">
      <c r="A93" s="326">
        <v>84</v>
      </c>
      <c r="B93" s="302" t="s">
        <v>253</v>
      </c>
      <c r="C93" s="302">
        <v>244.8</v>
      </c>
      <c r="D93" s="304">
        <v>246.36666666666667</v>
      </c>
      <c r="E93" s="304">
        <v>240.43333333333334</v>
      </c>
      <c r="F93" s="304">
        <v>236.06666666666666</v>
      </c>
      <c r="G93" s="304">
        <v>230.13333333333333</v>
      </c>
      <c r="H93" s="304">
        <v>250.73333333333335</v>
      </c>
      <c r="I93" s="304">
        <v>256.66666666666669</v>
      </c>
      <c r="J93" s="304">
        <v>261.03333333333336</v>
      </c>
      <c r="K93" s="302">
        <v>252.3</v>
      </c>
      <c r="L93" s="302">
        <v>242</v>
      </c>
      <c r="M93" s="302">
        <v>4.2639800000000001</v>
      </c>
    </row>
    <row r="94" spans="1:13">
      <c r="A94" s="326">
        <v>85</v>
      </c>
      <c r="B94" s="302" t="s">
        <v>254</v>
      </c>
      <c r="C94" s="302">
        <v>1057.8</v>
      </c>
      <c r="D94" s="304">
        <v>1049.6000000000001</v>
      </c>
      <c r="E94" s="304">
        <v>1024.2000000000003</v>
      </c>
      <c r="F94" s="304">
        <v>990.60000000000014</v>
      </c>
      <c r="G94" s="304">
        <v>965.20000000000027</v>
      </c>
      <c r="H94" s="304">
        <v>1083.2000000000003</v>
      </c>
      <c r="I94" s="304">
        <v>1108.6000000000004</v>
      </c>
      <c r="J94" s="304">
        <v>1142.2000000000003</v>
      </c>
      <c r="K94" s="302">
        <v>1075</v>
      </c>
      <c r="L94" s="302">
        <v>1016</v>
      </c>
      <c r="M94" s="302">
        <v>1.6858200000000001</v>
      </c>
    </row>
    <row r="95" spans="1:13">
      <c r="A95" s="326">
        <v>86</v>
      </c>
      <c r="B95" s="302" t="s">
        <v>109</v>
      </c>
      <c r="C95" s="302">
        <v>586.5</v>
      </c>
      <c r="D95" s="304">
        <v>586.08333333333337</v>
      </c>
      <c r="E95" s="304">
        <v>582.91666666666674</v>
      </c>
      <c r="F95" s="304">
        <v>579.33333333333337</v>
      </c>
      <c r="G95" s="304">
        <v>576.16666666666674</v>
      </c>
      <c r="H95" s="304">
        <v>589.66666666666674</v>
      </c>
      <c r="I95" s="304">
        <v>592.83333333333348</v>
      </c>
      <c r="J95" s="304">
        <v>596.41666666666674</v>
      </c>
      <c r="K95" s="302">
        <v>589.25</v>
      </c>
      <c r="L95" s="302">
        <v>582.5</v>
      </c>
      <c r="M95" s="302">
        <v>35.907679999999999</v>
      </c>
    </row>
    <row r="96" spans="1:13">
      <c r="A96" s="326">
        <v>87</v>
      </c>
      <c r="B96" s="302" t="s">
        <v>255</v>
      </c>
      <c r="C96" s="302">
        <v>3185.9</v>
      </c>
      <c r="D96" s="304">
        <v>3162.7000000000003</v>
      </c>
      <c r="E96" s="304">
        <v>3113.8000000000006</v>
      </c>
      <c r="F96" s="304">
        <v>3041.7000000000003</v>
      </c>
      <c r="G96" s="304">
        <v>2992.8000000000006</v>
      </c>
      <c r="H96" s="304">
        <v>3234.8000000000006</v>
      </c>
      <c r="I96" s="304">
        <v>3283.7000000000003</v>
      </c>
      <c r="J96" s="304">
        <v>3355.8000000000006</v>
      </c>
      <c r="K96" s="302">
        <v>3211.6</v>
      </c>
      <c r="L96" s="302">
        <v>3090.6</v>
      </c>
      <c r="M96" s="302">
        <v>1.9612499999999999</v>
      </c>
    </row>
    <row r="97" spans="1:13">
      <c r="A97" s="326">
        <v>88</v>
      </c>
      <c r="B97" s="302" t="s">
        <v>111</v>
      </c>
      <c r="C97" s="302">
        <v>1229.8</v>
      </c>
      <c r="D97" s="304">
        <v>1220.6000000000001</v>
      </c>
      <c r="E97" s="304">
        <v>1207.2000000000003</v>
      </c>
      <c r="F97" s="304">
        <v>1184.6000000000001</v>
      </c>
      <c r="G97" s="304">
        <v>1171.2000000000003</v>
      </c>
      <c r="H97" s="304">
        <v>1243.2000000000003</v>
      </c>
      <c r="I97" s="304">
        <v>1256.6000000000004</v>
      </c>
      <c r="J97" s="304">
        <v>1279.2000000000003</v>
      </c>
      <c r="K97" s="302">
        <v>1234</v>
      </c>
      <c r="L97" s="302">
        <v>1198</v>
      </c>
      <c r="M97" s="302">
        <v>55.89134</v>
      </c>
    </row>
    <row r="98" spans="1:13">
      <c r="A98" s="326">
        <v>89</v>
      </c>
      <c r="B98" s="302" t="s">
        <v>256</v>
      </c>
      <c r="C98" s="302">
        <v>573.1</v>
      </c>
      <c r="D98" s="304">
        <v>569.03333333333342</v>
      </c>
      <c r="E98" s="304">
        <v>559.61666666666679</v>
      </c>
      <c r="F98" s="304">
        <v>546.13333333333333</v>
      </c>
      <c r="G98" s="304">
        <v>536.7166666666667</v>
      </c>
      <c r="H98" s="304">
        <v>582.51666666666688</v>
      </c>
      <c r="I98" s="304">
        <v>591.93333333333362</v>
      </c>
      <c r="J98" s="304">
        <v>605.41666666666697</v>
      </c>
      <c r="K98" s="302">
        <v>578.45000000000005</v>
      </c>
      <c r="L98" s="302">
        <v>555.54999999999995</v>
      </c>
      <c r="M98" s="302">
        <v>12.606669999999999</v>
      </c>
    </row>
    <row r="99" spans="1:13">
      <c r="A99" s="326">
        <v>90</v>
      </c>
      <c r="B99" s="302" t="s">
        <v>107</v>
      </c>
      <c r="C99" s="302">
        <v>608.04999999999995</v>
      </c>
      <c r="D99" s="304">
        <v>607.91666666666663</v>
      </c>
      <c r="E99" s="304">
        <v>600.13333333333321</v>
      </c>
      <c r="F99" s="304">
        <v>592.21666666666658</v>
      </c>
      <c r="G99" s="304">
        <v>584.43333333333317</v>
      </c>
      <c r="H99" s="304">
        <v>615.83333333333326</v>
      </c>
      <c r="I99" s="304">
        <v>623.61666666666679</v>
      </c>
      <c r="J99" s="304">
        <v>631.5333333333333</v>
      </c>
      <c r="K99" s="302">
        <v>615.70000000000005</v>
      </c>
      <c r="L99" s="302">
        <v>600</v>
      </c>
      <c r="M99" s="302">
        <v>11.716670000000001</v>
      </c>
    </row>
    <row r="100" spans="1:13">
      <c r="A100" s="326">
        <v>91</v>
      </c>
      <c r="B100" s="302" t="s">
        <v>112</v>
      </c>
      <c r="C100" s="302">
        <v>2462.0500000000002</v>
      </c>
      <c r="D100" s="304">
        <v>2449.15</v>
      </c>
      <c r="E100" s="304">
        <v>2413.7000000000003</v>
      </c>
      <c r="F100" s="304">
        <v>2365.3500000000004</v>
      </c>
      <c r="G100" s="304">
        <v>2329.9000000000005</v>
      </c>
      <c r="H100" s="304">
        <v>2497.5</v>
      </c>
      <c r="I100" s="304">
        <v>2532.9499999999998</v>
      </c>
      <c r="J100" s="304">
        <v>2581.2999999999997</v>
      </c>
      <c r="K100" s="302">
        <v>2484.6</v>
      </c>
      <c r="L100" s="302">
        <v>2400.8000000000002</v>
      </c>
      <c r="M100" s="302">
        <v>5.7495700000000003</v>
      </c>
    </row>
    <row r="101" spans="1:13">
      <c r="A101" s="326">
        <v>92</v>
      </c>
      <c r="B101" s="302" t="s">
        <v>113</v>
      </c>
      <c r="C101" s="302">
        <v>371.85</v>
      </c>
      <c r="D101" s="304">
        <v>369.2</v>
      </c>
      <c r="E101" s="304">
        <v>362.5</v>
      </c>
      <c r="F101" s="304">
        <v>353.15000000000003</v>
      </c>
      <c r="G101" s="304">
        <v>346.45000000000005</v>
      </c>
      <c r="H101" s="304">
        <v>378.54999999999995</v>
      </c>
      <c r="I101" s="304">
        <v>385.24999999999989</v>
      </c>
      <c r="J101" s="304">
        <v>394.59999999999991</v>
      </c>
      <c r="K101" s="302">
        <v>375.9</v>
      </c>
      <c r="L101" s="302">
        <v>359.85</v>
      </c>
      <c r="M101" s="302">
        <v>3.2381700000000002</v>
      </c>
    </row>
    <row r="102" spans="1:13">
      <c r="A102" s="326">
        <v>93</v>
      </c>
      <c r="B102" s="302" t="s">
        <v>115</v>
      </c>
      <c r="C102" s="302">
        <v>189.25</v>
      </c>
      <c r="D102" s="304">
        <v>187.53333333333333</v>
      </c>
      <c r="E102" s="304">
        <v>184.71666666666667</v>
      </c>
      <c r="F102" s="304">
        <v>180.18333333333334</v>
      </c>
      <c r="G102" s="304">
        <v>177.36666666666667</v>
      </c>
      <c r="H102" s="304">
        <v>192.06666666666666</v>
      </c>
      <c r="I102" s="304">
        <v>194.88333333333333</v>
      </c>
      <c r="J102" s="304">
        <v>199.41666666666666</v>
      </c>
      <c r="K102" s="302">
        <v>190.35</v>
      </c>
      <c r="L102" s="302">
        <v>183</v>
      </c>
      <c r="M102" s="302">
        <v>60.083759999999998</v>
      </c>
    </row>
    <row r="103" spans="1:13">
      <c r="A103" s="326">
        <v>94</v>
      </c>
      <c r="B103" s="302" t="s">
        <v>116</v>
      </c>
      <c r="C103" s="302">
        <v>231.7</v>
      </c>
      <c r="D103" s="304">
        <v>230.48333333333335</v>
      </c>
      <c r="E103" s="304">
        <v>227.31666666666669</v>
      </c>
      <c r="F103" s="304">
        <v>222.93333333333334</v>
      </c>
      <c r="G103" s="304">
        <v>219.76666666666668</v>
      </c>
      <c r="H103" s="304">
        <v>234.8666666666667</v>
      </c>
      <c r="I103" s="304">
        <v>238.03333333333333</v>
      </c>
      <c r="J103" s="304">
        <v>242.41666666666671</v>
      </c>
      <c r="K103" s="302">
        <v>233.65</v>
      </c>
      <c r="L103" s="302">
        <v>226.1</v>
      </c>
      <c r="M103" s="302">
        <v>45.955869999999997</v>
      </c>
    </row>
    <row r="104" spans="1:13">
      <c r="A104" s="326">
        <v>95</v>
      </c>
      <c r="B104" s="302" t="s">
        <v>117</v>
      </c>
      <c r="C104" s="302">
        <v>2155.6</v>
      </c>
      <c r="D104" s="304">
        <v>2166.6</v>
      </c>
      <c r="E104" s="304">
        <v>2129</v>
      </c>
      <c r="F104" s="304">
        <v>2102.4</v>
      </c>
      <c r="G104" s="304">
        <v>2064.8000000000002</v>
      </c>
      <c r="H104" s="304">
        <v>2193.1999999999998</v>
      </c>
      <c r="I104" s="304">
        <v>2230.7999999999993</v>
      </c>
      <c r="J104" s="304">
        <v>2257.3999999999996</v>
      </c>
      <c r="K104" s="302">
        <v>2204.1999999999998</v>
      </c>
      <c r="L104" s="302">
        <v>2140</v>
      </c>
      <c r="M104" s="302">
        <v>19.308340000000001</v>
      </c>
    </row>
    <row r="105" spans="1:13">
      <c r="A105" s="326">
        <v>96</v>
      </c>
      <c r="B105" s="302" t="s">
        <v>257</v>
      </c>
      <c r="C105" s="302">
        <v>192.95</v>
      </c>
      <c r="D105" s="304">
        <v>192.61666666666667</v>
      </c>
      <c r="E105" s="304">
        <v>190.33333333333334</v>
      </c>
      <c r="F105" s="304">
        <v>187.71666666666667</v>
      </c>
      <c r="G105" s="304">
        <v>185.43333333333334</v>
      </c>
      <c r="H105" s="304">
        <v>195.23333333333335</v>
      </c>
      <c r="I105" s="304">
        <v>197.51666666666665</v>
      </c>
      <c r="J105" s="304">
        <v>200.13333333333335</v>
      </c>
      <c r="K105" s="302">
        <v>194.9</v>
      </c>
      <c r="L105" s="302">
        <v>190</v>
      </c>
      <c r="M105" s="302">
        <v>7.24986</v>
      </c>
    </row>
    <row r="106" spans="1:13">
      <c r="A106" s="326">
        <v>97</v>
      </c>
      <c r="B106" s="302" t="s">
        <v>258</v>
      </c>
      <c r="C106" s="302">
        <v>37.85</v>
      </c>
      <c r="D106" s="304">
        <v>37.950000000000003</v>
      </c>
      <c r="E106" s="304">
        <v>37.450000000000003</v>
      </c>
      <c r="F106" s="304">
        <v>37.049999999999997</v>
      </c>
      <c r="G106" s="304">
        <v>36.549999999999997</v>
      </c>
      <c r="H106" s="304">
        <v>38.350000000000009</v>
      </c>
      <c r="I106" s="304">
        <v>38.850000000000009</v>
      </c>
      <c r="J106" s="304">
        <v>39.250000000000014</v>
      </c>
      <c r="K106" s="302">
        <v>38.450000000000003</v>
      </c>
      <c r="L106" s="302">
        <v>37.549999999999997</v>
      </c>
      <c r="M106" s="302">
        <v>10.06963</v>
      </c>
    </row>
    <row r="107" spans="1:13">
      <c r="A107" s="326">
        <v>98</v>
      </c>
      <c r="B107" s="302" t="s">
        <v>110</v>
      </c>
      <c r="C107" s="302">
        <v>2345.9499999999998</v>
      </c>
      <c r="D107" s="304">
        <v>2320.85</v>
      </c>
      <c r="E107" s="304">
        <v>2290.6999999999998</v>
      </c>
      <c r="F107" s="304">
        <v>2235.4499999999998</v>
      </c>
      <c r="G107" s="304">
        <v>2205.2999999999997</v>
      </c>
      <c r="H107" s="304">
        <v>2376.1</v>
      </c>
      <c r="I107" s="304">
        <v>2406.2500000000005</v>
      </c>
      <c r="J107" s="304">
        <v>2461.5</v>
      </c>
      <c r="K107" s="302">
        <v>2351</v>
      </c>
      <c r="L107" s="302">
        <v>2265.6</v>
      </c>
      <c r="M107" s="302">
        <v>28.28509</v>
      </c>
    </row>
    <row r="108" spans="1:13">
      <c r="A108" s="326">
        <v>99</v>
      </c>
      <c r="B108" s="302" t="s">
        <v>119</v>
      </c>
      <c r="C108" s="302">
        <v>530.79999999999995</v>
      </c>
      <c r="D108" s="304">
        <v>527.36666666666667</v>
      </c>
      <c r="E108" s="304">
        <v>520.08333333333337</v>
      </c>
      <c r="F108" s="304">
        <v>509.36666666666667</v>
      </c>
      <c r="G108" s="304">
        <v>502.08333333333337</v>
      </c>
      <c r="H108" s="304">
        <v>538.08333333333337</v>
      </c>
      <c r="I108" s="304">
        <v>545.36666666666667</v>
      </c>
      <c r="J108" s="304">
        <v>556.08333333333337</v>
      </c>
      <c r="K108" s="302">
        <v>534.65</v>
      </c>
      <c r="L108" s="302">
        <v>516.65</v>
      </c>
      <c r="M108" s="302">
        <v>162.92578</v>
      </c>
    </row>
    <row r="109" spans="1:13">
      <c r="A109" s="326">
        <v>100</v>
      </c>
      <c r="B109" s="302" t="s">
        <v>259</v>
      </c>
      <c r="C109" s="302">
        <v>1314.3</v>
      </c>
      <c r="D109" s="304">
        <v>1309.9333333333334</v>
      </c>
      <c r="E109" s="304">
        <v>1292.3666666666668</v>
      </c>
      <c r="F109" s="304">
        <v>1270.4333333333334</v>
      </c>
      <c r="G109" s="304">
        <v>1252.8666666666668</v>
      </c>
      <c r="H109" s="304">
        <v>1331.8666666666668</v>
      </c>
      <c r="I109" s="304">
        <v>1349.4333333333334</v>
      </c>
      <c r="J109" s="304">
        <v>1371.3666666666668</v>
      </c>
      <c r="K109" s="302">
        <v>1327.5</v>
      </c>
      <c r="L109" s="302">
        <v>1288</v>
      </c>
      <c r="M109" s="302">
        <v>2.0162100000000001</v>
      </c>
    </row>
    <row r="110" spans="1:13">
      <c r="A110" s="326">
        <v>101</v>
      </c>
      <c r="B110" s="302" t="s">
        <v>120</v>
      </c>
      <c r="C110" s="302">
        <v>470.25</v>
      </c>
      <c r="D110" s="304">
        <v>463.36666666666662</v>
      </c>
      <c r="E110" s="304">
        <v>452.28333333333325</v>
      </c>
      <c r="F110" s="304">
        <v>434.31666666666661</v>
      </c>
      <c r="G110" s="304">
        <v>423.23333333333323</v>
      </c>
      <c r="H110" s="304">
        <v>481.33333333333326</v>
      </c>
      <c r="I110" s="304">
        <v>492.41666666666663</v>
      </c>
      <c r="J110" s="304">
        <v>510.38333333333327</v>
      </c>
      <c r="K110" s="302">
        <v>474.45</v>
      </c>
      <c r="L110" s="302">
        <v>445.4</v>
      </c>
      <c r="M110" s="302">
        <v>10.53162</v>
      </c>
    </row>
    <row r="111" spans="1:13">
      <c r="A111" s="326">
        <v>102</v>
      </c>
      <c r="B111" s="302" t="s">
        <v>260</v>
      </c>
      <c r="C111" s="302">
        <v>34.549999999999997</v>
      </c>
      <c r="D111" s="304">
        <v>34.816666666666663</v>
      </c>
      <c r="E111" s="304">
        <v>34.233333333333327</v>
      </c>
      <c r="F111" s="304">
        <v>33.916666666666664</v>
      </c>
      <c r="G111" s="304">
        <v>33.333333333333329</v>
      </c>
      <c r="H111" s="304">
        <v>35.133333333333326</v>
      </c>
      <c r="I111" s="304">
        <v>35.716666666666669</v>
      </c>
      <c r="J111" s="304">
        <v>36.033333333333324</v>
      </c>
      <c r="K111" s="302">
        <v>35.4</v>
      </c>
      <c r="L111" s="302">
        <v>34.5</v>
      </c>
      <c r="M111" s="302">
        <v>6.5281200000000004</v>
      </c>
    </row>
    <row r="112" spans="1:13">
      <c r="A112" s="326">
        <v>103</v>
      </c>
      <c r="B112" s="302" t="s">
        <v>122</v>
      </c>
      <c r="C112" s="302">
        <v>40.549999999999997</v>
      </c>
      <c r="D112" s="304">
        <v>40.216666666666661</v>
      </c>
      <c r="E112" s="304">
        <v>39.633333333333326</v>
      </c>
      <c r="F112" s="304">
        <v>38.716666666666661</v>
      </c>
      <c r="G112" s="304">
        <v>38.133333333333326</v>
      </c>
      <c r="H112" s="304">
        <v>41.133333333333326</v>
      </c>
      <c r="I112" s="304">
        <v>41.716666666666654</v>
      </c>
      <c r="J112" s="304">
        <v>42.633333333333326</v>
      </c>
      <c r="K112" s="302">
        <v>40.799999999999997</v>
      </c>
      <c r="L112" s="302">
        <v>39.299999999999997</v>
      </c>
      <c r="M112" s="302">
        <v>209.67183</v>
      </c>
    </row>
    <row r="113" spans="1:13">
      <c r="A113" s="326">
        <v>104</v>
      </c>
      <c r="B113" s="302" t="s">
        <v>129</v>
      </c>
      <c r="C113" s="302">
        <v>215.65</v>
      </c>
      <c r="D113" s="304">
        <v>214.13333333333333</v>
      </c>
      <c r="E113" s="304">
        <v>210.66666666666666</v>
      </c>
      <c r="F113" s="304">
        <v>205.68333333333334</v>
      </c>
      <c r="G113" s="304">
        <v>202.21666666666667</v>
      </c>
      <c r="H113" s="304">
        <v>219.11666666666665</v>
      </c>
      <c r="I113" s="304">
        <v>222.58333333333334</v>
      </c>
      <c r="J113" s="304">
        <v>227.56666666666663</v>
      </c>
      <c r="K113" s="302">
        <v>217.6</v>
      </c>
      <c r="L113" s="302">
        <v>209.15</v>
      </c>
      <c r="M113" s="302">
        <v>184.55879999999999</v>
      </c>
    </row>
    <row r="114" spans="1:13">
      <c r="A114" s="326">
        <v>105</v>
      </c>
      <c r="B114" s="302" t="s">
        <v>118</v>
      </c>
      <c r="C114" s="302">
        <v>276.85000000000002</v>
      </c>
      <c r="D114" s="304">
        <v>272.45</v>
      </c>
      <c r="E114" s="304">
        <v>261.7</v>
      </c>
      <c r="F114" s="304">
        <v>246.55</v>
      </c>
      <c r="G114" s="304">
        <v>235.8</v>
      </c>
      <c r="H114" s="304">
        <v>287.59999999999997</v>
      </c>
      <c r="I114" s="304">
        <v>298.34999999999997</v>
      </c>
      <c r="J114" s="304">
        <v>313.49999999999994</v>
      </c>
      <c r="K114" s="302">
        <v>283.2</v>
      </c>
      <c r="L114" s="302">
        <v>257.3</v>
      </c>
      <c r="M114" s="302">
        <v>169.75775999999999</v>
      </c>
    </row>
    <row r="115" spans="1:13">
      <c r="A115" s="326">
        <v>106</v>
      </c>
      <c r="B115" s="302" t="s">
        <v>261</v>
      </c>
      <c r="C115" s="302">
        <v>164.15</v>
      </c>
      <c r="D115" s="304">
        <v>160.91666666666666</v>
      </c>
      <c r="E115" s="304">
        <v>154.58333333333331</v>
      </c>
      <c r="F115" s="304">
        <v>145.01666666666665</v>
      </c>
      <c r="G115" s="304">
        <v>138.68333333333331</v>
      </c>
      <c r="H115" s="304">
        <v>170.48333333333332</v>
      </c>
      <c r="I115" s="304">
        <v>176.81666666666663</v>
      </c>
      <c r="J115" s="304">
        <v>186.38333333333333</v>
      </c>
      <c r="K115" s="302">
        <v>167.25</v>
      </c>
      <c r="L115" s="302">
        <v>151.35</v>
      </c>
      <c r="M115" s="302">
        <v>38.765230000000003</v>
      </c>
    </row>
    <row r="116" spans="1:13">
      <c r="A116" s="326">
        <v>107</v>
      </c>
      <c r="B116" s="302" t="s">
        <v>262</v>
      </c>
      <c r="C116" s="302">
        <v>96.1</v>
      </c>
      <c r="D116" s="304">
        <v>96.55</v>
      </c>
      <c r="E116" s="304">
        <v>95</v>
      </c>
      <c r="F116" s="304">
        <v>93.9</v>
      </c>
      <c r="G116" s="304">
        <v>92.350000000000009</v>
      </c>
      <c r="H116" s="304">
        <v>97.649999999999991</v>
      </c>
      <c r="I116" s="304">
        <v>99.199999999999974</v>
      </c>
      <c r="J116" s="304">
        <v>100.29999999999998</v>
      </c>
      <c r="K116" s="302">
        <v>98.1</v>
      </c>
      <c r="L116" s="302">
        <v>95.45</v>
      </c>
      <c r="M116" s="302">
        <v>14.062659999999999</v>
      </c>
    </row>
    <row r="117" spans="1:13">
      <c r="A117" s="326">
        <v>108</v>
      </c>
      <c r="B117" s="302" t="s">
        <v>263</v>
      </c>
      <c r="C117" s="302">
        <v>140.4</v>
      </c>
      <c r="D117" s="304">
        <v>140.75</v>
      </c>
      <c r="E117" s="304">
        <v>139</v>
      </c>
      <c r="F117" s="304">
        <v>137.6</v>
      </c>
      <c r="G117" s="304">
        <v>135.85</v>
      </c>
      <c r="H117" s="304">
        <v>142.15</v>
      </c>
      <c r="I117" s="304">
        <v>143.9</v>
      </c>
      <c r="J117" s="304">
        <v>145.30000000000001</v>
      </c>
      <c r="K117" s="302">
        <v>142.5</v>
      </c>
      <c r="L117" s="302">
        <v>139.35</v>
      </c>
      <c r="M117" s="302">
        <v>7.1894</v>
      </c>
    </row>
    <row r="118" spans="1:13">
      <c r="A118" s="326">
        <v>109</v>
      </c>
      <c r="B118" s="302" t="s">
        <v>128</v>
      </c>
      <c r="C118" s="302">
        <v>113.8</v>
      </c>
      <c r="D118" s="304">
        <v>112.5</v>
      </c>
      <c r="E118" s="304">
        <v>110.8</v>
      </c>
      <c r="F118" s="304">
        <v>107.8</v>
      </c>
      <c r="G118" s="304">
        <v>106.1</v>
      </c>
      <c r="H118" s="304">
        <v>115.5</v>
      </c>
      <c r="I118" s="304">
        <v>117.19999999999999</v>
      </c>
      <c r="J118" s="304">
        <v>120.2</v>
      </c>
      <c r="K118" s="302">
        <v>114.2</v>
      </c>
      <c r="L118" s="302">
        <v>109.5</v>
      </c>
      <c r="M118" s="302">
        <v>367.42640999999998</v>
      </c>
    </row>
    <row r="119" spans="1:13">
      <c r="A119" s="326">
        <v>110</v>
      </c>
      <c r="B119" s="302" t="s">
        <v>123</v>
      </c>
      <c r="C119" s="302">
        <v>513.70000000000005</v>
      </c>
      <c r="D119" s="304">
        <v>513.18333333333339</v>
      </c>
      <c r="E119" s="304">
        <v>508.41666666666674</v>
      </c>
      <c r="F119" s="304">
        <v>503.13333333333333</v>
      </c>
      <c r="G119" s="304">
        <v>498.36666666666667</v>
      </c>
      <c r="H119" s="304">
        <v>518.46666666666681</v>
      </c>
      <c r="I119" s="304">
        <v>523.23333333333346</v>
      </c>
      <c r="J119" s="304">
        <v>528.51666666666688</v>
      </c>
      <c r="K119" s="302">
        <v>517.95000000000005</v>
      </c>
      <c r="L119" s="302">
        <v>507.9</v>
      </c>
      <c r="M119" s="302">
        <v>21.83118</v>
      </c>
    </row>
    <row r="120" spans="1:13">
      <c r="A120" s="326">
        <v>111</v>
      </c>
      <c r="B120" s="302" t="s">
        <v>125</v>
      </c>
      <c r="C120" s="302">
        <v>1272.6500000000001</v>
      </c>
      <c r="D120" s="304">
        <v>1270.9666666666667</v>
      </c>
      <c r="E120" s="304">
        <v>1257.9333333333334</v>
      </c>
      <c r="F120" s="304">
        <v>1243.2166666666667</v>
      </c>
      <c r="G120" s="304">
        <v>1230.1833333333334</v>
      </c>
      <c r="H120" s="304">
        <v>1285.6833333333334</v>
      </c>
      <c r="I120" s="304">
        <v>1298.7166666666667</v>
      </c>
      <c r="J120" s="304">
        <v>1313.4333333333334</v>
      </c>
      <c r="K120" s="302">
        <v>1284</v>
      </c>
      <c r="L120" s="302">
        <v>1256.25</v>
      </c>
      <c r="M120" s="302">
        <v>83.911720000000003</v>
      </c>
    </row>
    <row r="121" spans="1:13">
      <c r="A121" s="326">
        <v>112</v>
      </c>
      <c r="B121" s="302" t="s">
        <v>264</v>
      </c>
      <c r="C121" s="302">
        <v>2961.75</v>
      </c>
      <c r="D121" s="304">
        <v>2918.2166666666672</v>
      </c>
      <c r="E121" s="304">
        <v>2843.3333333333344</v>
      </c>
      <c r="F121" s="304">
        <v>2724.9166666666674</v>
      </c>
      <c r="G121" s="304">
        <v>2650.0333333333347</v>
      </c>
      <c r="H121" s="304">
        <v>3036.6333333333341</v>
      </c>
      <c r="I121" s="304">
        <v>3111.5166666666673</v>
      </c>
      <c r="J121" s="304">
        <v>3229.9333333333338</v>
      </c>
      <c r="K121" s="302">
        <v>2993.1</v>
      </c>
      <c r="L121" s="302">
        <v>2799.8</v>
      </c>
      <c r="M121" s="302">
        <v>2.4574199999999999</v>
      </c>
    </row>
    <row r="122" spans="1:13">
      <c r="A122" s="326">
        <v>113</v>
      </c>
      <c r="B122" s="302" t="s">
        <v>127</v>
      </c>
      <c r="C122" s="302">
        <v>787.85</v>
      </c>
      <c r="D122" s="304">
        <v>782.61666666666667</v>
      </c>
      <c r="E122" s="304">
        <v>775.33333333333337</v>
      </c>
      <c r="F122" s="304">
        <v>762.81666666666672</v>
      </c>
      <c r="G122" s="304">
        <v>755.53333333333342</v>
      </c>
      <c r="H122" s="304">
        <v>795.13333333333333</v>
      </c>
      <c r="I122" s="304">
        <v>802.41666666666663</v>
      </c>
      <c r="J122" s="304">
        <v>814.93333333333328</v>
      </c>
      <c r="K122" s="302">
        <v>789.9</v>
      </c>
      <c r="L122" s="302">
        <v>770.1</v>
      </c>
      <c r="M122" s="302">
        <v>60.920279999999998</v>
      </c>
    </row>
    <row r="123" spans="1:13">
      <c r="A123" s="326">
        <v>114</v>
      </c>
      <c r="B123" s="302" t="s">
        <v>124</v>
      </c>
      <c r="C123" s="302">
        <v>1413</v>
      </c>
      <c r="D123" s="304">
        <v>1409.3166666666666</v>
      </c>
      <c r="E123" s="304">
        <v>1398.6833333333332</v>
      </c>
      <c r="F123" s="304">
        <v>1384.3666666666666</v>
      </c>
      <c r="G123" s="304">
        <v>1373.7333333333331</v>
      </c>
      <c r="H123" s="304">
        <v>1423.6333333333332</v>
      </c>
      <c r="I123" s="304">
        <v>1434.2666666666664</v>
      </c>
      <c r="J123" s="304">
        <v>1448.5833333333333</v>
      </c>
      <c r="K123" s="302">
        <v>1419.95</v>
      </c>
      <c r="L123" s="302">
        <v>1395</v>
      </c>
      <c r="M123" s="302">
        <v>18.093039999999998</v>
      </c>
    </row>
    <row r="124" spans="1:13">
      <c r="A124" s="326">
        <v>115</v>
      </c>
      <c r="B124" s="302" t="s">
        <v>265</v>
      </c>
      <c r="C124" s="302">
        <v>1179.75</v>
      </c>
      <c r="D124" s="304">
        <v>1178.75</v>
      </c>
      <c r="E124" s="304">
        <v>1164.9000000000001</v>
      </c>
      <c r="F124" s="304">
        <v>1150.0500000000002</v>
      </c>
      <c r="G124" s="304">
        <v>1136.2000000000003</v>
      </c>
      <c r="H124" s="304">
        <v>1193.5999999999999</v>
      </c>
      <c r="I124" s="304">
        <v>1207.4499999999998</v>
      </c>
      <c r="J124" s="304">
        <v>1222.2999999999997</v>
      </c>
      <c r="K124" s="302">
        <v>1192.5999999999999</v>
      </c>
      <c r="L124" s="302">
        <v>1163.9000000000001</v>
      </c>
      <c r="M124" s="302">
        <v>0.82038999999999995</v>
      </c>
    </row>
    <row r="125" spans="1:13">
      <c r="A125" s="326">
        <v>116</v>
      </c>
      <c r="B125" s="302" t="s">
        <v>266</v>
      </c>
      <c r="C125" s="302">
        <v>63.2</v>
      </c>
      <c r="D125" s="304">
        <v>63.85</v>
      </c>
      <c r="E125" s="304">
        <v>60.900000000000006</v>
      </c>
      <c r="F125" s="304">
        <v>58.6</v>
      </c>
      <c r="G125" s="304">
        <v>55.650000000000006</v>
      </c>
      <c r="H125" s="304">
        <v>66.150000000000006</v>
      </c>
      <c r="I125" s="304">
        <v>69.100000000000009</v>
      </c>
      <c r="J125" s="304">
        <v>71.400000000000006</v>
      </c>
      <c r="K125" s="302">
        <v>66.8</v>
      </c>
      <c r="L125" s="302">
        <v>61.55</v>
      </c>
      <c r="M125" s="302">
        <v>3.4226200000000002</v>
      </c>
    </row>
    <row r="126" spans="1:13">
      <c r="A126" s="326">
        <v>117</v>
      </c>
      <c r="B126" s="302" t="s">
        <v>131</v>
      </c>
      <c r="C126" s="302">
        <v>258.35000000000002</v>
      </c>
      <c r="D126" s="304">
        <v>255.58333333333334</v>
      </c>
      <c r="E126" s="304">
        <v>251.4666666666667</v>
      </c>
      <c r="F126" s="304">
        <v>244.58333333333334</v>
      </c>
      <c r="G126" s="304">
        <v>240.4666666666667</v>
      </c>
      <c r="H126" s="304">
        <v>262.4666666666667</v>
      </c>
      <c r="I126" s="304">
        <v>266.58333333333331</v>
      </c>
      <c r="J126" s="304">
        <v>273.4666666666667</v>
      </c>
      <c r="K126" s="302">
        <v>259.7</v>
      </c>
      <c r="L126" s="302">
        <v>248.7</v>
      </c>
      <c r="M126" s="302">
        <v>63.292140000000003</v>
      </c>
    </row>
    <row r="127" spans="1:13">
      <c r="A127" s="326">
        <v>118</v>
      </c>
      <c r="B127" s="302" t="s">
        <v>130</v>
      </c>
      <c r="C127" s="302">
        <v>183.4</v>
      </c>
      <c r="D127" s="304">
        <v>180.65</v>
      </c>
      <c r="E127" s="304">
        <v>176.5</v>
      </c>
      <c r="F127" s="304">
        <v>169.6</v>
      </c>
      <c r="G127" s="304">
        <v>165.45</v>
      </c>
      <c r="H127" s="304">
        <v>187.55</v>
      </c>
      <c r="I127" s="304">
        <v>191.70000000000005</v>
      </c>
      <c r="J127" s="304">
        <v>198.60000000000002</v>
      </c>
      <c r="K127" s="302">
        <v>184.8</v>
      </c>
      <c r="L127" s="302">
        <v>173.75</v>
      </c>
      <c r="M127" s="302">
        <v>152.07085000000001</v>
      </c>
    </row>
    <row r="128" spans="1:13">
      <c r="A128" s="326">
        <v>119</v>
      </c>
      <c r="B128" s="302" t="s">
        <v>132</v>
      </c>
      <c r="C128" s="302">
        <v>1932.9</v>
      </c>
      <c r="D128" s="304">
        <v>1935.2166666666665</v>
      </c>
      <c r="E128" s="304">
        <v>1909.6833333333329</v>
      </c>
      <c r="F128" s="304">
        <v>1886.4666666666665</v>
      </c>
      <c r="G128" s="304">
        <v>1860.9333333333329</v>
      </c>
      <c r="H128" s="304">
        <v>1958.4333333333329</v>
      </c>
      <c r="I128" s="304">
        <v>1983.9666666666662</v>
      </c>
      <c r="J128" s="304">
        <v>2007.1833333333329</v>
      </c>
      <c r="K128" s="302">
        <v>1960.75</v>
      </c>
      <c r="L128" s="302">
        <v>1912</v>
      </c>
      <c r="M128" s="302">
        <v>22.236059999999998</v>
      </c>
    </row>
    <row r="129" spans="1:13">
      <c r="A129" s="326">
        <v>120</v>
      </c>
      <c r="B129" s="302" t="s">
        <v>267</v>
      </c>
      <c r="C129" s="302">
        <v>564.15</v>
      </c>
      <c r="D129" s="304">
        <v>560.38333333333333</v>
      </c>
      <c r="E129" s="304">
        <v>551.56666666666661</v>
      </c>
      <c r="F129" s="304">
        <v>538.98333333333323</v>
      </c>
      <c r="G129" s="304">
        <v>530.16666666666652</v>
      </c>
      <c r="H129" s="304">
        <v>572.9666666666667</v>
      </c>
      <c r="I129" s="304">
        <v>581.78333333333353</v>
      </c>
      <c r="J129" s="304">
        <v>594.36666666666679</v>
      </c>
      <c r="K129" s="302">
        <v>569.20000000000005</v>
      </c>
      <c r="L129" s="302">
        <v>547.79999999999995</v>
      </c>
      <c r="M129" s="302">
        <v>4.3312400000000002</v>
      </c>
    </row>
    <row r="130" spans="1:13">
      <c r="A130" s="326">
        <v>121</v>
      </c>
      <c r="B130" s="302" t="s">
        <v>134</v>
      </c>
      <c r="C130" s="302">
        <v>1698.3</v>
      </c>
      <c r="D130" s="304">
        <v>1690.4166666666667</v>
      </c>
      <c r="E130" s="304">
        <v>1678.0333333333335</v>
      </c>
      <c r="F130" s="304">
        <v>1657.7666666666669</v>
      </c>
      <c r="G130" s="304">
        <v>1645.3833333333337</v>
      </c>
      <c r="H130" s="304">
        <v>1710.6833333333334</v>
      </c>
      <c r="I130" s="304">
        <v>1723.0666666666666</v>
      </c>
      <c r="J130" s="304">
        <v>1743.3333333333333</v>
      </c>
      <c r="K130" s="302">
        <v>1702.8</v>
      </c>
      <c r="L130" s="302">
        <v>1670.15</v>
      </c>
      <c r="M130" s="302">
        <v>94.950460000000007</v>
      </c>
    </row>
    <row r="131" spans="1:13">
      <c r="A131" s="326">
        <v>122</v>
      </c>
      <c r="B131" s="302" t="s">
        <v>135</v>
      </c>
      <c r="C131" s="302">
        <v>114.15</v>
      </c>
      <c r="D131" s="304">
        <v>113.38333333333333</v>
      </c>
      <c r="E131" s="304">
        <v>112.26666666666665</v>
      </c>
      <c r="F131" s="304">
        <v>110.38333333333333</v>
      </c>
      <c r="G131" s="304">
        <v>109.26666666666665</v>
      </c>
      <c r="H131" s="304">
        <v>115.26666666666665</v>
      </c>
      <c r="I131" s="304">
        <v>116.38333333333333</v>
      </c>
      <c r="J131" s="304">
        <v>118.26666666666665</v>
      </c>
      <c r="K131" s="302">
        <v>114.5</v>
      </c>
      <c r="L131" s="302">
        <v>111.5</v>
      </c>
      <c r="M131" s="302">
        <v>77.864769999999993</v>
      </c>
    </row>
    <row r="132" spans="1:13">
      <c r="A132" s="326">
        <v>123</v>
      </c>
      <c r="B132" s="302" t="s">
        <v>268</v>
      </c>
      <c r="C132" s="302">
        <v>1699.85</v>
      </c>
      <c r="D132" s="304">
        <v>1683.3500000000001</v>
      </c>
      <c r="E132" s="304">
        <v>1651.8000000000002</v>
      </c>
      <c r="F132" s="304">
        <v>1603.75</v>
      </c>
      <c r="G132" s="304">
        <v>1572.2</v>
      </c>
      <c r="H132" s="304">
        <v>1731.4000000000003</v>
      </c>
      <c r="I132" s="304">
        <v>1762.95</v>
      </c>
      <c r="J132" s="304">
        <v>1811.0000000000005</v>
      </c>
      <c r="K132" s="302">
        <v>1714.9</v>
      </c>
      <c r="L132" s="302">
        <v>1635.3</v>
      </c>
      <c r="M132" s="302">
        <v>0.39961999999999998</v>
      </c>
    </row>
    <row r="133" spans="1:13">
      <c r="A133" s="326">
        <v>124</v>
      </c>
      <c r="B133" s="302" t="s">
        <v>136</v>
      </c>
      <c r="C133" s="302">
        <v>393.05</v>
      </c>
      <c r="D133" s="304">
        <v>394.66666666666669</v>
      </c>
      <c r="E133" s="304">
        <v>388.98333333333335</v>
      </c>
      <c r="F133" s="304">
        <v>384.91666666666669</v>
      </c>
      <c r="G133" s="304">
        <v>379.23333333333335</v>
      </c>
      <c r="H133" s="304">
        <v>398.73333333333335</v>
      </c>
      <c r="I133" s="304">
        <v>404.41666666666663</v>
      </c>
      <c r="J133" s="304">
        <v>408.48333333333335</v>
      </c>
      <c r="K133" s="302">
        <v>400.35</v>
      </c>
      <c r="L133" s="302">
        <v>390.6</v>
      </c>
      <c r="M133" s="302">
        <v>75.807959999999994</v>
      </c>
    </row>
    <row r="134" spans="1:13">
      <c r="A134" s="326">
        <v>125</v>
      </c>
      <c r="B134" s="302" t="s">
        <v>269</v>
      </c>
      <c r="C134" s="302">
        <v>1940.65</v>
      </c>
      <c r="D134" s="304">
        <v>1946.55</v>
      </c>
      <c r="E134" s="304">
        <v>1919.1</v>
      </c>
      <c r="F134" s="304">
        <v>1897.55</v>
      </c>
      <c r="G134" s="304">
        <v>1870.1</v>
      </c>
      <c r="H134" s="304">
        <v>1968.1</v>
      </c>
      <c r="I134" s="304">
        <v>1995.5500000000002</v>
      </c>
      <c r="J134" s="304">
        <v>2017.1</v>
      </c>
      <c r="K134" s="302">
        <v>1974</v>
      </c>
      <c r="L134" s="302">
        <v>1925</v>
      </c>
      <c r="M134" s="302">
        <v>0.36496000000000001</v>
      </c>
    </row>
    <row r="135" spans="1:13">
      <c r="A135" s="326">
        <v>126</v>
      </c>
      <c r="B135" s="302" t="s">
        <v>137</v>
      </c>
      <c r="C135" s="302">
        <v>1291.75</v>
      </c>
      <c r="D135" s="304">
        <v>1295.5333333333335</v>
      </c>
      <c r="E135" s="304">
        <v>1283.7666666666671</v>
      </c>
      <c r="F135" s="304">
        <v>1275.7833333333335</v>
      </c>
      <c r="G135" s="304">
        <v>1264.0166666666671</v>
      </c>
      <c r="H135" s="304">
        <v>1303.5166666666671</v>
      </c>
      <c r="I135" s="304">
        <v>1315.2833333333335</v>
      </c>
      <c r="J135" s="304">
        <v>1323.2666666666671</v>
      </c>
      <c r="K135" s="302">
        <v>1307.3</v>
      </c>
      <c r="L135" s="302">
        <v>1287.55</v>
      </c>
      <c r="M135" s="302">
        <v>39.393059999999998</v>
      </c>
    </row>
    <row r="136" spans="1:13">
      <c r="A136" s="326">
        <v>127</v>
      </c>
      <c r="B136" s="302" t="s">
        <v>138</v>
      </c>
      <c r="C136" s="302">
        <v>721.6</v>
      </c>
      <c r="D136" s="304">
        <v>720.48333333333323</v>
      </c>
      <c r="E136" s="304">
        <v>712.11666666666645</v>
      </c>
      <c r="F136" s="304">
        <v>702.63333333333321</v>
      </c>
      <c r="G136" s="304">
        <v>694.26666666666642</v>
      </c>
      <c r="H136" s="304">
        <v>729.96666666666647</v>
      </c>
      <c r="I136" s="304">
        <v>738.33333333333326</v>
      </c>
      <c r="J136" s="304">
        <v>747.81666666666649</v>
      </c>
      <c r="K136" s="302">
        <v>728.85</v>
      </c>
      <c r="L136" s="302">
        <v>711</v>
      </c>
      <c r="M136" s="302">
        <v>11.179460000000001</v>
      </c>
    </row>
    <row r="137" spans="1:13">
      <c r="A137" s="326">
        <v>128</v>
      </c>
      <c r="B137" s="302" t="s">
        <v>149</v>
      </c>
      <c r="C137" s="302">
        <v>71680.149999999994</v>
      </c>
      <c r="D137" s="304">
        <v>71076.383333333331</v>
      </c>
      <c r="E137" s="304">
        <v>70253.766666666663</v>
      </c>
      <c r="F137" s="304">
        <v>68827.383333333331</v>
      </c>
      <c r="G137" s="304">
        <v>68004.766666666663</v>
      </c>
      <c r="H137" s="304">
        <v>72502.766666666663</v>
      </c>
      <c r="I137" s="304">
        <v>73325.383333333331</v>
      </c>
      <c r="J137" s="304">
        <v>74751.766666666663</v>
      </c>
      <c r="K137" s="302">
        <v>71899</v>
      </c>
      <c r="L137" s="302">
        <v>69650</v>
      </c>
      <c r="M137" s="302">
        <v>4.8050000000000002E-2</v>
      </c>
    </row>
    <row r="138" spans="1:13">
      <c r="A138" s="326">
        <v>129</v>
      </c>
      <c r="B138" s="302" t="s">
        <v>146</v>
      </c>
      <c r="C138" s="302">
        <v>1199.8499999999999</v>
      </c>
      <c r="D138" s="304">
        <v>1193.25</v>
      </c>
      <c r="E138" s="304">
        <v>1176.5999999999999</v>
      </c>
      <c r="F138" s="304">
        <v>1153.3499999999999</v>
      </c>
      <c r="G138" s="304">
        <v>1136.6999999999998</v>
      </c>
      <c r="H138" s="304">
        <v>1216.5</v>
      </c>
      <c r="I138" s="304">
        <v>1233.1500000000001</v>
      </c>
      <c r="J138" s="304">
        <v>1256.4000000000001</v>
      </c>
      <c r="K138" s="302">
        <v>1209.9000000000001</v>
      </c>
      <c r="L138" s="302">
        <v>1170</v>
      </c>
      <c r="M138" s="302">
        <v>13.51299</v>
      </c>
    </row>
    <row r="139" spans="1:13">
      <c r="A139" s="326">
        <v>130</v>
      </c>
      <c r="B139" s="302" t="s">
        <v>140</v>
      </c>
      <c r="C139" s="302">
        <v>367.95</v>
      </c>
      <c r="D139" s="304">
        <v>363.7833333333333</v>
      </c>
      <c r="E139" s="304">
        <v>357.06666666666661</v>
      </c>
      <c r="F139" s="304">
        <v>346.18333333333328</v>
      </c>
      <c r="G139" s="304">
        <v>339.46666666666658</v>
      </c>
      <c r="H139" s="304">
        <v>374.66666666666663</v>
      </c>
      <c r="I139" s="304">
        <v>381.38333333333333</v>
      </c>
      <c r="J139" s="304">
        <v>392.26666666666665</v>
      </c>
      <c r="K139" s="302">
        <v>370.5</v>
      </c>
      <c r="L139" s="302">
        <v>352.9</v>
      </c>
      <c r="M139" s="302">
        <v>23.063220000000001</v>
      </c>
    </row>
    <row r="140" spans="1:13">
      <c r="A140" s="326">
        <v>131</v>
      </c>
      <c r="B140" s="302" t="s">
        <v>139</v>
      </c>
      <c r="C140" s="302">
        <v>576.9</v>
      </c>
      <c r="D140" s="304">
        <v>571.49999999999989</v>
      </c>
      <c r="E140" s="304">
        <v>564.19999999999982</v>
      </c>
      <c r="F140" s="304">
        <v>551.49999999999989</v>
      </c>
      <c r="G140" s="304">
        <v>544.19999999999982</v>
      </c>
      <c r="H140" s="304">
        <v>584.19999999999982</v>
      </c>
      <c r="I140" s="304">
        <v>591.49999999999977</v>
      </c>
      <c r="J140" s="304">
        <v>604.19999999999982</v>
      </c>
      <c r="K140" s="302">
        <v>578.79999999999995</v>
      </c>
      <c r="L140" s="302">
        <v>558.79999999999995</v>
      </c>
      <c r="M140" s="302">
        <v>23.52196</v>
      </c>
    </row>
    <row r="141" spans="1:13">
      <c r="A141" s="326">
        <v>132</v>
      </c>
      <c r="B141" s="302" t="s">
        <v>141</v>
      </c>
      <c r="C141" s="302">
        <v>172.7</v>
      </c>
      <c r="D141" s="304">
        <v>175.81666666666669</v>
      </c>
      <c r="E141" s="304">
        <v>168.08333333333337</v>
      </c>
      <c r="F141" s="304">
        <v>163.46666666666667</v>
      </c>
      <c r="G141" s="304">
        <v>155.73333333333335</v>
      </c>
      <c r="H141" s="304">
        <v>180.43333333333339</v>
      </c>
      <c r="I141" s="304">
        <v>188.16666666666669</v>
      </c>
      <c r="J141" s="304">
        <v>192.78333333333342</v>
      </c>
      <c r="K141" s="302">
        <v>183.55</v>
      </c>
      <c r="L141" s="302">
        <v>171.2</v>
      </c>
      <c r="M141" s="302">
        <v>28.029319999999998</v>
      </c>
    </row>
    <row r="142" spans="1:13">
      <c r="A142" s="326">
        <v>133</v>
      </c>
      <c r="B142" s="302" t="s">
        <v>270</v>
      </c>
      <c r="C142" s="302">
        <v>42.4</v>
      </c>
      <c r="D142" s="304">
        <v>42.800000000000004</v>
      </c>
      <c r="E142" s="304">
        <v>41.70000000000001</v>
      </c>
      <c r="F142" s="304">
        <v>41.000000000000007</v>
      </c>
      <c r="G142" s="304">
        <v>39.900000000000013</v>
      </c>
      <c r="H142" s="304">
        <v>43.500000000000007</v>
      </c>
      <c r="I142" s="304">
        <v>44.6</v>
      </c>
      <c r="J142" s="304">
        <v>45.300000000000004</v>
      </c>
      <c r="K142" s="302">
        <v>43.9</v>
      </c>
      <c r="L142" s="302">
        <v>42.1</v>
      </c>
      <c r="M142" s="302">
        <v>8.0930499999999999</v>
      </c>
    </row>
    <row r="143" spans="1:13">
      <c r="A143" s="326">
        <v>134</v>
      </c>
      <c r="B143" s="302" t="s">
        <v>142</v>
      </c>
      <c r="C143" s="302">
        <v>307.25</v>
      </c>
      <c r="D143" s="304">
        <v>307.58333333333331</v>
      </c>
      <c r="E143" s="304">
        <v>303.66666666666663</v>
      </c>
      <c r="F143" s="304">
        <v>300.08333333333331</v>
      </c>
      <c r="G143" s="304">
        <v>296.16666666666663</v>
      </c>
      <c r="H143" s="304">
        <v>311.16666666666663</v>
      </c>
      <c r="I143" s="304">
        <v>315.08333333333326</v>
      </c>
      <c r="J143" s="304">
        <v>318.66666666666663</v>
      </c>
      <c r="K143" s="302">
        <v>311.5</v>
      </c>
      <c r="L143" s="302">
        <v>304</v>
      </c>
      <c r="M143" s="302">
        <v>69.418130000000005</v>
      </c>
    </row>
    <row r="144" spans="1:13">
      <c r="A144" s="326">
        <v>135</v>
      </c>
      <c r="B144" s="302" t="s">
        <v>143</v>
      </c>
      <c r="C144" s="302">
        <v>7199.6</v>
      </c>
      <c r="D144" s="304">
        <v>7138.5333333333328</v>
      </c>
      <c r="E144" s="304">
        <v>7062.0666666666657</v>
      </c>
      <c r="F144" s="304">
        <v>6924.5333333333328</v>
      </c>
      <c r="G144" s="304">
        <v>6848.0666666666657</v>
      </c>
      <c r="H144" s="304">
        <v>7276.0666666666657</v>
      </c>
      <c r="I144" s="304">
        <v>7352.5333333333328</v>
      </c>
      <c r="J144" s="304">
        <v>7490.0666666666657</v>
      </c>
      <c r="K144" s="302">
        <v>7215</v>
      </c>
      <c r="L144" s="302">
        <v>7001</v>
      </c>
      <c r="M144" s="302">
        <v>8.6893499999999992</v>
      </c>
    </row>
    <row r="145" spans="1:13">
      <c r="A145" s="326">
        <v>136</v>
      </c>
      <c r="B145" s="302" t="s">
        <v>145</v>
      </c>
      <c r="C145" s="302">
        <v>483.55</v>
      </c>
      <c r="D145" s="304">
        <v>481.98333333333335</v>
      </c>
      <c r="E145" s="304">
        <v>471.56666666666672</v>
      </c>
      <c r="F145" s="304">
        <v>459.58333333333337</v>
      </c>
      <c r="G145" s="304">
        <v>449.16666666666674</v>
      </c>
      <c r="H145" s="304">
        <v>493.9666666666667</v>
      </c>
      <c r="I145" s="304">
        <v>504.38333333333333</v>
      </c>
      <c r="J145" s="304">
        <v>516.36666666666667</v>
      </c>
      <c r="K145" s="302">
        <v>492.4</v>
      </c>
      <c r="L145" s="302">
        <v>470</v>
      </c>
      <c r="M145" s="302">
        <v>16.72907</v>
      </c>
    </row>
    <row r="146" spans="1:13">
      <c r="A146" s="326">
        <v>137</v>
      </c>
      <c r="B146" s="302" t="s">
        <v>147</v>
      </c>
      <c r="C146" s="302">
        <v>907.6</v>
      </c>
      <c r="D146" s="304">
        <v>908.58333333333337</v>
      </c>
      <c r="E146" s="304">
        <v>900.11666666666679</v>
      </c>
      <c r="F146" s="304">
        <v>892.63333333333344</v>
      </c>
      <c r="G146" s="304">
        <v>884.16666666666686</v>
      </c>
      <c r="H146" s="304">
        <v>916.06666666666672</v>
      </c>
      <c r="I146" s="304">
        <v>924.53333333333319</v>
      </c>
      <c r="J146" s="304">
        <v>932.01666666666665</v>
      </c>
      <c r="K146" s="302">
        <v>917.05</v>
      </c>
      <c r="L146" s="302">
        <v>901.1</v>
      </c>
      <c r="M146" s="302">
        <v>4.7682399999999996</v>
      </c>
    </row>
    <row r="147" spans="1:13">
      <c r="A147" s="326">
        <v>138</v>
      </c>
      <c r="B147" s="302" t="s">
        <v>148</v>
      </c>
      <c r="C147" s="302">
        <v>134.05000000000001</v>
      </c>
      <c r="D147" s="304">
        <v>131.73333333333335</v>
      </c>
      <c r="E147" s="304">
        <v>128.06666666666669</v>
      </c>
      <c r="F147" s="304">
        <v>122.08333333333334</v>
      </c>
      <c r="G147" s="304">
        <v>118.41666666666669</v>
      </c>
      <c r="H147" s="304">
        <v>137.7166666666667</v>
      </c>
      <c r="I147" s="304">
        <v>141.38333333333333</v>
      </c>
      <c r="J147" s="304">
        <v>147.3666666666667</v>
      </c>
      <c r="K147" s="302">
        <v>135.4</v>
      </c>
      <c r="L147" s="302">
        <v>125.75</v>
      </c>
      <c r="M147" s="302">
        <v>275.35768999999999</v>
      </c>
    </row>
    <row r="148" spans="1:13">
      <c r="A148" s="326">
        <v>139</v>
      </c>
      <c r="B148" s="302" t="s">
        <v>271</v>
      </c>
      <c r="C148" s="302">
        <v>913.35</v>
      </c>
      <c r="D148" s="304">
        <v>911</v>
      </c>
      <c r="E148" s="304">
        <v>897.4</v>
      </c>
      <c r="F148" s="304">
        <v>881.44999999999993</v>
      </c>
      <c r="G148" s="304">
        <v>867.84999999999991</v>
      </c>
      <c r="H148" s="304">
        <v>926.95</v>
      </c>
      <c r="I148" s="304">
        <v>940.55</v>
      </c>
      <c r="J148" s="304">
        <v>956.50000000000011</v>
      </c>
      <c r="K148" s="302">
        <v>924.6</v>
      </c>
      <c r="L148" s="302">
        <v>895.05</v>
      </c>
      <c r="M148" s="302">
        <v>0.51751000000000003</v>
      </c>
    </row>
    <row r="149" spans="1:13">
      <c r="A149" s="326">
        <v>140</v>
      </c>
      <c r="B149" s="302" t="s">
        <v>150</v>
      </c>
      <c r="C149" s="302">
        <v>770.4</v>
      </c>
      <c r="D149" s="304">
        <v>766.13333333333321</v>
      </c>
      <c r="E149" s="304">
        <v>755.96666666666647</v>
      </c>
      <c r="F149" s="304">
        <v>741.5333333333333</v>
      </c>
      <c r="G149" s="304">
        <v>731.36666666666656</v>
      </c>
      <c r="H149" s="304">
        <v>780.56666666666638</v>
      </c>
      <c r="I149" s="304">
        <v>790.73333333333312</v>
      </c>
      <c r="J149" s="304">
        <v>805.16666666666629</v>
      </c>
      <c r="K149" s="302">
        <v>776.3</v>
      </c>
      <c r="L149" s="302">
        <v>751.7</v>
      </c>
      <c r="M149" s="302">
        <v>5.3476999999999997</v>
      </c>
    </row>
    <row r="150" spans="1:13">
      <c r="A150" s="326">
        <v>141</v>
      </c>
      <c r="B150" s="302" t="s">
        <v>272</v>
      </c>
      <c r="C150" s="302">
        <v>626.04999999999995</v>
      </c>
      <c r="D150" s="304">
        <v>629.4666666666667</v>
      </c>
      <c r="E150" s="304">
        <v>621.33333333333337</v>
      </c>
      <c r="F150" s="304">
        <v>616.61666666666667</v>
      </c>
      <c r="G150" s="304">
        <v>608.48333333333335</v>
      </c>
      <c r="H150" s="304">
        <v>634.18333333333339</v>
      </c>
      <c r="I150" s="304">
        <v>642.31666666666661</v>
      </c>
      <c r="J150" s="304">
        <v>647.03333333333342</v>
      </c>
      <c r="K150" s="302">
        <v>637.6</v>
      </c>
      <c r="L150" s="302">
        <v>624.75</v>
      </c>
      <c r="M150" s="302">
        <v>0.70643999999999996</v>
      </c>
    </row>
    <row r="151" spans="1:13">
      <c r="A151" s="326">
        <v>142</v>
      </c>
      <c r="B151" s="302" t="s">
        <v>152</v>
      </c>
      <c r="C151" s="302">
        <v>32.75</v>
      </c>
      <c r="D151" s="304">
        <v>32.9</v>
      </c>
      <c r="E151" s="304">
        <v>32.349999999999994</v>
      </c>
      <c r="F151" s="304">
        <v>31.949999999999996</v>
      </c>
      <c r="G151" s="304">
        <v>31.399999999999991</v>
      </c>
      <c r="H151" s="304">
        <v>33.299999999999997</v>
      </c>
      <c r="I151" s="304">
        <v>33.849999999999994</v>
      </c>
      <c r="J151" s="304">
        <v>34.25</v>
      </c>
      <c r="K151" s="302">
        <v>33.450000000000003</v>
      </c>
      <c r="L151" s="302">
        <v>32.5</v>
      </c>
      <c r="M151" s="302">
        <v>131.59246999999999</v>
      </c>
    </row>
    <row r="152" spans="1:13">
      <c r="A152" s="326">
        <v>143</v>
      </c>
      <c r="B152" s="302" t="s">
        <v>273</v>
      </c>
      <c r="C152" s="302">
        <v>24.45</v>
      </c>
      <c r="D152" s="304">
        <v>24.400000000000002</v>
      </c>
      <c r="E152" s="304">
        <v>24.050000000000004</v>
      </c>
      <c r="F152" s="304">
        <v>23.650000000000002</v>
      </c>
      <c r="G152" s="304">
        <v>23.300000000000004</v>
      </c>
      <c r="H152" s="304">
        <v>24.800000000000004</v>
      </c>
      <c r="I152" s="304">
        <v>25.150000000000006</v>
      </c>
      <c r="J152" s="304">
        <v>25.550000000000004</v>
      </c>
      <c r="K152" s="302">
        <v>24.75</v>
      </c>
      <c r="L152" s="302">
        <v>24</v>
      </c>
      <c r="M152" s="302">
        <v>169.98025000000001</v>
      </c>
    </row>
    <row r="153" spans="1:13">
      <c r="A153" s="326">
        <v>144</v>
      </c>
      <c r="B153" s="302" t="s">
        <v>156</v>
      </c>
      <c r="C153" s="302">
        <v>108.8</v>
      </c>
      <c r="D153" s="304">
        <v>107.34999999999998</v>
      </c>
      <c r="E153" s="304">
        <v>105.04999999999995</v>
      </c>
      <c r="F153" s="304">
        <v>101.29999999999997</v>
      </c>
      <c r="G153" s="304">
        <v>98.999999999999943</v>
      </c>
      <c r="H153" s="304">
        <v>111.09999999999997</v>
      </c>
      <c r="I153" s="304">
        <v>113.4</v>
      </c>
      <c r="J153" s="304">
        <v>117.14999999999998</v>
      </c>
      <c r="K153" s="302">
        <v>109.65</v>
      </c>
      <c r="L153" s="302">
        <v>103.6</v>
      </c>
      <c r="M153" s="302">
        <v>115.54574</v>
      </c>
    </row>
    <row r="154" spans="1:13">
      <c r="A154" s="326">
        <v>145</v>
      </c>
      <c r="B154" s="302" t="s">
        <v>157</v>
      </c>
      <c r="C154" s="302">
        <v>112</v>
      </c>
      <c r="D154" s="304">
        <v>111.51666666666667</v>
      </c>
      <c r="E154" s="304">
        <v>110.73333333333333</v>
      </c>
      <c r="F154" s="304">
        <v>109.46666666666667</v>
      </c>
      <c r="G154" s="304">
        <v>108.68333333333334</v>
      </c>
      <c r="H154" s="304">
        <v>112.78333333333333</v>
      </c>
      <c r="I154" s="304">
        <v>113.56666666666666</v>
      </c>
      <c r="J154" s="304">
        <v>114.83333333333333</v>
      </c>
      <c r="K154" s="302">
        <v>112.3</v>
      </c>
      <c r="L154" s="302">
        <v>110.25</v>
      </c>
      <c r="M154" s="302">
        <v>645.18347000000006</v>
      </c>
    </row>
    <row r="155" spans="1:13">
      <c r="A155" s="326">
        <v>146</v>
      </c>
      <c r="B155" s="302" t="s">
        <v>151</v>
      </c>
      <c r="C155" s="302">
        <v>42.5</v>
      </c>
      <c r="D155" s="304">
        <v>42.266666666666673</v>
      </c>
      <c r="E155" s="304">
        <v>41.833333333333343</v>
      </c>
      <c r="F155" s="304">
        <v>41.166666666666671</v>
      </c>
      <c r="G155" s="304">
        <v>40.733333333333341</v>
      </c>
      <c r="H155" s="304">
        <v>42.933333333333344</v>
      </c>
      <c r="I155" s="304">
        <v>43.366666666666667</v>
      </c>
      <c r="J155" s="304">
        <v>44.033333333333346</v>
      </c>
      <c r="K155" s="302">
        <v>42.7</v>
      </c>
      <c r="L155" s="302">
        <v>41.6</v>
      </c>
      <c r="M155" s="302">
        <v>182.52296000000001</v>
      </c>
    </row>
    <row r="156" spans="1:13">
      <c r="A156" s="326">
        <v>147</v>
      </c>
      <c r="B156" s="302" t="s">
        <v>154</v>
      </c>
      <c r="C156" s="302">
        <v>16455.599999999999</v>
      </c>
      <c r="D156" s="304">
        <v>16363.516666666668</v>
      </c>
      <c r="E156" s="304">
        <v>16219.133333333335</v>
      </c>
      <c r="F156" s="304">
        <v>15982.666666666666</v>
      </c>
      <c r="G156" s="304">
        <v>15838.283333333333</v>
      </c>
      <c r="H156" s="304">
        <v>16599.983333333337</v>
      </c>
      <c r="I156" s="304">
        <v>16744.366666666672</v>
      </c>
      <c r="J156" s="304">
        <v>16980.833333333339</v>
      </c>
      <c r="K156" s="302">
        <v>16507.900000000001</v>
      </c>
      <c r="L156" s="302">
        <v>16127.05</v>
      </c>
      <c r="M156" s="302">
        <v>0.59648999999999996</v>
      </c>
    </row>
    <row r="157" spans="1:13">
      <c r="A157" s="326">
        <v>148</v>
      </c>
      <c r="B157" s="302" t="s">
        <v>274</v>
      </c>
      <c r="C157" s="302">
        <v>540.29999999999995</v>
      </c>
      <c r="D157" s="304">
        <v>536.44999999999993</v>
      </c>
      <c r="E157" s="304">
        <v>528.89999999999986</v>
      </c>
      <c r="F157" s="304">
        <v>517.49999999999989</v>
      </c>
      <c r="G157" s="304">
        <v>509.94999999999982</v>
      </c>
      <c r="H157" s="304">
        <v>547.84999999999991</v>
      </c>
      <c r="I157" s="304">
        <v>555.39999999999986</v>
      </c>
      <c r="J157" s="304">
        <v>566.79999999999995</v>
      </c>
      <c r="K157" s="302">
        <v>544</v>
      </c>
      <c r="L157" s="302">
        <v>525.04999999999995</v>
      </c>
      <c r="M157" s="302">
        <v>1.6822900000000001</v>
      </c>
    </row>
    <row r="158" spans="1:13">
      <c r="A158" s="326">
        <v>149</v>
      </c>
      <c r="B158" s="302" t="s">
        <v>159</v>
      </c>
      <c r="C158" s="302">
        <v>106.15</v>
      </c>
      <c r="D158" s="304">
        <v>105.61666666666667</v>
      </c>
      <c r="E158" s="304">
        <v>104.33333333333334</v>
      </c>
      <c r="F158" s="304">
        <v>102.51666666666667</v>
      </c>
      <c r="G158" s="304">
        <v>101.23333333333333</v>
      </c>
      <c r="H158" s="304">
        <v>107.43333333333335</v>
      </c>
      <c r="I158" s="304">
        <v>108.71666666666668</v>
      </c>
      <c r="J158" s="304">
        <v>110.53333333333336</v>
      </c>
      <c r="K158" s="302">
        <v>106.9</v>
      </c>
      <c r="L158" s="302">
        <v>103.8</v>
      </c>
      <c r="M158" s="302">
        <v>833.60146999999995</v>
      </c>
    </row>
    <row r="159" spans="1:13">
      <c r="A159" s="326">
        <v>150</v>
      </c>
      <c r="B159" s="302" t="s">
        <v>158</v>
      </c>
      <c r="C159" s="302">
        <v>129</v>
      </c>
      <c r="D159" s="304">
        <v>127.60000000000001</v>
      </c>
      <c r="E159" s="304">
        <v>125.20000000000002</v>
      </c>
      <c r="F159" s="304">
        <v>121.4</v>
      </c>
      <c r="G159" s="304">
        <v>119.00000000000001</v>
      </c>
      <c r="H159" s="304">
        <v>131.40000000000003</v>
      </c>
      <c r="I159" s="304">
        <v>133.80000000000001</v>
      </c>
      <c r="J159" s="304">
        <v>137.60000000000002</v>
      </c>
      <c r="K159" s="302">
        <v>130</v>
      </c>
      <c r="L159" s="302">
        <v>123.8</v>
      </c>
      <c r="M159" s="302">
        <v>95.97439</v>
      </c>
    </row>
    <row r="160" spans="1:13">
      <c r="A160" s="326">
        <v>151</v>
      </c>
      <c r="B160" s="302" t="s">
        <v>275</v>
      </c>
      <c r="C160" s="302">
        <v>2992.75</v>
      </c>
      <c r="D160" s="304">
        <v>3040.9166666666665</v>
      </c>
      <c r="E160" s="304">
        <v>2931.833333333333</v>
      </c>
      <c r="F160" s="304">
        <v>2870.9166666666665</v>
      </c>
      <c r="G160" s="304">
        <v>2761.833333333333</v>
      </c>
      <c r="H160" s="304">
        <v>3101.833333333333</v>
      </c>
      <c r="I160" s="304">
        <v>3210.9166666666661</v>
      </c>
      <c r="J160" s="304">
        <v>3271.833333333333</v>
      </c>
      <c r="K160" s="302">
        <v>3150</v>
      </c>
      <c r="L160" s="302">
        <v>2980</v>
      </c>
      <c r="M160" s="302">
        <v>0.21990000000000001</v>
      </c>
    </row>
    <row r="161" spans="1:13">
      <c r="A161" s="326">
        <v>152</v>
      </c>
      <c r="B161" s="302" t="s">
        <v>277</v>
      </c>
      <c r="C161" s="302">
        <v>1548.85</v>
      </c>
      <c r="D161" s="304">
        <v>1554.0166666666667</v>
      </c>
      <c r="E161" s="304">
        <v>1530.8333333333333</v>
      </c>
      <c r="F161" s="304">
        <v>1512.8166666666666</v>
      </c>
      <c r="G161" s="304">
        <v>1489.6333333333332</v>
      </c>
      <c r="H161" s="304">
        <v>1572.0333333333333</v>
      </c>
      <c r="I161" s="304">
        <v>1595.2166666666667</v>
      </c>
      <c r="J161" s="304">
        <v>1613.2333333333333</v>
      </c>
      <c r="K161" s="302">
        <v>1577.2</v>
      </c>
      <c r="L161" s="302">
        <v>1536</v>
      </c>
      <c r="M161" s="302">
        <v>3.0945200000000002</v>
      </c>
    </row>
    <row r="162" spans="1:13">
      <c r="A162" s="326">
        <v>153</v>
      </c>
      <c r="B162" s="302" t="s">
        <v>278</v>
      </c>
      <c r="C162" s="302">
        <v>412.15</v>
      </c>
      <c r="D162" s="304">
        <v>414</v>
      </c>
      <c r="E162" s="304">
        <v>408.15</v>
      </c>
      <c r="F162" s="304">
        <v>404.15</v>
      </c>
      <c r="G162" s="304">
        <v>398.29999999999995</v>
      </c>
      <c r="H162" s="304">
        <v>418</v>
      </c>
      <c r="I162" s="304">
        <v>423.85</v>
      </c>
      <c r="J162" s="304">
        <v>427.85</v>
      </c>
      <c r="K162" s="302">
        <v>419.85</v>
      </c>
      <c r="L162" s="302">
        <v>410</v>
      </c>
      <c r="M162" s="302">
        <v>7.1571600000000002</v>
      </c>
    </row>
    <row r="163" spans="1:13">
      <c r="A163" s="326">
        <v>154</v>
      </c>
      <c r="B163" s="302" t="s">
        <v>160</v>
      </c>
      <c r="C163" s="302">
        <v>24667.5</v>
      </c>
      <c r="D163" s="304">
        <v>24652.166666666668</v>
      </c>
      <c r="E163" s="304">
        <v>24315.333333333336</v>
      </c>
      <c r="F163" s="304">
        <v>23963.166666666668</v>
      </c>
      <c r="G163" s="304">
        <v>23626.333333333336</v>
      </c>
      <c r="H163" s="304">
        <v>25004.333333333336</v>
      </c>
      <c r="I163" s="304">
        <v>25341.166666666672</v>
      </c>
      <c r="J163" s="304">
        <v>25693.333333333336</v>
      </c>
      <c r="K163" s="302">
        <v>24989</v>
      </c>
      <c r="L163" s="302">
        <v>24300</v>
      </c>
      <c r="M163" s="302">
        <v>0.22781000000000001</v>
      </c>
    </row>
    <row r="164" spans="1:13">
      <c r="A164" s="326">
        <v>155</v>
      </c>
      <c r="B164" s="302" t="s">
        <v>162</v>
      </c>
      <c r="C164" s="302">
        <v>270.05</v>
      </c>
      <c r="D164" s="304">
        <v>269.31666666666666</v>
      </c>
      <c r="E164" s="304">
        <v>267.33333333333331</v>
      </c>
      <c r="F164" s="304">
        <v>264.61666666666667</v>
      </c>
      <c r="G164" s="304">
        <v>262.63333333333333</v>
      </c>
      <c r="H164" s="304">
        <v>272.0333333333333</v>
      </c>
      <c r="I164" s="304">
        <v>274.01666666666665</v>
      </c>
      <c r="J164" s="304">
        <v>276.73333333333329</v>
      </c>
      <c r="K164" s="302">
        <v>271.3</v>
      </c>
      <c r="L164" s="302">
        <v>266.60000000000002</v>
      </c>
      <c r="M164" s="302">
        <v>23.08304</v>
      </c>
    </row>
    <row r="165" spans="1:13">
      <c r="A165" s="326">
        <v>156</v>
      </c>
      <c r="B165" s="302" t="s">
        <v>279</v>
      </c>
      <c r="C165" s="302">
        <v>4091.25</v>
      </c>
      <c r="D165" s="304">
        <v>4118.416666666667</v>
      </c>
      <c r="E165" s="304">
        <v>4042.8333333333339</v>
      </c>
      <c r="F165" s="304">
        <v>3994.416666666667</v>
      </c>
      <c r="G165" s="304">
        <v>3918.8333333333339</v>
      </c>
      <c r="H165" s="304">
        <v>4166.8333333333339</v>
      </c>
      <c r="I165" s="304">
        <v>4242.4166666666679</v>
      </c>
      <c r="J165" s="304">
        <v>4290.8333333333339</v>
      </c>
      <c r="K165" s="302">
        <v>4194</v>
      </c>
      <c r="L165" s="302">
        <v>4070</v>
      </c>
      <c r="M165" s="302">
        <v>0.12497</v>
      </c>
    </row>
    <row r="166" spans="1:13">
      <c r="A166" s="326">
        <v>157</v>
      </c>
      <c r="B166" s="302" t="s">
        <v>164</v>
      </c>
      <c r="C166" s="302">
        <v>1557</v>
      </c>
      <c r="D166" s="304">
        <v>1558.9666666666665</v>
      </c>
      <c r="E166" s="304">
        <v>1543.9333333333329</v>
      </c>
      <c r="F166" s="304">
        <v>1530.8666666666666</v>
      </c>
      <c r="G166" s="304">
        <v>1515.833333333333</v>
      </c>
      <c r="H166" s="304">
        <v>1572.0333333333328</v>
      </c>
      <c r="I166" s="304">
        <v>1587.0666666666662</v>
      </c>
      <c r="J166" s="304">
        <v>1600.1333333333328</v>
      </c>
      <c r="K166" s="302">
        <v>1574</v>
      </c>
      <c r="L166" s="302">
        <v>1545.9</v>
      </c>
      <c r="M166" s="302">
        <v>7.69665</v>
      </c>
    </row>
    <row r="167" spans="1:13">
      <c r="A167" s="326">
        <v>158</v>
      </c>
      <c r="B167" s="302" t="s">
        <v>161</v>
      </c>
      <c r="C167" s="302">
        <v>1419.4</v>
      </c>
      <c r="D167" s="304">
        <v>1399.45</v>
      </c>
      <c r="E167" s="304">
        <v>1362.65</v>
      </c>
      <c r="F167" s="304">
        <v>1305.9000000000001</v>
      </c>
      <c r="G167" s="304">
        <v>1269.1000000000001</v>
      </c>
      <c r="H167" s="304">
        <v>1456.2</v>
      </c>
      <c r="I167" s="304">
        <v>1492.9999999999998</v>
      </c>
      <c r="J167" s="304">
        <v>1549.75</v>
      </c>
      <c r="K167" s="302">
        <v>1436.25</v>
      </c>
      <c r="L167" s="302">
        <v>1342.7</v>
      </c>
      <c r="M167" s="302">
        <v>29.797650000000001</v>
      </c>
    </row>
    <row r="168" spans="1:13">
      <c r="A168" s="326">
        <v>159</v>
      </c>
      <c r="B168" s="302" t="s">
        <v>163</v>
      </c>
      <c r="C168" s="302">
        <v>116.05</v>
      </c>
      <c r="D168" s="304">
        <v>115.88333333333333</v>
      </c>
      <c r="E168" s="304">
        <v>114.76666666666665</v>
      </c>
      <c r="F168" s="304">
        <v>113.48333333333332</v>
      </c>
      <c r="G168" s="304">
        <v>112.36666666666665</v>
      </c>
      <c r="H168" s="304">
        <v>117.16666666666666</v>
      </c>
      <c r="I168" s="304">
        <v>118.28333333333333</v>
      </c>
      <c r="J168" s="304">
        <v>119.56666666666666</v>
      </c>
      <c r="K168" s="302">
        <v>117</v>
      </c>
      <c r="L168" s="302">
        <v>114.6</v>
      </c>
      <c r="M168" s="302">
        <v>94.559730000000002</v>
      </c>
    </row>
    <row r="169" spans="1:13">
      <c r="A169" s="326">
        <v>160</v>
      </c>
      <c r="B169" s="302" t="s">
        <v>166</v>
      </c>
      <c r="C169" s="302">
        <v>194.35</v>
      </c>
      <c r="D169" s="304">
        <v>192.54999999999998</v>
      </c>
      <c r="E169" s="304">
        <v>189.79999999999995</v>
      </c>
      <c r="F169" s="304">
        <v>185.24999999999997</v>
      </c>
      <c r="G169" s="304">
        <v>182.49999999999994</v>
      </c>
      <c r="H169" s="304">
        <v>197.09999999999997</v>
      </c>
      <c r="I169" s="304">
        <v>199.85000000000002</v>
      </c>
      <c r="J169" s="304">
        <v>204.39999999999998</v>
      </c>
      <c r="K169" s="302">
        <v>195.3</v>
      </c>
      <c r="L169" s="302">
        <v>188</v>
      </c>
      <c r="M169" s="302">
        <v>359.92338000000001</v>
      </c>
    </row>
    <row r="170" spans="1:13">
      <c r="A170" s="326">
        <v>161</v>
      </c>
      <c r="B170" s="302" t="s">
        <v>280</v>
      </c>
      <c r="C170" s="302">
        <v>352.35</v>
      </c>
      <c r="D170" s="304">
        <v>356.7833333333333</v>
      </c>
      <c r="E170" s="304">
        <v>345.56666666666661</v>
      </c>
      <c r="F170" s="304">
        <v>338.7833333333333</v>
      </c>
      <c r="G170" s="304">
        <v>327.56666666666661</v>
      </c>
      <c r="H170" s="304">
        <v>363.56666666666661</v>
      </c>
      <c r="I170" s="304">
        <v>374.7833333333333</v>
      </c>
      <c r="J170" s="304">
        <v>381.56666666666661</v>
      </c>
      <c r="K170" s="302">
        <v>368</v>
      </c>
      <c r="L170" s="302">
        <v>350</v>
      </c>
      <c r="M170" s="302">
        <v>3.99518</v>
      </c>
    </row>
    <row r="171" spans="1:13">
      <c r="A171" s="326">
        <v>162</v>
      </c>
      <c r="B171" s="302" t="s">
        <v>281</v>
      </c>
      <c r="C171" s="302">
        <v>11601.4</v>
      </c>
      <c r="D171" s="304">
        <v>11583.800000000001</v>
      </c>
      <c r="E171" s="304">
        <v>11467.600000000002</v>
      </c>
      <c r="F171" s="304">
        <v>11333.800000000001</v>
      </c>
      <c r="G171" s="304">
        <v>11217.600000000002</v>
      </c>
      <c r="H171" s="304">
        <v>11717.600000000002</v>
      </c>
      <c r="I171" s="304">
        <v>11833.800000000003</v>
      </c>
      <c r="J171" s="304">
        <v>11967.600000000002</v>
      </c>
      <c r="K171" s="302">
        <v>11700</v>
      </c>
      <c r="L171" s="302">
        <v>11450</v>
      </c>
      <c r="M171" s="302">
        <v>2.9850000000000002E-2</v>
      </c>
    </row>
    <row r="172" spans="1:13">
      <c r="A172" s="326">
        <v>163</v>
      </c>
      <c r="B172" s="302" t="s">
        <v>165</v>
      </c>
      <c r="C172" s="302">
        <v>56.8</v>
      </c>
      <c r="D172" s="304">
        <v>57.35</v>
      </c>
      <c r="E172" s="304">
        <v>55.75</v>
      </c>
      <c r="F172" s="304">
        <v>54.699999999999996</v>
      </c>
      <c r="G172" s="304">
        <v>53.099999999999994</v>
      </c>
      <c r="H172" s="304">
        <v>58.400000000000006</v>
      </c>
      <c r="I172" s="304">
        <v>60.000000000000014</v>
      </c>
      <c r="J172" s="304">
        <v>61.050000000000011</v>
      </c>
      <c r="K172" s="302">
        <v>58.95</v>
      </c>
      <c r="L172" s="302">
        <v>56.3</v>
      </c>
      <c r="M172" s="302">
        <v>154.49355</v>
      </c>
    </row>
    <row r="173" spans="1:13">
      <c r="A173" s="326">
        <v>164</v>
      </c>
      <c r="B173" s="302" t="s">
        <v>282</v>
      </c>
      <c r="C173" s="302">
        <v>624</v>
      </c>
      <c r="D173" s="304">
        <v>623.80000000000007</v>
      </c>
      <c r="E173" s="304">
        <v>610.45000000000016</v>
      </c>
      <c r="F173" s="304">
        <v>596.90000000000009</v>
      </c>
      <c r="G173" s="304">
        <v>583.55000000000018</v>
      </c>
      <c r="H173" s="304">
        <v>637.35000000000014</v>
      </c>
      <c r="I173" s="304">
        <v>650.70000000000005</v>
      </c>
      <c r="J173" s="304">
        <v>664.25000000000011</v>
      </c>
      <c r="K173" s="302">
        <v>637.15</v>
      </c>
      <c r="L173" s="302">
        <v>610.25</v>
      </c>
      <c r="M173" s="302">
        <v>5.4084500000000002</v>
      </c>
    </row>
    <row r="174" spans="1:13">
      <c r="A174" s="326">
        <v>165</v>
      </c>
      <c r="B174" s="302" t="s">
        <v>169</v>
      </c>
      <c r="C174" s="302">
        <v>318.85000000000002</v>
      </c>
      <c r="D174" s="304">
        <v>315.84999999999997</v>
      </c>
      <c r="E174" s="304">
        <v>309.99999999999994</v>
      </c>
      <c r="F174" s="304">
        <v>301.14999999999998</v>
      </c>
      <c r="G174" s="304">
        <v>295.29999999999995</v>
      </c>
      <c r="H174" s="304">
        <v>324.69999999999993</v>
      </c>
      <c r="I174" s="304">
        <v>330.54999999999995</v>
      </c>
      <c r="J174" s="304">
        <v>339.39999999999992</v>
      </c>
      <c r="K174" s="302">
        <v>321.7</v>
      </c>
      <c r="L174" s="302">
        <v>307</v>
      </c>
      <c r="M174" s="302">
        <v>58.434849999999997</v>
      </c>
    </row>
    <row r="175" spans="1:13">
      <c r="A175" s="326">
        <v>166</v>
      </c>
      <c r="B175" s="302" t="s">
        <v>170</v>
      </c>
      <c r="C175" s="302">
        <v>142.25</v>
      </c>
      <c r="D175" s="304">
        <v>141.11666666666667</v>
      </c>
      <c r="E175" s="304">
        <v>139.43333333333334</v>
      </c>
      <c r="F175" s="304">
        <v>136.61666666666667</v>
      </c>
      <c r="G175" s="304">
        <v>134.93333333333334</v>
      </c>
      <c r="H175" s="304">
        <v>143.93333333333334</v>
      </c>
      <c r="I175" s="304">
        <v>145.61666666666667</v>
      </c>
      <c r="J175" s="304">
        <v>148.43333333333334</v>
      </c>
      <c r="K175" s="302">
        <v>142.80000000000001</v>
      </c>
      <c r="L175" s="302">
        <v>138.30000000000001</v>
      </c>
      <c r="M175" s="302">
        <v>70.381309999999999</v>
      </c>
    </row>
    <row r="176" spans="1:13">
      <c r="A176" s="326">
        <v>167</v>
      </c>
      <c r="B176" s="302" t="s">
        <v>283</v>
      </c>
      <c r="C176" s="302">
        <v>717.75</v>
      </c>
      <c r="D176" s="304">
        <v>719.38333333333333</v>
      </c>
      <c r="E176" s="304">
        <v>712.4666666666667</v>
      </c>
      <c r="F176" s="304">
        <v>707.18333333333339</v>
      </c>
      <c r="G176" s="304">
        <v>700.26666666666677</v>
      </c>
      <c r="H176" s="304">
        <v>724.66666666666663</v>
      </c>
      <c r="I176" s="304">
        <v>731.58333333333337</v>
      </c>
      <c r="J176" s="304">
        <v>736.86666666666656</v>
      </c>
      <c r="K176" s="302">
        <v>726.3</v>
      </c>
      <c r="L176" s="302">
        <v>714.1</v>
      </c>
      <c r="M176" s="302">
        <v>1.2331700000000001</v>
      </c>
    </row>
    <row r="177" spans="1:13">
      <c r="A177" s="326">
        <v>168</v>
      </c>
      <c r="B177" s="302" t="s">
        <v>171</v>
      </c>
      <c r="C177" s="302">
        <v>1426.4</v>
      </c>
      <c r="D177" s="304">
        <v>1418.8999999999999</v>
      </c>
      <c r="E177" s="304">
        <v>1405.2999999999997</v>
      </c>
      <c r="F177" s="304">
        <v>1384.1999999999998</v>
      </c>
      <c r="G177" s="304">
        <v>1370.5999999999997</v>
      </c>
      <c r="H177" s="304">
        <v>1439.9999999999998</v>
      </c>
      <c r="I177" s="304">
        <v>1453.5999999999997</v>
      </c>
      <c r="J177" s="304">
        <v>1474.6999999999998</v>
      </c>
      <c r="K177" s="302">
        <v>1432.5</v>
      </c>
      <c r="L177" s="302">
        <v>1397.8</v>
      </c>
      <c r="M177" s="302">
        <v>158.86672999999999</v>
      </c>
    </row>
    <row r="178" spans="1:13">
      <c r="A178" s="326">
        <v>169</v>
      </c>
      <c r="B178" s="302" t="s">
        <v>284</v>
      </c>
      <c r="C178" s="302">
        <v>911.6</v>
      </c>
      <c r="D178" s="304">
        <v>910.16666666666663</v>
      </c>
      <c r="E178" s="304">
        <v>897.43333333333328</v>
      </c>
      <c r="F178" s="304">
        <v>883.26666666666665</v>
      </c>
      <c r="G178" s="304">
        <v>870.5333333333333</v>
      </c>
      <c r="H178" s="304">
        <v>924.33333333333326</v>
      </c>
      <c r="I178" s="304">
        <v>937.06666666666661</v>
      </c>
      <c r="J178" s="304">
        <v>951.23333333333323</v>
      </c>
      <c r="K178" s="302">
        <v>922.9</v>
      </c>
      <c r="L178" s="302">
        <v>896</v>
      </c>
      <c r="M178" s="302">
        <v>4.4516999999999998</v>
      </c>
    </row>
    <row r="179" spans="1:13">
      <c r="A179" s="326">
        <v>170</v>
      </c>
      <c r="B179" s="302" t="s">
        <v>176</v>
      </c>
      <c r="C179" s="302">
        <v>3740.9</v>
      </c>
      <c r="D179" s="304">
        <v>3760.7333333333336</v>
      </c>
      <c r="E179" s="304">
        <v>3621.4666666666672</v>
      </c>
      <c r="F179" s="304">
        <v>3502.0333333333338</v>
      </c>
      <c r="G179" s="304">
        <v>3362.7666666666673</v>
      </c>
      <c r="H179" s="304">
        <v>3880.166666666667</v>
      </c>
      <c r="I179" s="304">
        <v>4019.4333333333334</v>
      </c>
      <c r="J179" s="304">
        <v>4138.8666666666668</v>
      </c>
      <c r="K179" s="302">
        <v>3900</v>
      </c>
      <c r="L179" s="302">
        <v>3641.3</v>
      </c>
      <c r="M179" s="302">
        <v>3.1453199999999999</v>
      </c>
    </row>
    <row r="180" spans="1:13">
      <c r="A180" s="326">
        <v>171</v>
      </c>
      <c r="B180" s="302" t="s">
        <v>174</v>
      </c>
      <c r="C180" s="302">
        <v>24485.4</v>
      </c>
      <c r="D180" s="304">
        <v>24149.3</v>
      </c>
      <c r="E180" s="304">
        <v>23639.3</v>
      </c>
      <c r="F180" s="304">
        <v>22793.200000000001</v>
      </c>
      <c r="G180" s="304">
        <v>22283.200000000001</v>
      </c>
      <c r="H180" s="304">
        <v>24995.399999999998</v>
      </c>
      <c r="I180" s="304">
        <v>25505.399999999998</v>
      </c>
      <c r="J180" s="304">
        <v>26351.499999999996</v>
      </c>
      <c r="K180" s="302">
        <v>24659.3</v>
      </c>
      <c r="L180" s="302">
        <v>23303.200000000001</v>
      </c>
      <c r="M180" s="302">
        <v>0.26040999999999997</v>
      </c>
    </row>
    <row r="181" spans="1:13">
      <c r="A181" s="326">
        <v>172</v>
      </c>
      <c r="B181" s="302" t="s">
        <v>177</v>
      </c>
      <c r="C181" s="302">
        <v>1049.5</v>
      </c>
      <c r="D181" s="304">
        <v>1065.1499999999999</v>
      </c>
      <c r="E181" s="304">
        <v>1015.3499999999997</v>
      </c>
      <c r="F181" s="304">
        <v>981.19999999999982</v>
      </c>
      <c r="G181" s="304">
        <v>931.39999999999964</v>
      </c>
      <c r="H181" s="304">
        <v>1099.2999999999997</v>
      </c>
      <c r="I181" s="304">
        <v>1149.0999999999999</v>
      </c>
      <c r="J181" s="304">
        <v>1183.2499999999998</v>
      </c>
      <c r="K181" s="302">
        <v>1114.95</v>
      </c>
      <c r="L181" s="302">
        <v>1031</v>
      </c>
      <c r="M181" s="302">
        <v>19.832660000000001</v>
      </c>
    </row>
    <row r="182" spans="1:13">
      <c r="A182" s="326">
        <v>173</v>
      </c>
      <c r="B182" s="302" t="s">
        <v>175</v>
      </c>
      <c r="C182" s="302">
        <v>1477.4</v>
      </c>
      <c r="D182" s="304">
        <v>1471.2166666666665</v>
      </c>
      <c r="E182" s="304">
        <v>1452.633333333333</v>
      </c>
      <c r="F182" s="304">
        <v>1427.8666666666666</v>
      </c>
      <c r="G182" s="304">
        <v>1409.2833333333331</v>
      </c>
      <c r="H182" s="304">
        <v>1495.9833333333329</v>
      </c>
      <c r="I182" s="304">
        <v>1514.5666666666664</v>
      </c>
      <c r="J182" s="304">
        <v>1539.3333333333328</v>
      </c>
      <c r="K182" s="302">
        <v>1489.8</v>
      </c>
      <c r="L182" s="302">
        <v>1446.45</v>
      </c>
      <c r="M182" s="302">
        <v>3.3426300000000002</v>
      </c>
    </row>
    <row r="183" spans="1:13">
      <c r="A183" s="326">
        <v>174</v>
      </c>
      <c r="B183" s="302" t="s">
        <v>173</v>
      </c>
      <c r="C183" s="302">
        <v>306.25</v>
      </c>
      <c r="D183" s="304">
        <v>303.63333333333333</v>
      </c>
      <c r="E183" s="304">
        <v>299.71666666666664</v>
      </c>
      <c r="F183" s="304">
        <v>293.18333333333334</v>
      </c>
      <c r="G183" s="304">
        <v>289.26666666666665</v>
      </c>
      <c r="H183" s="304">
        <v>310.16666666666663</v>
      </c>
      <c r="I183" s="304">
        <v>314.08333333333337</v>
      </c>
      <c r="J183" s="304">
        <v>320.61666666666662</v>
      </c>
      <c r="K183" s="302">
        <v>307.55</v>
      </c>
      <c r="L183" s="302">
        <v>297.10000000000002</v>
      </c>
      <c r="M183" s="302">
        <v>926.56637999999998</v>
      </c>
    </row>
    <row r="184" spans="1:13">
      <c r="A184" s="326">
        <v>175</v>
      </c>
      <c r="B184" s="302" t="s">
        <v>172</v>
      </c>
      <c r="C184" s="302">
        <v>46.5</v>
      </c>
      <c r="D184" s="304">
        <v>46.050000000000004</v>
      </c>
      <c r="E184" s="304">
        <v>45.350000000000009</v>
      </c>
      <c r="F184" s="304">
        <v>44.2</v>
      </c>
      <c r="G184" s="304">
        <v>43.500000000000007</v>
      </c>
      <c r="H184" s="304">
        <v>47.20000000000001</v>
      </c>
      <c r="I184" s="304">
        <v>47.900000000000013</v>
      </c>
      <c r="J184" s="304">
        <v>49.050000000000011</v>
      </c>
      <c r="K184" s="302">
        <v>46.75</v>
      </c>
      <c r="L184" s="302">
        <v>44.9</v>
      </c>
      <c r="M184" s="302">
        <v>179.54383000000001</v>
      </c>
    </row>
    <row r="185" spans="1:13">
      <c r="A185" s="326">
        <v>176</v>
      </c>
      <c r="B185" s="302" t="s">
        <v>285</v>
      </c>
      <c r="C185" s="302">
        <v>120.75</v>
      </c>
      <c r="D185" s="304">
        <v>120.93333333333334</v>
      </c>
      <c r="E185" s="304">
        <v>119.36666666666667</v>
      </c>
      <c r="F185" s="304">
        <v>117.98333333333333</v>
      </c>
      <c r="G185" s="304">
        <v>116.41666666666667</v>
      </c>
      <c r="H185" s="304">
        <v>122.31666666666668</v>
      </c>
      <c r="I185" s="304">
        <v>123.88333333333334</v>
      </c>
      <c r="J185" s="304">
        <v>125.26666666666668</v>
      </c>
      <c r="K185" s="302">
        <v>122.5</v>
      </c>
      <c r="L185" s="302">
        <v>119.55</v>
      </c>
      <c r="M185" s="302">
        <v>8.0757499999999993</v>
      </c>
    </row>
    <row r="186" spans="1:13">
      <c r="A186" s="326">
        <v>177</v>
      </c>
      <c r="B186" s="302" t="s">
        <v>179</v>
      </c>
      <c r="C186" s="302">
        <v>425.65</v>
      </c>
      <c r="D186" s="304">
        <v>421.8</v>
      </c>
      <c r="E186" s="304">
        <v>416.70000000000005</v>
      </c>
      <c r="F186" s="304">
        <v>407.75000000000006</v>
      </c>
      <c r="G186" s="304">
        <v>402.65000000000009</v>
      </c>
      <c r="H186" s="304">
        <v>430.75</v>
      </c>
      <c r="I186" s="304">
        <v>435.85</v>
      </c>
      <c r="J186" s="304">
        <v>444.79999999999995</v>
      </c>
      <c r="K186" s="302">
        <v>426.9</v>
      </c>
      <c r="L186" s="302">
        <v>412.85</v>
      </c>
      <c r="M186" s="302">
        <v>37.572290000000002</v>
      </c>
    </row>
    <row r="187" spans="1:13">
      <c r="A187" s="326">
        <v>178</v>
      </c>
      <c r="B187" s="302" t="s">
        <v>180</v>
      </c>
      <c r="C187" s="302">
        <v>477.05</v>
      </c>
      <c r="D187" s="304">
        <v>475.2833333333333</v>
      </c>
      <c r="E187" s="304">
        <v>467.06666666666661</v>
      </c>
      <c r="F187" s="304">
        <v>457.08333333333331</v>
      </c>
      <c r="G187" s="304">
        <v>448.86666666666662</v>
      </c>
      <c r="H187" s="304">
        <v>485.26666666666659</v>
      </c>
      <c r="I187" s="304">
        <v>493.48333333333329</v>
      </c>
      <c r="J187" s="304">
        <v>503.46666666666658</v>
      </c>
      <c r="K187" s="302">
        <v>483.5</v>
      </c>
      <c r="L187" s="302">
        <v>465.3</v>
      </c>
      <c r="M187" s="302">
        <v>15.554600000000001</v>
      </c>
    </row>
    <row r="188" spans="1:13">
      <c r="A188" s="326">
        <v>179</v>
      </c>
      <c r="B188" s="302" t="s">
        <v>286</v>
      </c>
      <c r="C188" s="302">
        <v>310.85000000000002</v>
      </c>
      <c r="D188" s="304">
        <v>312.88333333333338</v>
      </c>
      <c r="E188" s="304">
        <v>307.96666666666675</v>
      </c>
      <c r="F188" s="304">
        <v>305.08333333333337</v>
      </c>
      <c r="G188" s="304">
        <v>300.16666666666674</v>
      </c>
      <c r="H188" s="304">
        <v>315.76666666666677</v>
      </c>
      <c r="I188" s="304">
        <v>320.68333333333339</v>
      </c>
      <c r="J188" s="304">
        <v>323.56666666666678</v>
      </c>
      <c r="K188" s="302">
        <v>317.8</v>
      </c>
      <c r="L188" s="302">
        <v>310</v>
      </c>
      <c r="M188" s="302">
        <v>0.78761000000000003</v>
      </c>
    </row>
    <row r="189" spans="1:13">
      <c r="A189" s="326">
        <v>180</v>
      </c>
      <c r="B189" s="302" t="s">
        <v>194</v>
      </c>
      <c r="C189" s="302">
        <v>455.25</v>
      </c>
      <c r="D189" s="304">
        <v>462.0333333333333</v>
      </c>
      <c r="E189" s="304">
        <v>443.21666666666658</v>
      </c>
      <c r="F189" s="304">
        <v>431.18333333333328</v>
      </c>
      <c r="G189" s="304">
        <v>412.36666666666656</v>
      </c>
      <c r="H189" s="304">
        <v>474.06666666666661</v>
      </c>
      <c r="I189" s="304">
        <v>492.88333333333333</v>
      </c>
      <c r="J189" s="304">
        <v>504.91666666666663</v>
      </c>
      <c r="K189" s="302">
        <v>480.85</v>
      </c>
      <c r="L189" s="302">
        <v>450</v>
      </c>
      <c r="M189" s="302">
        <v>8.4352400000000003</v>
      </c>
    </row>
    <row r="190" spans="1:13">
      <c r="A190" s="326">
        <v>181</v>
      </c>
      <c r="B190" s="302" t="s">
        <v>189</v>
      </c>
      <c r="C190" s="302">
        <v>2107.75</v>
      </c>
      <c r="D190" s="304">
        <v>2110.35</v>
      </c>
      <c r="E190" s="304">
        <v>2084</v>
      </c>
      <c r="F190" s="304">
        <v>2060.25</v>
      </c>
      <c r="G190" s="304">
        <v>2033.9</v>
      </c>
      <c r="H190" s="304">
        <v>2134.1</v>
      </c>
      <c r="I190" s="304">
        <v>2160.4499999999994</v>
      </c>
      <c r="J190" s="304">
        <v>2184.1999999999998</v>
      </c>
      <c r="K190" s="302">
        <v>2136.6999999999998</v>
      </c>
      <c r="L190" s="302">
        <v>2086.6</v>
      </c>
      <c r="M190" s="302">
        <v>32.872230000000002</v>
      </c>
    </row>
    <row r="191" spans="1:13">
      <c r="A191" s="326">
        <v>182</v>
      </c>
      <c r="B191" s="302" t="s">
        <v>184</v>
      </c>
      <c r="C191" s="302">
        <v>379.9</v>
      </c>
      <c r="D191" s="304">
        <v>379.81666666666666</v>
      </c>
      <c r="E191" s="304">
        <v>375.63333333333333</v>
      </c>
      <c r="F191" s="304">
        <v>371.36666666666667</v>
      </c>
      <c r="G191" s="304">
        <v>367.18333333333334</v>
      </c>
      <c r="H191" s="304">
        <v>384.08333333333331</v>
      </c>
      <c r="I191" s="304">
        <v>388.26666666666659</v>
      </c>
      <c r="J191" s="304">
        <v>392.5333333333333</v>
      </c>
      <c r="K191" s="302">
        <v>384</v>
      </c>
      <c r="L191" s="302">
        <v>375.55</v>
      </c>
      <c r="M191" s="302">
        <v>26.8123</v>
      </c>
    </row>
    <row r="192" spans="1:13">
      <c r="A192" s="326">
        <v>183</v>
      </c>
      <c r="B192" s="302" t="s">
        <v>186</v>
      </c>
      <c r="C192" s="302">
        <v>68.95</v>
      </c>
      <c r="D192" s="304">
        <v>69.083333333333329</v>
      </c>
      <c r="E192" s="304">
        <v>67.666666666666657</v>
      </c>
      <c r="F192" s="304">
        <v>66.383333333333326</v>
      </c>
      <c r="G192" s="304">
        <v>64.966666666666654</v>
      </c>
      <c r="H192" s="304">
        <v>70.36666666666666</v>
      </c>
      <c r="I192" s="304">
        <v>71.783333333333317</v>
      </c>
      <c r="J192" s="304">
        <v>73.066666666666663</v>
      </c>
      <c r="K192" s="302">
        <v>70.5</v>
      </c>
      <c r="L192" s="302">
        <v>67.8</v>
      </c>
      <c r="M192" s="302">
        <v>38.135489999999997</v>
      </c>
    </row>
    <row r="193" spans="1:13">
      <c r="A193" s="326">
        <v>184</v>
      </c>
      <c r="B193" s="302" t="s">
        <v>185</v>
      </c>
      <c r="C193" s="302">
        <v>165.7</v>
      </c>
      <c r="D193" s="304">
        <v>165.16666666666666</v>
      </c>
      <c r="E193" s="304">
        <v>161.73333333333332</v>
      </c>
      <c r="F193" s="304">
        <v>157.76666666666665</v>
      </c>
      <c r="G193" s="304">
        <v>154.33333333333331</v>
      </c>
      <c r="H193" s="304">
        <v>169.13333333333333</v>
      </c>
      <c r="I193" s="304">
        <v>172.56666666666666</v>
      </c>
      <c r="J193" s="304">
        <v>176.53333333333333</v>
      </c>
      <c r="K193" s="302">
        <v>168.6</v>
      </c>
      <c r="L193" s="302">
        <v>161.19999999999999</v>
      </c>
      <c r="M193" s="302">
        <v>756.21897000000001</v>
      </c>
    </row>
    <row r="194" spans="1:13">
      <c r="A194" s="326">
        <v>185</v>
      </c>
      <c r="B194" s="302" t="s">
        <v>187</v>
      </c>
      <c r="C194" s="302">
        <v>56.4</v>
      </c>
      <c r="D194" s="304">
        <v>55.93333333333333</v>
      </c>
      <c r="E194" s="304">
        <v>55.066666666666663</v>
      </c>
      <c r="F194" s="304">
        <v>53.733333333333334</v>
      </c>
      <c r="G194" s="304">
        <v>52.866666666666667</v>
      </c>
      <c r="H194" s="304">
        <v>57.266666666666659</v>
      </c>
      <c r="I194" s="304">
        <v>58.133333333333319</v>
      </c>
      <c r="J194" s="304">
        <v>59.466666666666654</v>
      </c>
      <c r="K194" s="302">
        <v>56.8</v>
      </c>
      <c r="L194" s="302">
        <v>54.6</v>
      </c>
      <c r="M194" s="302">
        <v>79.778880000000001</v>
      </c>
    </row>
    <row r="195" spans="1:13">
      <c r="A195" s="326">
        <v>186</v>
      </c>
      <c r="B195" s="302" t="s">
        <v>188</v>
      </c>
      <c r="C195" s="302">
        <v>451.9</v>
      </c>
      <c r="D195" s="304">
        <v>446.25</v>
      </c>
      <c r="E195" s="304">
        <v>439.1</v>
      </c>
      <c r="F195" s="304">
        <v>426.3</v>
      </c>
      <c r="G195" s="304">
        <v>419.15000000000003</v>
      </c>
      <c r="H195" s="304">
        <v>459.05</v>
      </c>
      <c r="I195" s="304">
        <v>466.2</v>
      </c>
      <c r="J195" s="304">
        <v>479</v>
      </c>
      <c r="K195" s="302">
        <v>453.4</v>
      </c>
      <c r="L195" s="302">
        <v>433.45</v>
      </c>
      <c r="M195" s="302">
        <v>107.38727</v>
      </c>
    </row>
    <row r="196" spans="1:13">
      <c r="A196" s="326">
        <v>187</v>
      </c>
      <c r="B196" s="302" t="s">
        <v>190</v>
      </c>
      <c r="C196" s="302">
        <v>811.1</v>
      </c>
      <c r="D196" s="304">
        <v>806.13333333333321</v>
      </c>
      <c r="E196" s="304">
        <v>799.26666666666642</v>
      </c>
      <c r="F196" s="304">
        <v>787.43333333333317</v>
      </c>
      <c r="G196" s="304">
        <v>780.56666666666638</v>
      </c>
      <c r="H196" s="304">
        <v>817.96666666666647</v>
      </c>
      <c r="I196" s="304">
        <v>824.83333333333326</v>
      </c>
      <c r="J196" s="304">
        <v>836.66666666666652</v>
      </c>
      <c r="K196" s="302">
        <v>813</v>
      </c>
      <c r="L196" s="302">
        <v>794.3</v>
      </c>
      <c r="M196" s="302">
        <v>30.81521</v>
      </c>
    </row>
    <row r="197" spans="1:13">
      <c r="A197" s="326">
        <v>188</v>
      </c>
      <c r="B197" s="291" t="s">
        <v>287</v>
      </c>
      <c r="C197" s="291">
        <v>139.69999999999999</v>
      </c>
      <c r="D197" s="333">
        <v>140.23333333333332</v>
      </c>
      <c r="E197" s="333">
        <v>137.46666666666664</v>
      </c>
      <c r="F197" s="333">
        <v>135.23333333333332</v>
      </c>
      <c r="G197" s="333">
        <v>132.46666666666664</v>
      </c>
      <c r="H197" s="333">
        <v>142.46666666666664</v>
      </c>
      <c r="I197" s="333">
        <v>145.23333333333335</v>
      </c>
      <c r="J197" s="333">
        <v>147.46666666666664</v>
      </c>
      <c r="K197" s="291">
        <v>143</v>
      </c>
      <c r="L197" s="291">
        <v>138</v>
      </c>
      <c r="M197" s="291">
        <v>1.68669</v>
      </c>
    </row>
    <row r="198" spans="1:13">
      <c r="A198" s="326">
        <v>189</v>
      </c>
      <c r="B198" s="291" t="s">
        <v>168</v>
      </c>
      <c r="C198" s="291">
        <v>803.65</v>
      </c>
      <c r="D198" s="333">
        <v>800.19999999999993</v>
      </c>
      <c r="E198" s="333">
        <v>791.49999999999989</v>
      </c>
      <c r="F198" s="333">
        <v>779.34999999999991</v>
      </c>
      <c r="G198" s="333">
        <v>770.64999999999986</v>
      </c>
      <c r="H198" s="333">
        <v>812.34999999999991</v>
      </c>
      <c r="I198" s="333">
        <v>821.05</v>
      </c>
      <c r="J198" s="333">
        <v>833.19999999999993</v>
      </c>
      <c r="K198" s="291">
        <v>808.9</v>
      </c>
      <c r="L198" s="291">
        <v>788.05</v>
      </c>
      <c r="M198" s="291">
        <v>5.867</v>
      </c>
    </row>
    <row r="199" spans="1:13">
      <c r="A199" s="326">
        <v>190</v>
      </c>
      <c r="B199" s="291" t="s">
        <v>191</v>
      </c>
      <c r="C199" s="291">
        <v>1275.8</v>
      </c>
      <c r="D199" s="333">
        <v>1249.5333333333333</v>
      </c>
      <c r="E199" s="333">
        <v>1211.2666666666667</v>
      </c>
      <c r="F199" s="333">
        <v>1146.7333333333333</v>
      </c>
      <c r="G199" s="333">
        <v>1108.4666666666667</v>
      </c>
      <c r="H199" s="333">
        <v>1314.0666666666666</v>
      </c>
      <c r="I199" s="333">
        <v>1352.333333333333</v>
      </c>
      <c r="J199" s="333">
        <v>1416.8666666666666</v>
      </c>
      <c r="K199" s="291">
        <v>1287.8</v>
      </c>
      <c r="L199" s="291">
        <v>1185</v>
      </c>
      <c r="M199" s="291">
        <v>18.091010000000001</v>
      </c>
    </row>
    <row r="200" spans="1:13">
      <c r="A200" s="326">
        <v>191</v>
      </c>
      <c r="B200" s="291" t="s">
        <v>192</v>
      </c>
      <c r="C200" s="291">
        <v>1928.75</v>
      </c>
      <c r="D200" s="333">
        <v>1925.75</v>
      </c>
      <c r="E200" s="333">
        <v>1915</v>
      </c>
      <c r="F200" s="333">
        <v>1901.25</v>
      </c>
      <c r="G200" s="333">
        <v>1890.5</v>
      </c>
      <c r="H200" s="333">
        <v>1939.5</v>
      </c>
      <c r="I200" s="333">
        <v>1950.25</v>
      </c>
      <c r="J200" s="333">
        <v>1964</v>
      </c>
      <c r="K200" s="291">
        <v>1936.5</v>
      </c>
      <c r="L200" s="291">
        <v>1912</v>
      </c>
      <c r="M200" s="291">
        <v>1.67763</v>
      </c>
    </row>
    <row r="201" spans="1:13">
      <c r="A201" s="326">
        <v>192</v>
      </c>
      <c r="B201" s="291" t="s">
        <v>193</v>
      </c>
      <c r="C201" s="291">
        <v>304.75</v>
      </c>
      <c r="D201" s="333">
        <v>305.88333333333333</v>
      </c>
      <c r="E201" s="333">
        <v>302.76666666666665</v>
      </c>
      <c r="F201" s="333">
        <v>300.7833333333333</v>
      </c>
      <c r="G201" s="333">
        <v>297.66666666666663</v>
      </c>
      <c r="H201" s="333">
        <v>307.86666666666667</v>
      </c>
      <c r="I201" s="333">
        <v>310.98333333333335</v>
      </c>
      <c r="J201" s="333">
        <v>312.9666666666667</v>
      </c>
      <c r="K201" s="291">
        <v>309</v>
      </c>
      <c r="L201" s="291">
        <v>303.89999999999998</v>
      </c>
      <c r="M201" s="291">
        <v>11.098710000000001</v>
      </c>
    </row>
    <row r="202" spans="1:13">
      <c r="A202" s="326">
        <v>193</v>
      </c>
      <c r="B202" s="291" t="s">
        <v>199</v>
      </c>
      <c r="C202" s="291">
        <v>522.6</v>
      </c>
      <c r="D202" s="333">
        <v>521.18333333333339</v>
      </c>
      <c r="E202" s="333">
        <v>516.41666666666674</v>
      </c>
      <c r="F202" s="333">
        <v>510.23333333333335</v>
      </c>
      <c r="G202" s="333">
        <v>505.4666666666667</v>
      </c>
      <c r="H202" s="333">
        <v>527.36666666666679</v>
      </c>
      <c r="I202" s="333">
        <v>532.13333333333344</v>
      </c>
      <c r="J202" s="333">
        <v>538.31666666666683</v>
      </c>
      <c r="K202" s="291">
        <v>525.95000000000005</v>
      </c>
      <c r="L202" s="291">
        <v>515</v>
      </c>
      <c r="M202" s="291">
        <v>43.40034</v>
      </c>
    </row>
    <row r="203" spans="1:13">
      <c r="A203" s="326">
        <v>194</v>
      </c>
      <c r="B203" s="291" t="s">
        <v>197</v>
      </c>
      <c r="C203" s="291">
        <v>4474.25</v>
      </c>
      <c r="D203" s="333">
        <v>4450.7166666666672</v>
      </c>
      <c r="E203" s="333">
        <v>4402.5833333333339</v>
      </c>
      <c r="F203" s="333">
        <v>4330.916666666667</v>
      </c>
      <c r="G203" s="333">
        <v>4282.7833333333338</v>
      </c>
      <c r="H203" s="333">
        <v>4522.3833333333341</v>
      </c>
      <c r="I203" s="333">
        <v>4570.5166666666673</v>
      </c>
      <c r="J203" s="333">
        <v>4642.1833333333343</v>
      </c>
      <c r="K203" s="291">
        <v>4498.8500000000004</v>
      </c>
      <c r="L203" s="291">
        <v>4379.05</v>
      </c>
      <c r="M203" s="291">
        <v>4.5163000000000002</v>
      </c>
    </row>
    <row r="204" spans="1:13">
      <c r="A204" s="326">
        <v>195</v>
      </c>
      <c r="B204" s="291" t="s">
        <v>198</v>
      </c>
      <c r="C204" s="291">
        <v>48</v>
      </c>
      <c r="D204" s="333">
        <v>47.966666666666669</v>
      </c>
      <c r="E204" s="333">
        <v>47.533333333333339</v>
      </c>
      <c r="F204" s="333">
        <v>47.06666666666667</v>
      </c>
      <c r="G204" s="333">
        <v>46.63333333333334</v>
      </c>
      <c r="H204" s="333">
        <v>48.433333333333337</v>
      </c>
      <c r="I204" s="333">
        <v>48.866666666666674</v>
      </c>
      <c r="J204" s="333">
        <v>49.333333333333336</v>
      </c>
      <c r="K204" s="291">
        <v>48.4</v>
      </c>
      <c r="L204" s="291">
        <v>47.5</v>
      </c>
      <c r="M204" s="291">
        <v>21.605830000000001</v>
      </c>
    </row>
    <row r="205" spans="1:13">
      <c r="A205" s="326">
        <v>196</v>
      </c>
      <c r="B205" s="291" t="s">
        <v>195</v>
      </c>
      <c r="C205" s="291">
        <v>1287.9000000000001</v>
      </c>
      <c r="D205" s="333">
        <v>1289.9000000000001</v>
      </c>
      <c r="E205" s="333">
        <v>1264.9000000000001</v>
      </c>
      <c r="F205" s="333">
        <v>1241.9000000000001</v>
      </c>
      <c r="G205" s="333">
        <v>1216.9000000000001</v>
      </c>
      <c r="H205" s="333">
        <v>1312.9</v>
      </c>
      <c r="I205" s="333">
        <v>1337.9</v>
      </c>
      <c r="J205" s="333">
        <v>1360.9</v>
      </c>
      <c r="K205" s="291">
        <v>1314.9</v>
      </c>
      <c r="L205" s="291">
        <v>1266.9000000000001</v>
      </c>
      <c r="M205" s="291">
        <v>3.1781100000000002</v>
      </c>
    </row>
    <row r="206" spans="1:13">
      <c r="A206" s="326">
        <v>197</v>
      </c>
      <c r="B206" s="291" t="s">
        <v>144</v>
      </c>
      <c r="C206" s="291">
        <v>644.54999999999995</v>
      </c>
      <c r="D206" s="333">
        <v>637.08333333333326</v>
      </c>
      <c r="E206" s="333">
        <v>626.76666666666654</v>
      </c>
      <c r="F206" s="333">
        <v>608.98333333333323</v>
      </c>
      <c r="G206" s="333">
        <v>598.66666666666652</v>
      </c>
      <c r="H206" s="333">
        <v>654.86666666666656</v>
      </c>
      <c r="I206" s="333">
        <v>665.18333333333317</v>
      </c>
      <c r="J206" s="333">
        <v>682.96666666666658</v>
      </c>
      <c r="K206" s="291">
        <v>647.4</v>
      </c>
      <c r="L206" s="291">
        <v>619.29999999999995</v>
      </c>
      <c r="M206" s="291">
        <v>16.460740000000001</v>
      </c>
    </row>
    <row r="207" spans="1:13">
      <c r="A207" s="326">
        <v>198</v>
      </c>
      <c r="B207" s="291" t="s">
        <v>288</v>
      </c>
      <c r="C207" s="291">
        <v>215.8</v>
      </c>
      <c r="D207" s="333">
        <v>217.18333333333331</v>
      </c>
      <c r="E207" s="333">
        <v>212.16666666666663</v>
      </c>
      <c r="F207" s="333">
        <v>208.53333333333333</v>
      </c>
      <c r="G207" s="333">
        <v>203.51666666666665</v>
      </c>
      <c r="H207" s="333">
        <v>220.81666666666661</v>
      </c>
      <c r="I207" s="333">
        <v>225.83333333333331</v>
      </c>
      <c r="J207" s="333">
        <v>229.46666666666658</v>
      </c>
      <c r="K207" s="291">
        <v>222.2</v>
      </c>
      <c r="L207" s="291">
        <v>213.55</v>
      </c>
      <c r="M207" s="291">
        <v>11.980600000000001</v>
      </c>
    </row>
    <row r="208" spans="1:13">
      <c r="A208" s="326">
        <v>199</v>
      </c>
      <c r="B208" s="291" t="s">
        <v>289</v>
      </c>
      <c r="C208" s="291">
        <v>464.35</v>
      </c>
      <c r="D208" s="333">
        <v>459.26666666666665</v>
      </c>
      <c r="E208" s="333">
        <v>453.5333333333333</v>
      </c>
      <c r="F208" s="333">
        <v>442.71666666666664</v>
      </c>
      <c r="G208" s="333">
        <v>436.98333333333329</v>
      </c>
      <c r="H208" s="333">
        <v>470.08333333333331</v>
      </c>
      <c r="I208" s="333">
        <v>475.81666666666666</v>
      </c>
      <c r="J208" s="333">
        <v>486.63333333333333</v>
      </c>
      <c r="K208" s="291">
        <v>465</v>
      </c>
      <c r="L208" s="291">
        <v>448.45</v>
      </c>
      <c r="M208" s="291">
        <v>0.39284999999999998</v>
      </c>
    </row>
    <row r="209" spans="1:13">
      <c r="A209" s="326">
        <v>200</v>
      </c>
      <c r="B209" s="291" t="s">
        <v>570</v>
      </c>
      <c r="C209" s="291">
        <v>824.25</v>
      </c>
      <c r="D209" s="333">
        <v>819.18333333333339</v>
      </c>
      <c r="E209" s="333">
        <v>808.36666666666679</v>
      </c>
      <c r="F209" s="333">
        <v>792.48333333333335</v>
      </c>
      <c r="G209" s="333">
        <v>781.66666666666674</v>
      </c>
      <c r="H209" s="333">
        <v>835.06666666666683</v>
      </c>
      <c r="I209" s="333">
        <v>845.88333333333344</v>
      </c>
      <c r="J209" s="333">
        <v>861.76666666666688</v>
      </c>
      <c r="K209" s="291">
        <v>830</v>
      </c>
      <c r="L209" s="291">
        <v>803.3</v>
      </c>
      <c r="M209" s="291">
        <v>2.5796800000000002</v>
      </c>
    </row>
    <row r="210" spans="1:13">
      <c r="A210" s="326">
        <v>201</v>
      </c>
      <c r="B210" s="291" t="s">
        <v>200</v>
      </c>
      <c r="C210" s="291">
        <v>138.55000000000001</v>
      </c>
      <c r="D210" s="333">
        <v>137.41666666666669</v>
      </c>
      <c r="E210" s="333">
        <v>135.93333333333337</v>
      </c>
      <c r="F210" s="333">
        <v>133.31666666666669</v>
      </c>
      <c r="G210" s="333">
        <v>131.83333333333337</v>
      </c>
      <c r="H210" s="333">
        <v>140.03333333333336</v>
      </c>
      <c r="I210" s="333">
        <v>141.51666666666671</v>
      </c>
      <c r="J210" s="333">
        <v>144.13333333333335</v>
      </c>
      <c r="K210" s="291">
        <v>138.9</v>
      </c>
      <c r="L210" s="291">
        <v>134.80000000000001</v>
      </c>
      <c r="M210" s="291">
        <v>139.80768</v>
      </c>
    </row>
    <row r="211" spans="1:13">
      <c r="A211" s="326">
        <v>202</v>
      </c>
      <c r="B211" s="291" t="s">
        <v>121</v>
      </c>
      <c r="C211" s="291">
        <v>5.25</v>
      </c>
      <c r="D211" s="333">
        <v>5.3166666666666664</v>
      </c>
      <c r="E211" s="333">
        <v>5.1833333333333327</v>
      </c>
      <c r="F211" s="333">
        <v>5.1166666666666663</v>
      </c>
      <c r="G211" s="333">
        <v>4.9833333333333325</v>
      </c>
      <c r="H211" s="333">
        <v>5.3833333333333329</v>
      </c>
      <c r="I211" s="333">
        <v>5.5166666666666657</v>
      </c>
      <c r="J211" s="333">
        <v>5.583333333333333</v>
      </c>
      <c r="K211" s="291">
        <v>5.45</v>
      </c>
      <c r="L211" s="291">
        <v>5.25</v>
      </c>
      <c r="M211" s="291">
        <v>1633.63094</v>
      </c>
    </row>
    <row r="212" spans="1:13">
      <c r="A212" s="326">
        <v>203</v>
      </c>
      <c r="B212" s="291" t="s">
        <v>201</v>
      </c>
      <c r="C212" s="291">
        <v>700.15</v>
      </c>
      <c r="D212" s="333">
        <v>694.91666666666663</v>
      </c>
      <c r="E212" s="333">
        <v>687.23333333333323</v>
      </c>
      <c r="F212" s="333">
        <v>674.31666666666661</v>
      </c>
      <c r="G212" s="333">
        <v>666.63333333333321</v>
      </c>
      <c r="H212" s="333">
        <v>707.83333333333326</v>
      </c>
      <c r="I212" s="333">
        <v>715.51666666666665</v>
      </c>
      <c r="J212" s="333">
        <v>728.43333333333328</v>
      </c>
      <c r="K212" s="291">
        <v>702.6</v>
      </c>
      <c r="L212" s="291">
        <v>682</v>
      </c>
      <c r="M212" s="291">
        <v>6.0526900000000001</v>
      </c>
    </row>
    <row r="213" spans="1:13">
      <c r="A213" s="326">
        <v>204</v>
      </c>
      <c r="B213" s="291" t="s">
        <v>576</v>
      </c>
      <c r="C213" s="291">
        <v>2420.4499999999998</v>
      </c>
      <c r="D213" s="333">
        <v>2423.7999999999997</v>
      </c>
      <c r="E213" s="333">
        <v>2401.2999999999993</v>
      </c>
      <c r="F213" s="333">
        <v>2382.1499999999996</v>
      </c>
      <c r="G213" s="333">
        <v>2359.6499999999992</v>
      </c>
      <c r="H213" s="333">
        <v>2442.9499999999994</v>
      </c>
      <c r="I213" s="333">
        <v>2465.4500000000003</v>
      </c>
      <c r="J213" s="333">
        <v>2484.5999999999995</v>
      </c>
      <c r="K213" s="291">
        <v>2446.3000000000002</v>
      </c>
      <c r="L213" s="291">
        <v>2404.65</v>
      </c>
      <c r="M213" s="291">
        <v>0.82088000000000005</v>
      </c>
    </row>
    <row r="214" spans="1:13">
      <c r="A214" s="326">
        <v>205</v>
      </c>
      <c r="B214" s="291" t="s">
        <v>202</v>
      </c>
      <c r="C214" s="291">
        <v>240.25</v>
      </c>
      <c r="D214" s="333">
        <v>239.79999999999998</v>
      </c>
      <c r="E214" s="333">
        <v>238.34999999999997</v>
      </c>
      <c r="F214" s="333">
        <v>236.45</v>
      </c>
      <c r="G214" s="333">
        <v>234.99999999999997</v>
      </c>
      <c r="H214" s="333">
        <v>241.69999999999996</v>
      </c>
      <c r="I214" s="333">
        <v>243.14999999999995</v>
      </c>
      <c r="J214" s="333">
        <v>245.04999999999995</v>
      </c>
      <c r="K214" s="291">
        <v>241.25</v>
      </c>
      <c r="L214" s="291">
        <v>237.9</v>
      </c>
      <c r="M214" s="291">
        <v>55.536380000000001</v>
      </c>
    </row>
    <row r="215" spans="1:13">
      <c r="A215" s="326">
        <v>206</v>
      </c>
      <c r="B215" s="291" t="s">
        <v>203</v>
      </c>
      <c r="C215" s="333">
        <v>34.950000000000003</v>
      </c>
      <c r="D215" s="333">
        <v>35.266666666666666</v>
      </c>
      <c r="E215" s="333">
        <v>34.133333333333333</v>
      </c>
      <c r="F215" s="333">
        <v>33.31666666666667</v>
      </c>
      <c r="G215" s="333">
        <v>32.183333333333337</v>
      </c>
      <c r="H215" s="333">
        <v>36.083333333333329</v>
      </c>
      <c r="I215" s="333">
        <v>37.216666666666654</v>
      </c>
      <c r="J215" s="333">
        <v>38.033333333333324</v>
      </c>
      <c r="K215" s="333">
        <v>36.4</v>
      </c>
      <c r="L215" s="333">
        <v>34.450000000000003</v>
      </c>
      <c r="M215" s="333">
        <v>1176.36393</v>
      </c>
    </row>
    <row r="216" spans="1:13">
      <c r="A216" s="326">
        <v>207</v>
      </c>
      <c r="B216" s="291" t="s">
        <v>204</v>
      </c>
      <c r="C216" s="333">
        <v>244.5</v>
      </c>
      <c r="D216" s="333">
        <v>250.38333333333333</v>
      </c>
      <c r="E216" s="333">
        <v>232.76666666666665</v>
      </c>
      <c r="F216" s="333">
        <v>221.03333333333333</v>
      </c>
      <c r="G216" s="333">
        <v>203.41666666666666</v>
      </c>
      <c r="H216" s="333">
        <v>262.11666666666667</v>
      </c>
      <c r="I216" s="333">
        <v>279.73333333333335</v>
      </c>
      <c r="J216" s="333">
        <v>291.46666666666664</v>
      </c>
      <c r="K216" s="333">
        <v>268</v>
      </c>
      <c r="L216" s="333">
        <v>238.65</v>
      </c>
      <c r="M216" s="333">
        <v>72.570760000000007</v>
      </c>
    </row>
    <row r="217" spans="1:13">
      <c r="A217" s="326">
        <v>208</v>
      </c>
      <c r="B217" s="317"/>
      <c r="C217" s="316"/>
      <c r="D217" s="316"/>
      <c r="E217" s="316"/>
      <c r="F217" s="316"/>
      <c r="G217" s="316"/>
      <c r="H217" s="316"/>
      <c r="I217" s="316"/>
      <c r="J217" s="316"/>
      <c r="K217" s="316"/>
      <c r="L217" s="337"/>
      <c r="M217" s="16"/>
    </row>
    <row r="218" spans="1:13">
      <c r="A218" s="326"/>
      <c r="B218" s="317"/>
      <c r="C218" s="316"/>
      <c r="D218" s="316"/>
      <c r="E218" s="316"/>
      <c r="F218" s="316"/>
      <c r="G218" s="316"/>
      <c r="H218" s="316"/>
      <c r="I218" s="316"/>
      <c r="J218" s="316"/>
      <c r="K218" s="316"/>
      <c r="L218" s="337"/>
      <c r="M218" s="16"/>
    </row>
    <row r="219" spans="1:13">
      <c r="A219" s="41"/>
      <c r="B219" s="317"/>
      <c r="C219" s="316"/>
      <c r="D219" s="316"/>
      <c r="E219" s="316"/>
      <c r="F219" s="316"/>
      <c r="G219" s="316"/>
      <c r="H219" s="316"/>
      <c r="I219" s="316"/>
      <c r="J219" s="316"/>
      <c r="K219" s="316"/>
      <c r="L219" s="337"/>
      <c r="M219" s="16"/>
    </row>
    <row r="220" spans="1:13">
      <c r="A220" s="41"/>
      <c r="B220" s="16"/>
      <c r="C220" s="316"/>
      <c r="D220" s="316"/>
      <c r="E220" s="316"/>
      <c r="F220" s="316"/>
      <c r="G220" s="316"/>
      <c r="H220" s="316"/>
      <c r="I220" s="316"/>
      <c r="J220" s="316"/>
      <c r="K220" s="316"/>
      <c r="L220" s="337"/>
      <c r="M220" s="16"/>
    </row>
    <row r="221" spans="1:13">
      <c r="A221" s="41"/>
      <c r="B221" s="16"/>
      <c r="C221" s="316"/>
      <c r="D221" s="316"/>
      <c r="E221" s="316"/>
      <c r="F221" s="316"/>
      <c r="G221" s="316"/>
      <c r="H221" s="316"/>
      <c r="I221" s="316"/>
      <c r="J221" s="316"/>
      <c r="K221" s="316"/>
      <c r="L221" s="337"/>
      <c r="M221" s="16"/>
    </row>
    <row r="222" spans="1:13">
      <c r="A222" s="334" t="s">
        <v>290</v>
      </c>
      <c r="B222" s="16"/>
      <c r="C222" s="316"/>
      <c r="D222" s="316"/>
      <c r="E222" s="316"/>
      <c r="F222" s="316"/>
      <c r="G222" s="316"/>
      <c r="H222" s="316"/>
      <c r="I222" s="316"/>
      <c r="J222" s="316"/>
      <c r="K222" s="316"/>
      <c r="L222" s="337"/>
      <c r="M222" s="16"/>
    </row>
    <row r="223" spans="1:13">
      <c r="B223" s="16"/>
      <c r="C223" s="316"/>
      <c r="D223" s="316"/>
      <c r="E223" s="316"/>
      <c r="F223" s="316"/>
      <c r="G223" s="316"/>
      <c r="H223" s="316"/>
      <c r="I223" s="316"/>
      <c r="J223" s="316"/>
      <c r="K223" s="316"/>
      <c r="L223" s="337"/>
      <c r="M223" s="16"/>
    </row>
    <row r="224" spans="1:13">
      <c r="B224" s="16"/>
      <c r="C224" s="316"/>
      <c r="D224" s="316"/>
      <c r="E224" s="316"/>
      <c r="F224" s="316"/>
      <c r="G224" s="316"/>
      <c r="H224" s="316"/>
      <c r="I224" s="316"/>
      <c r="J224" s="316"/>
      <c r="K224" s="316"/>
      <c r="L224" s="337"/>
      <c r="M224" s="16"/>
    </row>
    <row r="225" spans="1:15">
      <c r="A225" s="335" t="s">
        <v>291</v>
      </c>
      <c r="B225" s="16"/>
      <c r="C225" s="316"/>
      <c r="D225" s="316"/>
      <c r="E225" s="316"/>
      <c r="F225" s="316"/>
      <c r="G225" s="316"/>
      <c r="H225" s="316"/>
      <c r="I225" s="316"/>
      <c r="J225" s="316"/>
      <c r="K225" s="316"/>
      <c r="L225" s="337"/>
      <c r="M225" s="16"/>
    </row>
    <row r="226" spans="1:15">
      <c r="A226" s="336"/>
      <c r="B226" s="16"/>
      <c r="C226" s="316"/>
      <c r="D226" s="316"/>
      <c r="E226" s="316"/>
      <c r="F226" s="316"/>
      <c r="G226" s="316"/>
      <c r="H226" s="316"/>
      <c r="I226" s="316"/>
      <c r="J226" s="316"/>
      <c r="K226" s="316"/>
      <c r="L226" s="337"/>
      <c r="M226" s="16"/>
    </row>
    <row r="227" spans="1:15">
      <c r="A227" s="320" t="s">
        <v>292</v>
      </c>
      <c r="B227" s="16"/>
      <c r="C227" s="316"/>
      <c r="D227" s="316"/>
      <c r="E227" s="316"/>
      <c r="F227" s="316"/>
      <c r="G227" s="316"/>
      <c r="H227" s="316"/>
      <c r="I227" s="316"/>
      <c r="J227" s="316"/>
      <c r="K227" s="316"/>
      <c r="L227" s="337"/>
      <c r="M227" s="16"/>
    </row>
    <row r="228" spans="1:15">
      <c r="A228" s="321" t="s">
        <v>205</v>
      </c>
      <c r="B228" s="16"/>
      <c r="C228" s="316"/>
      <c r="D228" s="316"/>
      <c r="E228" s="316"/>
      <c r="F228" s="316"/>
      <c r="G228" s="316"/>
      <c r="H228" s="316"/>
      <c r="I228" s="316"/>
      <c r="J228" s="316"/>
      <c r="K228" s="316"/>
      <c r="L228" s="337"/>
      <c r="M228" s="16"/>
      <c r="N228" s="16"/>
      <c r="O228" s="16"/>
    </row>
    <row r="229" spans="1:15">
      <c r="A229" s="321" t="s">
        <v>206</v>
      </c>
      <c r="B229" s="16"/>
      <c r="C229" s="316"/>
      <c r="D229" s="316"/>
      <c r="E229" s="316"/>
      <c r="F229" s="316"/>
      <c r="G229" s="316"/>
      <c r="H229" s="316"/>
      <c r="I229" s="316"/>
      <c r="J229" s="316"/>
      <c r="K229" s="316"/>
      <c r="L229" s="337"/>
      <c r="M229" s="16"/>
      <c r="N229" s="16"/>
      <c r="O229" s="16"/>
    </row>
    <row r="230" spans="1:15">
      <c r="A230" s="321" t="s">
        <v>207</v>
      </c>
      <c r="B230" s="16"/>
      <c r="C230" s="318"/>
      <c r="D230" s="318"/>
      <c r="E230" s="318"/>
      <c r="F230" s="318"/>
      <c r="G230" s="318"/>
      <c r="H230" s="318"/>
      <c r="I230" s="318"/>
      <c r="J230" s="318"/>
      <c r="K230" s="318"/>
      <c r="L230" s="337"/>
      <c r="M230" s="16"/>
      <c r="N230" s="16"/>
      <c r="O230" s="16"/>
    </row>
    <row r="231" spans="1:15">
      <c r="A231" s="321" t="s">
        <v>208</v>
      </c>
      <c r="B231" s="16"/>
      <c r="C231" s="316"/>
      <c r="D231" s="316"/>
      <c r="E231" s="316"/>
      <c r="F231" s="316"/>
      <c r="G231" s="316"/>
      <c r="H231" s="316"/>
      <c r="I231" s="316"/>
      <c r="J231" s="316"/>
      <c r="K231" s="316"/>
      <c r="L231" s="337"/>
      <c r="M231" s="16"/>
      <c r="N231" s="16"/>
      <c r="O231" s="16"/>
    </row>
    <row r="232" spans="1:15">
      <c r="A232" s="321" t="s">
        <v>209</v>
      </c>
      <c r="B232" s="16"/>
      <c r="C232" s="316"/>
      <c r="D232" s="316"/>
      <c r="E232" s="316"/>
      <c r="F232" s="316"/>
      <c r="G232" s="316"/>
      <c r="H232" s="316"/>
      <c r="I232" s="316"/>
      <c r="J232" s="316"/>
      <c r="K232" s="316"/>
      <c r="L232" s="337"/>
      <c r="M232" s="16"/>
      <c r="N232" s="16"/>
      <c r="O232" s="16"/>
    </row>
    <row r="233" spans="1:15">
      <c r="A233" s="322"/>
      <c r="B233" s="16"/>
      <c r="C233" s="316"/>
      <c r="D233" s="316"/>
      <c r="E233" s="316"/>
      <c r="F233" s="316"/>
      <c r="G233" s="316"/>
      <c r="H233" s="316"/>
      <c r="I233" s="316"/>
      <c r="J233" s="316"/>
      <c r="K233" s="316"/>
      <c r="L233" s="337"/>
      <c r="M233" s="16"/>
      <c r="N233" s="16"/>
      <c r="O233" s="16"/>
    </row>
    <row r="234" spans="1:15">
      <c r="A234" s="16"/>
      <c r="B234" s="16"/>
      <c r="C234" s="316"/>
      <c r="D234" s="316"/>
      <c r="E234" s="316"/>
      <c r="F234" s="316"/>
      <c r="G234" s="316"/>
      <c r="H234" s="316"/>
      <c r="I234" s="316"/>
      <c r="J234" s="316"/>
      <c r="K234" s="316"/>
      <c r="L234" s="337"/>
      <c r="M234" s="16"/>
      <c r="N234" s="16"/>
      <c r="O234" s="16"/>
    </row>
    <row r="235" spans="1:15">
      <c r="A235" s="16"/>
      <c r="B235" s="16"/>
      <c r="C235" s="316"/>
      <c r="D235" s="316"/>
      <c r="E235" s="316"/>
      <c r="F235" s="316"/>
      <c r="G235" s="316"/>
      <c r="H235" s="316"/>
      <c r="I235" s="316"/>
      <c r="J235" s="316"/>
      <c r="K235" s="316"/>
      <c r="L235" s="337"/>
      <c r="M235" s="16"/>
      <c r="N235" s="16"/>
      <c r="O235" s="16"/>
    </row>
    <row r="236" spans="1:15">
      <c r="A236" s="16"/>
      <c r="B236" s="16"/>
      <c r="C236" s="316"/>
      <c r="D236" s="316"/>
      <c r="E236" s="316"/>
      <c r="F236" s="316"/>
      <c r="G236" s="316"/>
      <c r="H236" s="316"/>
      <c r="I236" s="316"/>
      <c r="J236" s="316"/>
      <c r="K236" s="316"/>
      <c r="L236" s="337"/>
      <c r="M236" s="16"/>
      <c r="N236" s="16"/>
      <c r="O236" s="16"/>
    </row>
    <row r="237" spans="1:15">
      <c r="A237" s="16"/>
      <c r="B237" s="16"/>
      <c r="C237" s="316"/>
      <c r="D237" s="316"/>
      <c r="E237" s="316"/>
      <c r="F237" s="316"/>
      <c r="G237" s="316"/>
      <c r="H237" s="316"/>
      <c r="I237" s="316"/>
      <c r="J237" s="316"/>
      <c r="K237" s="316"/>
      <c r="L237" s="337"/>
      <c r="M237" s="16"/>
      <c r="N237" s="16"/>
      <c r="O237" s="16"/>
    </row>
    <row r="238" spans="1:15">
      <c r="A238" s="296" t="s">
        <v>210</v>
      </c>
      <c r="B238" s="16"/>
      <c r="C238" s="316"/>
      <c r="D238" s="316"/>
      <c r="E238" s="316"/>
      <c r="F238" s="316"/>
      <c r="G238" s="316"/>
      <c r="H238" s="316"/>
      <c r="I238" s="316"/>
      <c r="J238" s="316"/>
      <c r="K238" s="316"/>
      <c r="L238" s="337"/>
      <c r="M238" s="16"/>
      <c r="N238" s="16"/>
      <c r="O238" s="16"/>
    </row>
    <row r="239" spans="1:15">
      <c r="A239" s="319" t="s">
        <v>211</v>
      </c>
      <c r="B239" s="16"/>
      <c r="C239" s="316"/>
      <c r="D239" s="316"/>
      <c r="E239" s="316"/>
      <c r="F239" s="316"/>
      <c r="G239" s="316"/>
      <c r="H239" s="316"/>
      <c r="I239" s="316"/>
      <c r="J239" s="316"/>
      <c r="K239" s="316"/>
      <c r="L239" s="337"/>
      <c r="M239" s="16"/>
    </row>
    <row r="240" spans="1:15">
      <c r="A240" s="319" t="s">
        <v>212</v>
      </c>
      <c r="B240" s="16"/>
      <c r="C240" s="316"/>
      <c r="D240" s="316"/>
      <c r="E240" s="316"/>
      <c r="F240" s="316"/>
      <c r="G240" s="316"/>
      <c r="H240" s="316"/>
      <c r="I240" s="316"/>
      <c r="J240" s="316"/>
      <c r="K240" s="316"/>
      <c r="L240" s="337"/>
      <c r="M240" s="16"/>
    </row>
    <row r="241" spans="1:13">
      <c r="A241" s="319" t="s">
        <v>213</v>
      </c>
      <c r="B241" s="16"/>
      <c r="C241" s="316"/>
      <c r="D241" s="316"/>
      <c r="E241" s="316"/>
      <c r="F241" s="316"/>
      <c r="G241" s="316"/>
      <c r="H241" s="316"/>
      <c r="I241" s="316"/>
      <c r="J241" s="316"/>
      <c r="K241" s="316"/>
      <c r="L241" s="337"/>
      <c r="M241" s="16"/>
    </row>
    <row r="242" spans="1:13">
      <c r="A242" s="323" t="s">
        <v>214</v>
      </c>
      <c r="B242" s="16"/>
      <c r="C242" s="316"/>
      <c r="D242" s="316"/>
      <c r="E242" s="316"/>
      <c r="F242" s="316"/>
      <c r="G242" s="316"/>
      <c r="H242" s="316"/>
      <c r="I242" s="316"/>
      <c r="J242" s="316"/>
      <c r="K242" s="316"/>
      <c r="L242" s="337"/>
      <c r="M242" s="16"/>
    </row>
    <row r="243" spans="1:13">
      <c r="A243" s="323" t="s">
        <v>215</v>
      </c>
      <c r="B243" s="16"/>
      <c r="C243" s="316"/>
      <c r="D243" s="316"/>
      <c r="E243" s="316"/>
      <c r="F243" s="316"/>
      <c r="G243" s="316"/>
      <c r="H243" s="316"/>
      <c r="I243" s="316"/>
      <c r="J243" s="316"/>
      <c r="K243" s="316"/>
      <c r="L243" s="337"/>
      <c r="M243" s="16"/>
    </row>
    <row r="244" spans="1:13">
      <c r="A244" s="323" t="s">
        <v>216</v>
      </c>
      <c r="B244" s="16"/>
      <c r="C244" s="316"/>
      <c r="D244" s="316"/>
      <c r="E244" s="316"/>
      <c r="F244" s="316"/>
      <c r="G244" s="316"/>
      <c r="H244" s="316"/>
      <c r="I244" s="316"/>
      <c r="J244" s="316"/>
      <c r="K244" s="316"/>
      <c r="L244" s="337"/>
      <c r="M244" s="16"/>
    </row>
    <row r="245" spans="1:13">
      <c r="A245" s="323" t="s">
        <v>217</v>
      </c>
      <c r="B245" s="16"/>
      <c r="C245" s="316"/>
      <c r="D245" s="316"/>
      <c r="E245" s="316"/>
      <c r="F245" s="316"/>
      <c r="G245" s="316"/>
      <c r="H245" s="316"/>
      <c r="I245" s="316"/>
      <c r="J245" s="316"/>
      <c r="K245" s="316"/>
      <c r="L245" s="337"/>
      <c r="M245" s="16"/>
    </row>
    <row r="246" spans="1:13">
      <c r="A246" s="323" t="s">
        <v>218</v>
      </c>
      <c r="B246" s="16"/>
      <c r="C246" s="316"/>
      <c r="D246" s="316"/>
      <c r="E246" s="316"/>
      <c r="F246" s="316"/>
      <c r="G246" s="316"/>
      <c r="H246" s="316"/>
      <c r="I246" s="316"/>
      <c r="J246" s="316"/>
      <c r="K246" s="316"/>
      <c r="L246" s="337"/>
      <c r="M246" s="16"/>
    </row>
    <row r="247" spans="1:13">
      <c r="A247" s="323" t="s">
        <v>219</v>
      </c>
      <c r="B247" s="16"/>
      <c r="C247" s="318"/>
      <c r="D247" s="318"/>
      <c r="E247" s="318"/>
      <c r="F247" s="318"/>
      <c r="G247" s="318"/>
      <c r="H247" s="318"/>
      <c r="I247" s="318"/>
      <c r="J247" s="318"/>
      <c r="K247" s="318"/>
      <c r="L247" s="337"/>
      <c r="M247" s="16"/>
    </row>
    <row r="248" spans="1:13">
      <c r="B248" s="16"/>
      <c r="C248" s="316"/>
      <c r="D248" s="316"/>
      <c r="E248" s="316"/>
      <c r="F248" s="316"/>
      <c r="G248" s="316"/>
      <c r="H248" s="316"/>
      <c r="I248" s="316"/>
      <c r="J248" s="316"/>
      <c r="K248" s="316"/>
      <c r="L248" s="337"/>
      <c r="M248" s="16"/>
    </row>
    <row r="249" spans="1:13">
      <c r="B249" s="16"/>
      <c r="C249" s="316"/>
      <c r="D249" s="316"/>
      <c r="E249" s="316"/>
      <c r="F249" s="316"/>
      <c r="G249" s="316"/>
      <c r="H249" s="316"/>
      <c r="I249" s="316"/>
      <c r="J249" s="316"/>
      <c r="K249" s="316"/>
      <c r="L249" s="337"/>
      <c r="M249" s="16"/>
    </row>
    <row r="250" spans="1:13">
      <c r="B250" s="16"/>
      <c r="C250" s="316"/>
      <c r="D250" s="316"/>
      <c r="E250" s="316"/>
      <c r="F250" s="316"/>
      <c r="G250" s="316"/>
      <c r="H250" s="316"/>
      <c r="I250" s="316"/>
      <c r="J250" s="316"/>
      <c r="K250" s="316"/>
      <c r="L250" s="337"/>
      <c r="M250" s="16"/>
    </row>
    <row r="251" spans="1:13">
      <c r="B251" s="16"/>
      <c r="C251" s="316"/>
      <c r="D251" s="316"/>
      <c r="E251" s="316"/>
      <c r="F251" s="316"/>
      <c r="G251" s="316"/>
      <c r="H251" s="316"/>
      <c r="I251" s="316"/>
      <c r="J251" s="316"/>
      <c r="K251" s="316"/>
      <c r="L251" s="337"/>
      <c r="M251" s="16"/>
    </row>
    <row r="252" spans="1:13">
      <c r="B252" s="16"/>
      <c r="C252" s="316"/>
      <c r="D252" s="316"/>
      <c r="E252" s="316"/>
      <c r="F252" s="316"/>
      <c r="G252" s="316"/>
      <c r="H252" s="316"/>
      <c r="I252" s="316"/>
      <c r="J252" s="316"/>
      <c r="K252" s="316"/>
      <c r="L252" s="337"/>
      <c r="M252" s="16"/>
    </row>
    <row r="253" spans="1:13">
      <c r="B253" s="16"/>
      <c r="C253" s="316"/>
      <c r="D253" s="316"/>
      <c r="E253" s="316"/>
      <c r="F253" s="316"/>
      <c r="G253" s="316"/>
      <c r="H253" s="316"/>
      <c r="I253" s="316"/>
      <c r="J253" s="316"/>
      <c r="K253" s="316"/>
      <c r="L253" s="337"/>
      <c r="M253" s="16"/>
    </row>
    <row r="254" spans="1:13">
      <c r="B254" s="16"/>
      <c r="C254" s="316"/>
      <c r="D254" s="316"/>
      <c r="E254" s="316"/>
      <c r="F254" s="316"/>
      <c r="G254" s="316"/>
      <c r="H254" s="316"/>
      <c r="I254" s="316"/>
      <c r="J254" s="316"/>
      <c r="K254" s="316"/>
      <c r="L254" s="337"/>
      <c r="M254" s="16"/>
    </row>
    <row r="255" spans="1:13">
      <c r="B255" s="16"/>
      <c r="C255" s="316"/>
      <c r="D255" s="316"/>
      <c r="E255" s="316"/>
      <c r="F255" s="316"/>
      <c r="G255" s="316"/>
      <c r="H255" s="316"/>
      <c r="I255" s="316"/>
      <c r="J255" s="316"/>
      <c r="K255" s="316"/>
      <c r="L255" s="337"/>
      <c r="M255" s="16"/>
    </row>
    <row r="256" spans="1:13">
      <c r="B256" s="16"/>
      <c r="C256" s="316"/>
      <c r="D256" s="316"/>
      <c r="E256" s="316"/>
      <c r="F256" s="316"/>
      <c r="G256" s="316"/>
      <c r="H256" s="316"/>
      <c r="I256" s="316"/>
      <c r="J256" s="316"/>
      <c r="K256" s="316"/>
      <c r="L256" s="337"/>
      <c r="M256" s="16"/>
    </row>
    <row r="257" spans="2:13">
      <c r="B257" s="16"/>
      <c r="C257" s="316"/>
      <c r="D257" s="316"/>
      <c r="E257" s="316"/>
      <c r="F257" s="316"/>
      <c r="G257" s="316"/>
      <c r="H257" s="316"/>
      <c r="I257" s="316"/>
      <c r="J257" s="316"/>
      <c r="K257" s="316"/>
      <c r="L257" s="337"/>
      <c r="M257" s="16"/>
    </row>
    <row r="258" spans="2:13">
      <c r="B258" s="16"/>
      <c r="C258" s="316"/>
      <c r="D258" s="316"/>
      <c r="E258" s="316"/>
      <c r="F258" s="316"/>
      <c r="G258" s="316"/>
      <c r="H258" s="316"/>
      <c r="I258" s="316"/>
      <c r="J258" s="316"/>
      <c r="K258" s="316"/>
      <c r="L258" s="337"/>
      <c r="M258" s="16"/>
    </row>
    <row r="259" spans="2:13">
      <c r="B259" s="16"/>
      <c r="C259" s="316"/>
      <c r="D259" s="316"/>
      <c r="E259" s="316"/>
      <c r="F259" s="316"/>
      <c r="G259" s="316"/>
      <c r="H259" s="316"/>
      <c r="I259" s="316"/>
      <c r="J259" s="316"/>
      <c r="K259" s="316"/>
      <c r="L259" s="337"/>
      <c r="M259" s="16"/>
    </row>
    <row r="260" spans="2:13">
      <c r="B260" s="16"/>
      <c r="C260" s="316"/>
      <c r="D260" s="316"/>
      <c r="E260" s="316"/>
      <c r="F260" s="316"/>
      <c r="G260" s="316"/>
      <c r="H260" s="316"/>
      <c r="I260" s="316"/>
      <c r="J260" s="316"/>
      <c r="K260" s="316"/>
      <c r="L260" s="337"/>
      <c r="M260" s="16"/>
    </row>
    <row r="261" spans="2:13">
      <c r="B261" s="16"/>
      <c r="C261" s="316"/>
      <c r="D261" s="316"/>
      <c r="E261" s="316"/>
      <c r="F261" s="316"/>
      <c r="G261" s="316"/>
      <c r="H261" s="316"/>
      <c r="I261" s="316"/>
      <c r="J261" s="316"/>
      <c r="K261" s="316"/>
      <c r="L261" s="337"/>
      <c r="M261" s="16"/>
    </row>
    <row r="262" spans="2:13">
      <c r="B262" s="16"/>
      <c r="C262" s="316"/>
      <c r="D262" s="316"/>
      <c r="E262" s="316"/>
      <c r="F262" s="316"/>
      <c r="G262" s="316"/>
      <c r="H262" s="316"/>
      <c r="I262" s="316"/>
      <c r="J262" s="316"/>
      <c r="K262" s="316"/>
      <c r="L262" s="337"/>
      <c r="M262" s="16"/>
    </row>
    <row r="263" spans="2:13">
      <c r="B263" s="16"/>
      <c r="C263" s="316"/>
      <c r="D263" s="316"/>
      <c r="E263" s="316"/>
      <c r="F263" s="316"/>
      <c r="G263" s="316"/>
      <c r="H263" s="316"/>
      <c r="I263" s="316"/>
      <c r="J263" s="316"/>
      <c r="K263" s="316"/>
      <c r="L263" s="337"/>
      <c r="M263" s="16"/>
    </row>
    <row r="264" spans="2:13">
      <c r="B264" s="16"/>
      <c r="C264" s="316"/>
      <c r="D264" s="316"/>
      <c r="E264" s="316"/>
      <c r="F264" s="316"/>
      <c r="G264" s="316"/>
      <c r="H264" s="316"/>
      <c r="I264" s="316"/>
      <c r="J264" s="316"/>
      <c r="K264" s="316"/>
      <c r="L264" s="337"/>
      <c r="M264" s="16"/>
    </row>
    <row r="265" spans="2:13">
      <c r="B265" s="16"/>
      <c r="C265" s="316"/>
      <c r="D265" s="316"/>
      <c r="E265" s="316"/>
      <c r="F265" s="316"/>
      <c r="G265" s="316"/>
      <c r="H265" s="316"/>
      <c r="I265" s="316"/>
      <c r="J265" s="316"/>
      <c r="K265" s="316"/>
      <c r="L265" s="337"/>
      <c r="M265" s="16"/>
    </row>
    <row r="266" spans="2:13">
      <c r="B266" s="16"/>
      <c r="C266" s="316"/>
      <c r="D266" s="316"/>
      <c r="E266" s="316"/>
      <c r="F266" s="316"/>
      <c r="G266" s="316"/>
      <c r="H266" s="316"/>
      <c r="I266" s="316"/>
      <c r="J266" s="316"/>
      <c r="K266" s="316"/>
      <c r="L266" s="337"/>
      <c r="M266" s="16"/>
    </row>
    <row r="267" spans="2:13">
      <c r="B267" s="16"/>
      <c r="C267" s="316"/>
      <c r="D267" s="316"/>
      <c r="E267" s="316"/>
      <c r="F267" s="316"/>
      <c r="G267" s="316"/>
      <c r="H267" s="316"/>
      <c r="I267" s="316"/>
      <c r="J267" s="316"/>
      <c r="K267" s="316"/>
      <c r="L267" s="337"/>
      <c r="M267" s="16"/>
    </row>
    <row r="268" spans="2:13">
      <c r="B268" s="16"/>
      <c r="C268" s="316"/>
      <c r="D268" s="316"/>
      <c r="E268" s="316"/>
      <c r="F268" s="316"/>
      <c r="G268" s="316"/>
      <c r="H268" s="316"/>
      <c r="I268" s="316"/>
      <c r="J268" s="316"/>
      <c r="K268" s="316"/>
      <c r="L268" s="337"/>
      <c r="M268" s="16"/>
    </row>
    <row r="269" spans="2:13">
      <c r="B269" s="16"/>
      <c r="C269" s="316"/>
      <c r="D269" s="316"/>
      <c r="E269" s="316"/>
      <c r="F269" s="316"/>
      <c r="G269" s="316"/>
      <c r="H269" s="316"/>
      <c r="I269" s="316"/>
      <c r="J269" s="316"/>
      <c r="K269" s="316"/>
      <c r="L269" s="337"/>
      <c r="M269" s="16"/>
    </row>
    <row r="270" spans="2:13">
      <c r="B270" s="16"/>
      <c r="C270" s="316"/>
      <c r="D270" s="316"/>
      <c r="E270" s="316"/>
      <c r="F270" s="316"/>
      <c r="G270" s="316"/>
      <c r="H270" s="316"/>
      <c r="I270" s="316"/>
      <c r="J270" s="316"/>
      <c r="K270" s="316"/>
      <c r="L270" s="337"/>
      <c r="M270" s="16"/>
    </row>
    <row r="271" spans="2:13">
      <c r="B271" s="16"/>
      <c r="C271" s="316"/>
      <c r="D271" s="316"/>
      <c r="E271" s="316"/>
      <c r="F271" s="316"/>
      <c r="G271" s="316"/>
      <c r="H271" s="316"/>
      <c r="I271" s="316"/>
      <c r="J271" s="316"/>
      <c r="K271" s="316"/>
      <c r="L271" s="337"/>
      <c r="M271" s="16"/>
    </row>
    <row r="272" spans="2:13">
      <c r="B272" s="16"/>
      <c r="C272" s="316"/>
      <c r="D272" s="316"/>
      <c r="E272" s="316"/>
      <c r="F272" s="316"/>
      <c r="G272" s="316"/>
      <c r="H272" s="316"/>
      <c r="I272" s="316"/>
      <c r="J272" s="316"/>
      <c r="K272" s="316"/>
      <c r="L272" s="337"/>
      <c r="M272" s="16"/>
    </row>
    <row r="273" spans="2:13">
      <c r="B273" s="16"/>
      <c r="C273" s="316"/>
      <c r="D273" s="316"/>
      <c r="E273" s="316"/>
      <c r="F273" s="316"/>
      <c r="G273" s="316"/>
      <c r="H273" s="316"/>
      <c r="I273" s="316"/>
      <c r="J273" s="316"/>
      <c r="K273" s="316"/>
      <c r="L273" s="337"/>
      <c r="M273" s="16"/>
    </row>
    <row r="274" spans="2:13">
      <c r="B274" s="16"/>
      <c r="C274" s="316"/>
      <c r="D274" s="316"/>
      <c r="E274" s="316"/>
      <c r="F274" s="316"/>
      <c r="G274" s="316"/>
      <c r="H274" s="316"/>
      <c r="I274" s="316"/>
      <c r="J274" s="316"/>
      <c r="K274" s="316"/>
      <c r="L274" s="337"/>
      <c r="M274" s="16"/>
    </row>
    <row r="275" spans="2:13">
      <c r="B275" s="16"/>
      <c r="C275" s="316"/>
      <c r="D275" s="316"/>
      <c r="E275" s="316"/>
      <c r="F275" s="316"/>
      <c r="G275" s="316"/>
      <c r="H275" s="316"/>
      <c r="I275" s="316"/>
      <c r="J275" s="316"/>
      <c r="K275" s="316"/>
      <c r="L275" s="337"/>
      <c r="M275" s="16"/>
    </row>
    <row r="276" spans="2:13">
      <c r="B276" s="16"/>
      <c r="C276" s="316"/>
      <c r="D276" s="316"/>
      <c r="E276" s="316"/>
      <c r="F276" s="316"/>
      <c r="G276" s="316"/>
      <c r="H276" s="316"/>
      <c r="I276" s="316"/>
      <c r="J276" s="316"/>
      <c r="K276" s="316"/>
      <c r="L276" s="337"/>
      <c r="M276" s="16"/>
    </row>
    <row r="277" spans="2:13">
      <c r="B277" s="16"/>
      <c r="C277" s="316"/>
      <c r="D277" s="316"/>
      <c r="E277" s="316"/>
      <c r="F277" s="316"/>
      <c r="G277" s="316"/>
      <c r="H277" s="316"/>
      <c r="I277" s="316"/>
      <c r="J277" s="316"/>
      <c r="K277" s="316"/>
      <c r="L277" s="337"/>
      <c r="M277" s="16"/>
    </row>
    <row r="278" spans="2:13">
      <c r="B278" s="16"/>
      <c r="C278" s="316"/>
      <c r="D278" s="316"/>
      <c r="E278" s="316"/>
      <c r="F278" s="316"/>
      <c r="G278" s="316"/>
      <c r="H278" s="316"/>
      <c r="I278" s="316"/>
      <c r="J278" s="316"/>
      <c r="K278" s="316"/>
      <c r="L278" s="337"/>
      <c r="M278" s="16"/>
    </row>
    <row r="279" spans="2:13">
      <c r="B279" s="16"/>
      <c r="C279" s="316"/>
      <c r="D279" s="316"/>
      <c r="E279" s="316"/>
      <c r="F279" s="316"/>
      <c r="G279" s="316"/>
      <c r="H279" s="316"/>
      <c r="I279" s="316"/>
      <c r="J279" s="316"/>
      <c r="K279" s="316"/>
      <c r="L279" s="337"/>
      <c r="M279" s="16"/>
    </row>
    <row r="280" spans="2:13">
      <c r="B280" s="16"/>
      <c r="C280" s="316"/>
      <c r="D280" s="316"/>
      <c r="E280" s="316"/>
      <c r="F280" s="316"/>
      <c r="G280" s="316"/>
      <c r="H280" s="316"/>
      <c r="I280" s="316"/>
      <c r="J280" s="316"/>
      <c r="K280" s="316"/>
      <c r="L280" s="337"/>
      <c r="M280" s="16"/>
    </row>
    <row r="281" spans="2:13">
      <c r="B281" s="16"/>
      <c r="C281" s="316"/>
      <c r="D281" s="316"/>
      <c r="E281" s="316"/>
      <c r="F281" s="316"/>
      <c r="G281" s="316"/>
      <c r="H281" s="316"/>
      <c r="I281" s="316"/>
      <c r="J281" s="316"/>
      <c r="K281" s="316"/>
      <c r="L281" s="337"/>
      <c r="M281" s="16"/>
    </row>
    <row r="282" spans="2:13">
      <c r="B282" s="16"/>
      <c r="C282" s="316"/>
      <c r="D282" s="316"/>
      <c r="E282" s="316"/>
      <c r="F282" s="316"/>
      <c r="G282" s="316"/>
      <c r="H282" s="316"/>
      <c r="I282" s="316"/>
      <c r="J282" s="316"/>
      <c r="K282" s="316"/>
      <c r="L282" s="337"/>
      <c r="M282" s="16"/>
    </row>
    <row r="283" spans="2:13">
      <c r="B283" s="16"/>
      <c r="C283" s="316"/>
      <c r="D283" s="316"/>
      <c r="E283" s="316"/>
      <c r="F283" s="316"/>
      <c r="G283" s="316"/>
      <c r="H283" s="316"/>
      <c r="I283" s="316"/>
      <c r="J283" s="316"/>
      <c r="K283" s="316"/>
      <c r="L283" s="337"/>
      <c r="M283" s="16"/>
    </row>
    <row r="284" spans="2:13">
      <c r="B284" s="16"/>
      <c r="C284" s="316"/>
      <c r="D284" s="316"/>
      <c r="E284" s="316"/>
      <c r="F284" s="316"/>
      <c r="G284" s="316"/>
      <c r="H284" s="316"/>
      <c r="I284" s="316"/>
      <c r="J284" s="316"/>
      <c r="K284" s="316"/>
      <c r="L284" s="337"/>
      <c r="M284" s="16"/>
    </row>
    <row r="285" spans="2:13">
      <c r="B285" s="16"/>
      <c r="C285" s="316"/>
      <c r="D285" s="316"/>
      <c r="E285" s="316"/>
      <c r="F285" s="316"/>
      <c r="G285" s="316"/>
      <c r="H285" s="316"/>
      <c r="I285" s="316"/>
      <c r="J285" s="316"/>
      <c r="K285" s="316"/>
      <c r="L285" s="337"/>
      <c r="M285" s="16"/>
    </row>
    <row r="286" spans="2:13">
      <c r="B286" s="16"/>
      <c r="C286" s="316"/>
      <c r="D286" s="316"/>
      <c r="E286" s="316"/>
      <c r="F286" s="316"/>
      <c r="G286" s="316"/>
      <c r="H286" s="316"/>
      <c r="I286" s="316"/>
      <c r="J286" s="316"/>
      <c r="K286" s="316"/>
      <c r="L286" s="337"/>
      <c r="M286" s="16"/>
    </row>
    <row r="287" spans="2:13">
      <c r="B287" s="16"/>
      <c r="C287" s="316"/>
      <c r="D287" s="316"/>
      <c r="E287" s="316"/>
      <c r="F287" s="316"/>
      <c r="G287" s="316"/>
      <c r="H287" s="316"/>
      <c r="I287" s="316"/>
      <c r="J287" s="316"/>
      <c r="K287" s="316"/>
      <c r="L287" s="337"/>
      <c r="M287" s="16"/>
    </row>
    <row r="288" spans="2:13">
      <c r="B288" s="16"/>
      <c r="C288" s="316"/>
      <c r="D288" s="316"/>
      <c r="E288" s="316"/>
      <c r="F288" s="316"/>
      <c r="G288" s="316"/>
      <c r="H288" s="316"/>
      <c r="I288" s="316"/>
      <c r="J288" s="316"/>
      <c r="K288" s="316"/>
      <c r="L288" s="337"/>
      <c r="M288" s="16"/>
    </row>
    <row r="289" spans="2:13">
      <c r="B289" s="16"/>
      <c r="C289" s="316"/>
      <c r="D289" s="316"/>
      <c r="E289" s="316"/>
      <c r="F289" s="316"/>
      <c r="G289" s="316"/>
      <c r="H289" s="316"/>
      <c r="I289" s="316"/>
      <c r="J289" s="316"/>
      <c r="K289" s="316"/>
      <c r="L289" s="337"/>
      <c r="M289" s="16"/>
    </row>
    <row r="290" spans="2:13">
      <c r="B290" s="16"/>
      <c r="C290" s="316"/>
      <c r="D290" s="316"/>
      <c r="E290" s="316"/>
      <c r="F290" s="316"/>
      <c r="G290" s="316"/>
      <c r="H290" s="316"/>
      <c r="I290" s="316"/>
      <c r="J290" s="316"/>
      <c r="K290" s="316"/>
      <c r="L290" s="337"/>
      <c r="M290" s="16"/>
    </row>
    <row r="291" spans="2:13">
      <c r="B291" s="16"/>
      <c r="C291" s="316"/>
      <c r="D291" s="316"/>
      <c r="E291" s="316"/>
      <c r="F291" s="316"/>
      <c r="G291" s="316"/>
      <c r="H291" s="316"/>
      <c r="I291" s="316"/>
      <c r="J291" s="316"/>
      <c r="K291" s="316"/>
      <c r="L291" s="337"/>
      <c r="M291" s="16"/>
    </row>
    <row r="292" spans="2:13">
      <c r="B292" s="16"/>
      <c r="C292" s="316"/>
      <c r="D292" s="316"/>
      <c r="E292" s="316"/>
      <c r="F292" s="316"/>
      <c r="G292" s="316"/>
      <c r="H292" s="316"/>
      <c r="I292" s="316"/>
      <c r="J292" s="316"/>
      <c r="K292" s="316"/>
      <c r="L292" s="337"/>
      <c r="M292" s="16"/>
    </row>
    <row r="293" spans="2:13">
      <c r="B293" s="16"/>
      <c r="C293" s="316"/>
      <c r="D293" s="316"/>
      <c r="E293" s="316"/>
      <c r="F293" s="316"/>
      <c r="G293" s="316"/>
      <c r="H293" s="316"/>
      <c r="I293" s="316"/>
      <c r="J293" s="316"/>
      <c r="K293" s="316"/>
      <c r="L293" s="337"/>
      <c r="M293" s="16"/>
    </row>
    <row r="294" spans="2:13">
      <c r="B294" s="16"/>
      <c r="C294" s="316"/>
      <c r="D294" s="316"/>
      <c r="E294" s="316"/>
      <c r="F294" s="316"/>
      <c r="G294" s="316"/>
      <c r="H294" s="316"/>
      <c r="I294" s="316"/>
      <c r="J294" s="316"/>
      <c r="K294" s="316"/>
      <c r="L294" s="337"/>
      <c r="M294" s="16"/>
    </row>
    <row r="295" spans="2:13">
      <c r="B295" s="16"/>
      <c r="C295" s="318"/>
      <c r="D295" s="318"/>
      <c r="E295" s="318"/>
      <c r="F295" s="318"/>
      <c r="G295" s="318"/>
      <c r="H295" s="318"/>
      <c r="I295" s="318"/>
      <c r="J295" s="318"/>
      <c r="K295" s="318"/>
      <c r="L295" s="337"/>
      <c r="M295" s="16"/>
    </row>
    <row r="296" spans="2:13">
      <c r="B296" s="16"/>
      <c r="C296" s="316"/>
      <c r="D296" s="316"/>
      <c r="E296" s="316"/>
      <c r="F296" s="316"/>
      <c r="G296" s="316"/>
      <c r="H296" s="316"/>
      <c r="I296" s="316"/>
      <c r="J296" s="316"/>
      <c r="K296" s="316"/>
      <c r="L296" s="337"/>
      <c r="M296" s="16"/>
    </row>
    <row r="297" spans="2:13">
      <c r="B297" s="16"/>
      <c r="C297" s="316"/>
      <c r="D297" s="316"/>
      <c r="E297" s="316"/>
      <c r="F297" s="316"/>
      <c r="G297" s="316"/>
      <c r="H297" s="316"/>
      <c r="I297" s="316"/>
      <c r="J297" s="316"/>
      <c r="K297" s="316"/>
      <c r="L297" s="337"/>
      <c r="M297" s="16"/>
    </row>
    <row r="298" spans="2:13">
      <c r="B298" s="16"/>
      <c r="C298" s="316"/>
      <c r="D298" s="316"/>
      <c r="E298" s="316"/>
      <c r="F298" s="316"/>
      <c r="G298" s="316"/>
      <c r="H298" s="316"/>
      <c r="I298" s="316"/>
      <c r="J298" s="316"/>
      <c r="K298" s="316"/>
      <c r="L298" s="337"/>
      <c r="M298" s="16"/>
    </row>
    <row r="299" spans="2:13">
      <c r="B299" s="16"/>
      <c r="C299" s="316"/>
      <c r="D299" s="316"/>
      <c r="E299" s="316"/>
      <c r="F299" s="316"/>
      <c r="G299" s="316"/>
      <c r="H299" s="316"/>
      <c r="I299" s="316"/>
      <c r="J299" s="316"/>
      <c r="K299" s="316"/>
      <c r="L299" s="337"/>
      <c r="M299" s="16"/>
    </row>
    <row r="300" spans="2:13">
      <c r="B300" s="16"/>
      <c r="C300" s="316"/>
      <c r="D300" s="316"/>
      <c r="E300" s="316"/>
      <c r="F300" s="316"/>
      <c r="G300" s="316"/>
      <c r="H300" s="316"/>
      <c r="I300" s="316"/>
      <c r="J300" s="316"/>
      <c r="K300" s="316"/>
      <c r="L300" s="337"/>
      <c r="M300" s="16"/>
    </row>
    <row r="301" spans="2:13">
      <c r="B301" s="16"/>
      <c r="C301" s="316"/>
      <c r="D301" s="316"/>
      <c r="E301" s="316"/>
      <c r="F301" s="316"/>
      <c r="G301" s="316"/>
      <c r="H301" s="316"/>
      <c r="I301" s="316"/>
      <c r="J301" s="316"/>
      <c r="K301" s="316"/>
      <c r="L301" s="337"/>
      <c r="M301" s="16"/>
    </row>
    <row r="302" spans="2:13">
      <c r="B302" s="16"/>
      <c r="C302" s="316"/>
      <c r="D302" s="316"/>
      <c r="E302" s="316"/>
      <c r="F302" s="316"/>
      <c r="G302" s="316"/>
      <c r="H302" s="316"/>
      <c r="I302" s="316"/>
      <c r="J302" s="316"/>
      <c r="K302" s="316"/>
      <c r="L302" s="337"/>
      <c r="M302" s="16"/>
    </row>
    <row r="303" spans="2:13">
      <c r="B303" s="16"/>
      <c r="C303" s="316"/>
      <c r="D303" s="316"/>
      <c r="E303" s="316"/>
      <c r="F303" s="316"/>
      <c r="G303" s="316"/>
      <c r="H303" s="316"/>
      <c r="I303" s="316"/>
      <c r="J303" s="316"/>
      <c r="K303" s="316"/>
      <c r="L303" s="337"/>
      <c r="M303" s="16"/>
    </row>
    <row r="304" spans="2:13">
      <c r="B304" s="16"/>
      <c r="C304" s="316"/>
      <c r="D304" s="316"/>
      <c r="E304" s="316"/>
      <c r="F304" s="316"/>
      <c r="G304" s="316"/>
      <c r="H304" s="316"/>
      <c r="I304" s="316"/>
      <c r="J304" s="316"/>
      <c r="K304" s="316"/>
      <c r="L304" s="337"/>
      <c r="M304" s="16"/>
    </row>
    <row r="305" spans="2:13">
      <c r="B305" s="16"/>
      <c r="C305" s="316"/>
      <c r="D305" s="316"/>
      <c r="E305" s="316"/>
      <c r="F305" s="316"/>
      <c r="G305" s="316"/>
      <c r="H305" s="316"/>
      <c r="I305" s="316"/>
      <c r="J305" s="316"/>
      <c r="K305" s="316"/>
      <c r="L305" s="337"/>
      <c r="M305" s="16"/>
    </row>
    <row r="306" spans="2:13">
      <c r="B306" s="16"/>
      <c r="C306" s="316"/>
      <c r="D306" s="316"/>
      <c r="E306" s="316"/>
      <c r="F306" s="316"/>
      <c r="G306" s="316"/>
      <c r="H306" s="316"/>
      <c r="I306" s="316"/>
      <c r="J306" s="316"/>
      <c r="K306" s="316"/>
      <c r="L306" s="337"/>
      <c r="M306" s="16"/>
    </row>
    <row r="307" spans="2:13">
      <c r="B307" s="16"/>
      <c r="C307" s="316"/>
      <c r="D307" s="316"/>
      <c r="E307" s="316"/>
      <c r="F307" s="316"/>
      <c r="G307" s="316"/>
      <c r="H307" s="316"/>
      <c r="I307" s="316"/>
      <c r="J307" s="316"/>
      <c r="K307" s="316"/>
      <c r="L307" s="337"/>
      <c r="M307" s="16"/>
    </row>
    <row r="308" spans="2:13">
      <c r="B308" s="16"/>
      <c r="C308" s="316"/>
      <c r="D308" s="316"/>
      <c r="E308" s="316"/>
      <c r="F308" s="316"/>
      <c r="G308" s="316"/>
      <c r="H308" s="316"/>
      <c r="I308" s="316"/>
      <c r="J308" s="316"/>
      <c r="K308" s="316"/>
      <c r="L308" s="337"/>
      <c r="M308" s="16"/>
    </row>
    <row r="309" spans="2:13">
      <c r="B309" s="16"/>
      <c r="C309" s="316"/>
      <c r="D309" s="316"/>
      <c r="E309" s="316"/>
      <c r="F309" s="316"/>
      <c r="G309" s="316"/>
      <c r="H309" s="316"/>
      <c r="I309" s="316"/>
      <c r="J309" s="316"/>
      <c r="K309" s="316"/>
      <c r="L309" s="337"/>
      <c r="M309" s="16"/>
    </row>
    <row r="310" spans="2:13">
      <c r="B310" s="16"/>
      <c r="C310" s="316"/>
      <c r="D310" s="316"/>
      <c r="E310" s="316"/>
      <c r="F310" s="316"/>
      <c r="G310" s="316"/>
      <c r="H310" s="316"/>
      <c r="I310" s="316"/>
      <c r="J310" s="316"/>
      <c r="K310" s="316"/>
      <c r="L310" s="337"/>
      <c r="M310" s="16"/>
    </row>
    <row r="311" spans="2:13">
      <c r="B311" s="16"/>
      <c r="C311" s="316"/>
      <c r="D311" s="316"/>
      <c r="E311" s="316"/>
      <c r="F311" s="316"/>
      <c r="G311" s="316"/>
      <c r="H311" s="316"/>
      <c r="I311" s="316"/>
      <c r="J311" s="316"/>
      <c r="K311" s="316"/>
      <c r="L311" s="337"/>
      <c r="M311" s="16"/>
    </row>
    <row r="312" spans="2:13">
      <c r="B312" s="16"/>
      <c r="C312" s="316"/>
      <c r="D312" s="316"/>
      <c r="E312" s="316"/>
      <c r="F312" s="316"/>
      <c r="G312" s="316"/>
      <c r="H312" s="316"/>
      <c r="I312" s="316"/>
      <c r="J312" s="316"/>
      <c r="K312" s="316"/>
      <c r="L312" s="337"/>
      <c r="M312" s="16"/>
    </row>
    <row r="313" spans="2:13">
      <c r="B313" s="16"/>
      <c r="C313" s="316"/>
      <c r="D313" s="316"/>
      <c r="E313" s="316"/>
      <c r="F313" s="316"/>
      <c r="G313" s="316"/>
      <c r="H313" s="316"/>
      <c r="I313" s="316"/>
      <c r="J313" s="316"/>
      <c r="K313" s="316"/>
      <c r="L313" s="337"/>
      <c r="M313" s="16"/>
    </row>
    <row r="314" spans="2:13">
      <c r="B314" s="16"/>
      <c r="C314" s="316"/>
      <c r="D314" s="316"/>
      <c r="E314" s="316"/>
      <c r="F314" s="316"/>
      <c r="G314" s="316"/>
      <c r="H314" s="316"/>
      <c r="I314" s="316"/>
      <c r="J314" s="316"/>
      <c r="K314" s="316"/>
      <c r="L314" s="337"/>
      <c r="M314" s="16"/>
    </row>
    <row r="315" spans="2:13">
      <c r="B315" s="16"/>
      <c r="C315" s="316"/>
      <c r="D315" s="316"/>
      <c r="E315" s="316"/>
      <c r="F315" s="316"/>
      <c r="G315" s="316"/>
      <c r="H315" s="316"/>
      <c r="I315" s="316"/>
      <c r="J315" s="316"/>
      <c r="K315" s="316"/>
      <c r="L315" s="337"/>
      <c r="M315" s="16"/>
    </row>
    <row r="316" spans="2:13">
      <c r="B316" s="16"/>
      <c r="C316" s="316"/>
      <c r="D316" s="316"/>
      <c r="E316" s="316"/>
      <c r="F316" s="316"/>
      <c r="G316" s="316"/>
      <c r="H316" s="316"/>
      <c r="I316" s="316"/>
      <c r="J316" s="316"/>
      <c r="K316" s="316"/>
      <c r="L316" s="337"/>
      <c r="M316" s="16"/>
    </row>
    <row r="317" spans="2:13">
      <c r="B317" s="16"/>
      <c r="C317" s="316"/>
      <c r="D317" s="316"/>
      <c r="E317" s="316"/>
      <c r="F317" s="316"/>
      <c r="G317" s="316"/>
      <c r="H317" s="316"/>
      <c r="I317" s="316"/>
      <c r="J317" s="316"/>
      <c r="K317" s="316"/>
      <c r="L317" s="337"/>
      <c r="M317" s="16"/>
    </row>
    <row r="318" spans="2:13">
      <c r="B318" s="16"/>
      <c r="C318" s="316"/>
      <c r="D318" s="316"/>
      <c r="E318" s="316"/>
      <c r="F318" s="316"/>
      <c r="G318" s="316"/>
      <c r="H318" s="316"/>
      <c r="I318" s="316"/>
      <c r="J318" s="316"/>
      <c r="K318" s="316"/>
      <c r="L318" s="337"/>
      <c r="M318" s="16"/>
    </row>
    <row r="319" spans="2:13">
      <c r="B319" s="16"/>
      <c r="C319" s="316"/>
      <c r="D319" s="316"/>
      <c r="E319" s="316"/>
      <c r="F319" s="316"/>
      <c r="G319" s="316"/>
      <c r="H319" s="316"/>
      <c r="I319" s="316"/>
      <c r="J319" s="316"/>
      <c r="K319" s="316"/>
      <c r="L319" s="337"/>
      <c r="M319" s="16"/>
    </row>
    <row r="320" spans="2:13">
      <c r="B320" s="16"/>
      <c r="C320" s="316"/>
      <c r="D320" s="316"/>
      <c r="E320" s="316"/>
      <c r="F320" s="316"/>
      <c r="G320" s="316"/>
      <c r="H320" s="316"/>
      <c r="I320" s="316"/>
      <c r="J320" s="316"/>
      <c r="K320" s="316"/>
      <c r="L320" s="337"/>
      <c r="M320" s="16"/>
    </row>
    <row r="321" spans="2:13">
      <c r="B321" s="16"/>
      <c r="C321" s="316"/>
      <c r="D321" s="316"/>
      <c r="E321" s="316"/>
      <c r="F321" s="316"/>
      <c r="G321" s="316"/>
      <c r="H321" s="316"/>
      <c r="I321" s="316"/>
      <c r="J321" s="316"/>
      <c r="K321" s="316"/>
      <c r="L321" s="337"/>
      <c r="M321" s="16"/>
    </row>
    <row r="322" spans="2:13">
      <c r="B322" s="16"/>
      <c r="C322" s="316"/>
      <c r="D322" s="316"/>
      <c r="E322" s="316"/>
      <c r="F322" s="316"/>
      <c r="G322" s="316"/>
      <c r="H322" s="316"/>
      <c r="I322" s="316"/>
      <c r="J322" s="316"/>
      <c r="K322" s="316"/>
      <c r="L322" s="337"/>
      <c r="M322" s="16"/>
    </row>
    <row r="323" spans="2:13">
      <c r="B323" s="16"/>
      <c r="C323" s="316"/>
      <c r="D323" s="316"/>
      <c r="E323" s="316"/>
      <c r="F323" s="316"/>
      <c r="G323" s="316"/>
      <c r="H323" s="316"/>
      <c r="I323" s="316"/>
      <c r="J323" s="316"/>
      <c r="K323" s="316"/>
      <c r="L323" s="337"/>
      <c r="M323" s="16"/>
    </row>
    <row r="324" spans="2:13">
      <c r="B324" s="16"/>
      <c r="C324" s="316"/>
      <c r="D324" s="316"/>
      <c r="E324" s="316"/>
      <c r="F324" s="316"/>
      <c r="G324" s="316"/>
      <c r="H324" s="316"/>
      <c r="I324" s="316"/>
      <c r="J324" s="316"/>
      <c r="K324" s="316"/>
      <c r="L324" s="337"/>
      <c r="M324" s="16"/>
    </row>
    <row r="325" spans="2:13">
      <c r="B325" s="16"/>
      <c r="C325" s="316"/>
      <c r="D325" s="316"/>
      <c r="E325" s="316"/>
      <c r="F325" s="316"/>
      <c r="G325" s="316"/>
      <c r="H325" s="316"/>
      <c r="I325" s="316"/>
      <c r="J325" s="316"/>
      <c r="K325" s="316"/>
      <c r="L325" s="337"/>
      <c r="M325" s="16"/>
    </row>
    <row r="326" spans="2:13">
      <c r="B326" s="16"/>
      <c r="C326" s="316"/>
      <c r="D326" s="316"/>
      <c r="E326" s="316"/>
      <c r="F326" s="316"/>
      <c r="G326" s="316"/>
      <c r="H326" s="316"/>
      <c r="I326" s="316"/>
      <c r="J326" s="316"/>
      <c r="K326" s="316"/>
      <c r="L326" s="337"/>
      <c r="M326" s="16"/>
    </row>
    <row r="327" spans="2:13">
      <c r="B327" s="16"/>
      <c r="C327" s="316"/>
      <c r="D327" s="316"/>
      <c r="E327" s="316"/>
      <c r="F327" s="316"/>
      <c r="G327" s="316"/>
      <c r="H327" s="316"/>
      <c r="I327" s="316"/>
      <c r="J327" s="316"/>
      <c r="K327" s="316"/>
      <c r="L327" s="337"/>
      <c r="M327" s="16"/>
    </row>
    <row r="328" spans="2:13">
      <c r="B328" s="16"/>
      <c r="C328" s="316"/>
      <c r="D328" s="316"/>
      <c r="E328" s="316"/>
      <c r="F328" s="316"/>
      <c r="G328" s="316"/>
      <c r="H328" s="316"/>
      <c r="I328" s="316"/>
      <c r="J328" s="316"/>
      <c r="K328" s="316"/>
      <c r="L328" s="337"/>
      <c r="M328" s="16"/>
    </row>
    <row r="329" spans="2:13">
      <c r="B329" s="16"/>
      <c r="C329" s="316"/>
      <c r="D329" s="316"/>
      <c r="E329" s="316"/>
      <c r="F329" s="316"/>
      <c r="G329" s="316"/>
      <c r="H329" s="316"/>
      <c r="I329" s="316"/>
      <c r="J329" s="316"/>
      <c r="K329" s="316"/>
      <c r="L329" s="337"/>
      <c r="M329" s="16"/>
    </row>
    <row r="330" spans="2:13">
      <c r="B330" s="16"/>
      <c r="C330" s="316"/>
      <c r="D330" s="316"/>
      <c r="E330" s="316"/>
      <c r="F330" s="316"/>
      <c r="G330" s="316"/>
      <c r="H330" s="316"/>
      <c r="I330" s="316"/>
      <c r="J330" s="316"/>
      <c r="K330" s="316"/>
      <c r="L330" s="337"/>
      <c r="M330" s="16"/>
    </row>
    <row r="331" spans="2:13">
      <c r="B331" s="16"/>
      <c r="C331" s="316"/>
      <c r="D331" s="316"/>
      <c r="E331" s="316"/>
      <c r="F331" s="316"/>
      <c r="G331" s="316"/>
      <c r="H331" s="316"/>
      <c r="I331" s="316"/>
      <c r="J331" s="316"/>
      <c r="K331" s="316"/>
      <c r="L331" s="337"/>
      <c r="M331" s="16"/>
    </row>
    <row r="332" spans="2:13">
      <c r="B332" s="16"/>
      <c r="C332" s="316"/>
      <c r="D332" s="316"/>
      <c r="E332" s="316"/>
      <c r="F332" s="316"/>
      <c r="G332" s="316"/>
      <c r="H332" s="316"/>
      <c r="I332" s="316"/>
      <c r="J332" s="316"/>
      <c r="K332" s="316"/>
      <c r="L332" s="337"/>
      <c r="M332" s="16"/>
    </row>
    <row r="333" spans="2:13">
      <c r="B333" s="16"/>
      <c r="C333" s="316"/>
      <c r="D333" s="316"/>
      <c r="E333" s="316"/>
      <c r="F333" s="316"/>
      <c r="G333" s="316"/>
      <c r="H333" s="316"/>
      <c r="I333" s="316"/>
      <c r="J333" s="316"/>
      <c r="K333" s="316"/>
      <c r="L333" s="337"/>
      <c r="M333" s="16"/>
    </row>
    <row r="334" spans="2:13">
      <c r="B334" s="16"/>
      <c r="C334" s="316"/>
      <c r="D334" s="316"/>
      <c r="E334" s="316"/>
      <c r="F334" s="316"/>
      <c r="G334" s="316"/>
      <c r="H334" s="316"/>
      <c r="I334" s="316"/>
      <c r="J334" s="316"/>
      <c r="K334" s="316"/>
      <c r="L334" s="337"/>
      <c r="M334" s="16"/>
    </row>
    <row r="335" spans="2:13">
      <c r="B335" s="16"/>
      <c r="C335" s="316"/>
      <c r="D335" s="316"/>
      <c r="E335" s="316"/>
      <c r="F335" s="316"/>
      <c r="G335" s="316"/>
      <c r="H335" s="316"/>
      <c r="I335" s="316"/>
      <c r="J335" s="316"/>
      <c r="K335" s="316"/>
      <c r="L335" s="337"/>
      <c r="M335" s="16"/>
    </row>
    <row r="336" spans="2:13">
      <c r="B336" s="16"/>
      <c r="C336" s="318"/>
      <c r="D336" s="318"/>
      <c r="E336" s="316"/>
      <c r="F336" s="316"/>
      <c r="G336" s="316"/>
      <c r="H336" s="318"/>
      <c r="I336" s="318"/>
      <c r="J336" s="318"/>
      <c r="K336" s="318"/>
      <c r="L336" s="337"/>
      <c r="M336" s="16"/>
    </row>
    <row r="337" spans="2:13">
      <c r="B337" s="16"/>
      <c r="C337" s="316"/>
      <c r="D337" s="316"/>
      <c r="E337" s="316"/>
      <c r="F337" s="316"/>
      <c r="G337" s="316"/>
      <c r="H337" s="316"/>
      <c r="I337" s="316"/>
      <c r="J337" s="316"/>
      <c r="K337" s="316"/>
      <c r="L337" s="337"/>
      <c r="M337" s="16"/>
    </row>
    <row r="338" spans="2:13">
      <c r="B338" s="16"/>
      <c r="C338" s="316"/>
      <c r="D338" s="316"/>
      <c r="E338" s="316"/>
      <c r="F338" s="316"/>
      <c r="G338" s="316"/>
      <c r="H338" s="316"/>
      <c r="I338" s="316"/>
      <c r="J338" s="316"/>
      <c r="K338" s="316"/>
      <c r="L338" s="337"/>
      <c r="M338" s="16"/>
    </row>
    <row r="339" spans="2:13">
      <c r="B339" s="16"/>
      <c r="C339" s="316"/>
      <c r="D339" s="316"/>
      <c r="E339" s="316"/>
      <c r="F339" s="316"/>
      <c r="G339" s="316"/>
      <c r="H339" s="316"/>
      <c r="I339" s="316"/>
      <c r="J339" s="316"/>
      <c r="K339" s="316"/>
      <c r="L339" s="337"/>
      <c r="M339" s="16"/>
    </row>
    <row r="340" spans="2:13">
      <c r="B340" s="16"/>
      <c r="C340" s="316"/>
      <c r="D340" s="316"/>
      <c r="E340" s="316"/>
      <c r="F340" s="316"/>
      <c r="G340" s="316"/>
      <c r="H340" s="316"/>
      <c r="I340" s="316"/>
      <c r="J340" s="316"/>
      <c r="K340" s="316"/>
      <c r="L340" s="337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I21" sqref="I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2"/>
      <c r="B1" s="552"/>
      <c r="C1" s="279"/>
      <c r="D1" s="279"/>
    </row>
    <row r="2" spans="1:1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</row>
    <row r="3" spans="1: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1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</row>
    <row r="5" spans="1:15" ht="26.25" customHeight="1">
      <c r="L5" s="282" t="s">
        <v>293</v>
      </c>
    </row>
    <row r="6" spans="1:15">
      <c r="A6" s="295" t="s">
        <v>15</v>
      </c>
      <c r="K6" s="305">
        <f>Main!B10</f>
        <v>43866</v>
      </c>
    </row>
    <row r="7" spans="1:15">
      <c r="A7"/>
      <c r="C7" s="11" t="s">
        <v>294</v>
      </c>
    </row>
    <row r="8" spans="1:15">
      <c r="A8" s="296"/>
      <c r="B8" s="297"/>
      <c r="C8" s="297"/>
      <c r="D8" s="297"/>
      <c r="E8" s="297"/>
      <c r="F8" s="297"/>
      <c r="G8" s="298"/>
      <c r="H8" s="297"/>
      <c r="I8" s="297"/>
      <c r="J8" s="297"/>
      <c r="K8" s="297"/>
      <c r="L8" s="297"/>
      <c r="M8" s="297"/>
    </row>
    <row r="9" spans="1:15" ht="13.5" customHeight="1">
      <c r="A9" s="549" t="s">
        <v>16</v>
      </c>
      <c r="B9" s="550" t="s">
        <v>18</v>
      </c>
      <c r="C9" s="548" t="s">
        <v>19</v>
      </c>
      <c r="D9" s="548" t="s">
        <v>20</v>
      </c>
      <c r="E9" s="548" t="s">
        <v>21</v>
      </c>
      <c r="F9" s="548"/>
      <c r="G9" s="548"/>
      <c r="H9" s="548" t="s">
        <v>22</v>
      </c>
      <c r="I9" s="548"/>
      <c r="J9" s="548"/>
      <c r="K9" s="299"/>
      <c r="L9" s="306"/>
      <c r="M9" s="307"/>
    </row>
    <row r="10" spans="1:15" ht="42.75" customHeight="1">
      <c r="A10" s="544"/>
      <c r="B10" s="546"/>
      <c r="C10" s="551" t="s">
        <v>23</v>
      </c>
      <c r="D10" s="551"/>
      <c r="E10" s="301" t="s">
        <v>24</v>
      </c>
      <c r="F10" s="301" t="s">
        <v>25</v>
      </c>
      <c r="G10" s="301" t="s">
        <v>26</v>
      </c>
      <c r="H10" s="301" t="s">
        <v>27</v>
      </c>
      <c r="I10" s="301" t="s">
        <v>28</v>
      </c>
      <c r="J10" s="301" t="s">
        <v>29</v>
      </c>
      <c r="K10" s="301" t="s">
        <v>30</v>
      </c>
      <c r="L10" s="308" t="s">
        <v>31</v>
      </c>
      <c r="M10" s="309" t="s">
        <v>220</v>
      </c>
    </row>
    <row r="11" spans="1:15" ht="12" customHeight="1">
      <c r="A11" s="291">
        <v>1</v>
      </c>
      <c r="B11" s="302" t="s">
        <v>295</v>
      </c>
      <c r="C11" s="303">
        <v>23090</v>
      </c>
      <c r="D11" s="304">
        <v>23160.866666666669</v>
      </c>
      <c r="E11" s="304">
        <v>22660.733333333337</v>
      </c>
      <c r="F11" s="304">
        <v>22231.466666666667</v>
      </c>
      <c r="G11" s="304">
        <v>21731.333333333336</v>
      </c>
      <c r="H11" s="304">
        <v>23590.133333333339</v>
      </c>
      <c r="I11" s="304">
        <v>24090.26666666667</v>
      </c>
      <c r="J11" s="304">
        <v>24519.53333333334</v>
      </c>
      <c r="K11" s="302">
        <v>23661</v>
      </c>
      <c r="L11" s="302">
        <v>22731.599999999999</v>
      </c>
      <c r="M11" s="302">
        <v>8.4959999999999994E-2</v>
      </c>
    </row>
    <row r="12" spans="1:15" ht="12" customHeight="1">
      <c r="A12" s="291">
        <v>2</v>
      </c>
      <c r="B12" s="302" t="s">
        <v>39</v>
      </c>
      <c r="C12" s="303">
        <v>1487.25</v>
      </c>
      <c r="D12" s="304">
        <v>1485.4166666666667</v>
      </c>
      <c r="E12" s="304">
        <v>1464.8333333333335</v>
      </c>
      <c r="F12" s="304">
        <v>1442.4166666666667</v>
      </c>
      <c r="G12" s="304">
        <v>1421.8333333333335</v>
      </c>
      <c r="H12" s="304">
        <v>1507.8333333333335</v>
      </c>
      <c r="I12" s="304">
        <v>1528.416666666667</v>
      </c>
      <c r="J12" s="304">
        <v>1550.8333333333335</v>
      </c>
      <c r="K12" s="302">
        <v>1506</v>
      </c>
      <c r="L12" s="302">
        <v>1463</v>
      </c>
      <c r="M12" s="302">
        <v>9.4414800000000003</v>
      </c>
    </row>
    <row r="13" spans="1:15" ht="12" customHeight="1">
      <c r="A13" s="291">
        <v>3</v>
      </c>
      <c r="B13" s="302" t="s">
        <v>296</v>
      </c>
      <c r="C13" s="303">
        <v>1775.65</v>
      </c>
      <c r="D13" s="304">
        <v>1786.75</v>
      </c>
      <c r="E13" s="304">
        <v>1753.9</v>
      </c>
      <c r="F13" s="304">
        <v>1732.15</v>
      </c>
      <c r="G13" s="304">
        <v>1699.3000000000002</v>
      </c>
      <c r="H13" s="304">
        <v>1808.5</v>
      </c>
      <c r="I13" s="304">
        <v>1841.35</v>
      </c>
      <c r="J13" s="304">
        <v>1863.1</v>
      </c>
      <c r="K13" s="302">
        <v>1819.6</v>
      </c>
      <c r="L13" s="302">
        <v>1765</v>
      </c>
      <c r="M13" s="302">
        <v>9.5130000000000006E-2</v>
      </c>
    </row>
    <row r="14" spans="1:15" ht="12" customHeight="1">
      <c r="A14" s="291">
        <v>4</v>
      </c>
      <c r="B14" s="302" t="s">
        <v>297</v>
      </c>
      <c r="C14" s="303">
        <v>1975.45</v>
      </c>
      <c r="D14" s="304">
        <v>1969.4666666666665</v>
      </c>
      <c r="E14" s="304">
        <v>1932.9833333333329</v>
      </c>
      <c r="F14" s="304">
        <v>1890.5166666666664</v>
      </c>
      <c r="G14" s="304">
        <v>1854.0333333333328</v>
      </c>
      <c r="H14" s="304">
        <v>2011.9333333333329</v>
      </c>
      <c r="I14" s="304">
        <v>2048.4166666666665</v>
      </c>
      <c r="J14" s="304">
        <v>2090.8833333333332</v>
      </c>
      <c r="K14" s="302">
        <v>2005.95</v>
      </c>
      <c r="L14" s="302">
        <v>1927</v>
      </c>
      <c r="M14" s="302">
        <v>0.39262999999999998</v>
      </c>
    </row>
    <row r="15" spans="1:15" ht="12" customHeight="1">
      <c r="A15" s="291">
        <v>5</v>
      </c>
      <c r="B15" s="302" t="s">
        <v>228</v>
      </c>
      <c r="C15" s="303">
        <v>1051.8</v>
      </c>
      <c r="D15" s="304">
        <v>1052.3999999999999</v>
      </c>
      <c r="E15" s="304">
        <v>1043.3999999999996</v>
      </c>
      <c r="F15" s="304">
        <v>1034.9999999999998</v>
      </c>
      <c r="G15" s="304">
        <v>1025.9999999999995</v>
      </c>
      <c r="H15" s="304">
        <v>1060.7999999999997</v>
      </c>
      <c r="I15" s="304">
        <v>1069.8000000000002</v>
      </c>
      <c r="J15" s="304">
        <v>1078.1999999999998</v>
      </c>
      <c r="K15" s="302">
        <v>1061.4000000000001</v>
      </c>
      <c r="L15" s="302">
        <v>1044</v>
      </c>
      <c r="M15" s="302">
        <v>2.6061800000000002</v>
      </c>
    </row>
    <row r="16" spans="1:15" ht="12" customHeight="1">
      <c r="A16" s="291">
        <v>6</v>
      </c>
      <c r="B16" s="302" t="s">
        <v>828</v>
      </c>
      <c r="C16" s="303">
        <v>963.25</v>
      </c>
      <c r="D16" s="304">
        <v>972.44999999999993</v>
      </c>
      <c r="E16" s="304">
        <v>946.89999999999986</v>
      </c>
      <c r="F16" s="304">
        <v>930.55</v>
      </c>
      <c r="G16" s="304">
        <v>904.99999999999989</v>
      </c>
      <c r="H16" s="304">
        <v>988.79999999999984</v>
      </c>
      <c r="I16" s="304">
        <v>1014.3499999999998</v>
      </c>
      <c r="J16" s="304">
        <v>1030.6999999999998</v>
      </c>
      <c r="K16" s="302">
        <v>998</v>
      </c>
      <c r="L16" s="302">
        <v>956.1</v>
      </c>
      <c r="M16" s="302">
        <v>1.9817499999999999</v>
      </c>
    </row>
    <row r="17" spans="1:13" ht="12" customHeight="1">
      <c r="A17" s="291">
        <v>7</v>
      </c>
      <c r="B17" s="302" t="s">
        <v>298</v>
      </c>
      <c r="C17" s="303">
        <v>1970.6</v>
      </c>
      <c r="D17" s="304">
        <v>1978.5333333333335</v>
      </c>
      <c r="E17" s="304">
        <v>1957.0666666666671</v>
      </c>
      <c r="F17" s="304">
        <v>1943.5333333333335</v>
      </c>
      <c r="G17" s="304">
        <v>1922.0666666666671</v>
      </c>
      <c r="H17" s="304">
        <v>1992.0666666666671</v>
      </c>
      <c r="I17" s="304">
        <v>2013.5333333333338</v>
      </c>
      <c r="J17" s="304">
        <v>2027.0666666666671</v>
      </c>
      <c r="K17" s="302">
        <v>2000</v>
      </c>
      <c r="L17" s="302">
        <v>1965</v>
      </c>
      <c r="M17" s="302">
        <v>0.15185999999999999</v>
      </c>
    </row>
    <row r="18" spans="1:13" ht="12" customHeight="1">
      <c r="A18" s="291">
        <v>8</v>
      </c>
      <c r="B18" s="302" t="s">
        <v>299</v>
      </c>
      <c r="C18" s="303">
        <v>13134.35</v>
      </c>
      <c r="D18" s="304">
        <v>13070.199999999999</v>
      </c>
      <c r="E18" s="304">
        <v>12860.399999999998</v>
      </c>
      <c r="F18" s="304">
        <v>12586.449999999999</v>
      </c>
      <c r="G18" s="304">
        <v>12376.649999999998</v>
      </c>
      <c r="H18" s="304">
        <v>13344.149999999998</v>
      </c>
      <c r="I18" s="304">
        <v>13553.949999999997</v>
      </c>
      <c r="J18" s="304">
        <v>13827.899999999998</v>
      </c>
      <c r="K18" s="302">
        <v>13280</v>
      </c>
      <c r="L18" s="302">
        <v>12796.25</v>
      </c>
      <c r="M18" s="302">
        <v>0.13188</v>
      </c>
    </row>
    <row r="19" spans="1:13" ht="12" customHeight="1">
      <c r="A19" s="291">
        <v>9</v>
      </c>
      <c r="B19" s="302" t="s">
        <v>300</v>
      </c>
      <c r="C19" s="303">
        <v>167.15</v>
      </c>
      <c r="D19" s="304">
        <v>167.45</v>
      </c>
      <c r="E19" s="304">
        <v>165.89999999999998</v>
      </c>
      <c r="F19" s="304">
        <v>164.64999999999998</v>
      </c>
      <c r="G19" s="304">
        <v>163.09999999999997</v>
      </c>
      <c r="H19" s="304">
        <v>168.7</v>
      </c>
      <c r="I19" s="304">
        <v>170.25</v>
      </c>
      <c r="J19" s="304">
        <v>171.5</v>
      </c>
      <c r="K19" s="302">
        <v>169</v>
      </c>
      <c r="L19" s="302">
        <v>166.2</v>
      </c>
      <c r="M19" s="302">
        <v>7.4138200000000003</v>
      </c>
    </row>
    <row r="20" spans="1:13" ht="12" customHeight="1">
      <c r="A20" s="291">
        <v>10</v>
      </c>
      <c r="B20" s="302" t="s">
        <v>301</v>
      </c>
      <c r="C20" s="303">
        <v>198</v>
      </c>
      <c r="D20" s="304">
        <v>198.01666666666665</v>
      </c>
      <c r="E20" s="304">
        <v>190.08333333333331</v>
      </c>
      <c r="F20" s="304">
        <v>182.16666666666666</v>
      </c>
      <c r="G20" s="304">
        <v>174.23333333333332</v>
      </c>
      <c r="H20" s="304">
        <v>205.93333333333331</v>
      </c>
      <c r="I20" s="304">
        <v>213.86666666666665</v>
      </c>
      <c r="J20" s="304">
        <v>221.7833333333333</v>
      </c>
      <c r="K20" s="302">
        <v>205.95</v>
      </c>
      <c r="L20" s="302">
        <v>190.1</v>
      </c>
      <c r="M20" s="302">
        <v>39.841990000000003</v>
      </c>
    </row>
    <row r="21" spans="1:13" ht="12" customHeight="1">
      <c r="A21" s="291">
        <v>11</v>
      </c>
      <c r="B21" s="302" t="s">
        <v>42</v>
      </c>
      <c r="C21" s="303">
        <v>372.5</v>
      </c>
      <c r="D21" s="304">
        <v>371.61666666666662</v>
      </c>
      <c r="E21" s="304">
        <v>367.23333333333323</v>
      </c>
      <c r="F21" s="304">
        <v>361.96666666666664</v>
      </c>
      <c r="G21" s="304">
        <v>357.58333333333326</v>
      </c>
      <c r="H21" s="304">
        <v>376.88333333333321</v>
      </c>
      <c r="I21" s="304">
        <v>381.26666666666654</v>
      </c>
      <c r="J21" s="304">
        <v>386.53333333333319</v>
      </c>
      <c r="K21" s="302">
        <v>376</v>
      </c>
      <c r="L21" s="302">
        <v>366.35</v>
      </c>
      <c r="M21" s="302">
        <v>30.618680000000001</v>
      </c>
    </row>
    <row r="22" spans="1:13" ht="12" customHeight="1">
      <c r="A22" s="291">
        <v>12</v>
      </c>
      <c r="B22" s="302" t="s">
        <v>44</v>
      </c>
      <c r="C22" s="303">
        <v>60.45</v>
      </c>
      <c r="D22" s="304">
        <v>60.066666666666663</v>
      </c>
      <c r="E22" s="304">
        <v>59.433333333333323</v>
      </c>
      <c r="F22" s="304">
        <v>58.416666666666657</v>
      </c>
      <c r="G22" s="304">
        <v>57.783333333333317</v>
      </c>
      <c r="H22" s="304">
        <v>61.083333333333329</v>
      </c>
      <c r="I22" s="304">
        <v>61.716666666666669</v>
      </c>
      <c r="J22" s="304">
        <v>62.733333333333334</v>
      </c>
      <c r="K22" s="302">
        <v>60.7</v>
      </c>
      <c r="L22" s="302">
        <v>59.05</v>
      </c>
      <c r="M22" s="302">
        <v>56.434100000000001</v>
      </c>
    </row>
    <row r="23" spans="1:13">
      <c r="A23" s="291">
        <v>13</v>
      </c>
      <c r="B23" s="302" t="s">
        <v>302</v>
      </c>
      <c r="C23" s="303">
        <v>333.9</v>
      </c>
      <c r="D23" s="304">
        <v>333.26666666666665</v>
      </c>
      <c r="E23" s="304">
        <v>328.5333333333333</v>
      </c>
      <c r="F23" s="304">
        <v>323.16666666666663</v>
      </c>
      <c r="G23" s="304">
        <v>318.43333333333328</v>
      </c>
      <c r="H23" s="304">
        <v>338.63333333333333</v>
      </c>
      <c r="I23" s="304">
        <v>343.36666666666667</v>
      </c>
      <c r="J23" s="304">
        <v>348.73333333333335</v>
      </c>
      <c r="K23" s="302">
        <v>338</v>
      </c>
      <c r="L23" s="302">
        <v>327.9</v>
      </c>
      <c r="M23" s="302">
        <v>1.5043899999999999</v>
      </c>
    </row>
    <row r="24" spans="1:13">
      <c r="A24" s="291">
        <v>14</v>
      </c>
      <c r="B24" s="302" t="s">
        <v>229</v>
      </c>
      <c r="C24" s="303">
        <v>95</v>
      </c>
      <c r="D24" s="304">
        <v>94.649999999999991</v>
      </c>
      <c r="E24" s="304">
        <v>93.299999999999983</v>
      </c>
      <c r="F24" s="304">
        <v>91.6</v>
      </c>
      <c r="G24" s="304">
        <v>90.249999999999986</v>
      </c>
      <c r="H24" s="304">
        <v>96.34999999999998</v>
      </c>
      <c r="I24" s="304">
        <v>97.699999999999974</v>
      </c>
      <c r="J24" s="304">
        <v>99.399999999999977</v>
      </c>
      <c r="K24" s="302">
        <v>96</v>
      </c>
      <c r="L24" s="302">
        <v>92.95</v>
      </c>
      <c r="M24" s="302">
        <v>27.669619999999998</v>
      </c>
    </row>
    <row r="25" spans="1:13">
      <c r="A25" s="291">
        <v>15</v>
      </c>
      <c r="B25" s="302" t="s">
        <v>230</v>
      </c>
      <c r="C25" s="303">
        <v>229.65</v>
      </c>
      <c r="D25" s="304">
        <v>229.85</v>
      </c>
      <c r="E25" s="304">
        <v>227.29999999999998</v>
      </c>
      <c r="F25" s="304">
        <v>224.95</v>
      </c>
      <c r="G25" s="304">
        <v>222.39999999999998</v>
      </c>
      <c r="H25" s="304">
        <v>232.2</v>
      </c>
      <c r="I25" s="304">
        <v>234.75</v>
      </c>
      <c r="J25" s="304">
        <v>237.1</v>
      </c>
      <c r="K25" s="302">
        <v>232.4</v>
      </c>
      <c r="L25" s="302">
        <v>227.5</v>
      </c>
      <c r="M25" s="302">
        <v>5.0633499999999998</v>
      </c>
    </row>
    <row r="26" spans="1:13">
      <c r="A26" s="291">
        <v>16</v>
      </c>
      <c r="B26" s="302" t="s">
        <v>303</v>
      </c>
      <c r="C26" s="303">
        <v>168.2</v>
      </c>
      <c r="D26" s="304">
        <v>166.25</v>
      </c>
      <c r="E26" s="304">
        <v>163.5</v>
      </c>
      <c r="F26" s="304">
        <v>158.80000000000001</v>
      </c>
      <c r="G26" s="304">
        <v>156.05000000000001</v>
      </c>
      <c r="H26" s="304">
        <v>170.95</v>
      </c>
      <c r="I26" s="304">
        <v>173.7</v>
      </c>
      <c r="J26" s="304">
        <v>178.39999999999998</v>
      </c>
      <c r="K26" s="302">
        <v>169</v>
      </c>
      <c r="L26" s="302">
        <v>161.55000000000001</v>
      </c>
      <c r="M26" s="302">
        <v>0.32507000000000003</v>
      </c>
    </row>
    <row r="27" spans="1:13">
      <c r="A27" s="291">
        <v>17</v>
      </c>
      <c r="B27" s="302" t="s">
        <v>304</v>
      </c>
      <c r="C27" s="303">
        <v>230.35</v>
      </c>
      <c r="D27" s="304">
        <v>224.11666666666667</v>
      </c>
      <c r="E27" s="304">
        <v>213.23333333333335</v>
      </c>
      <c r="F27" s="304">
        <v>196.11666666666667</v>
      </c>
      <c r="G27" s="304">
        <v>185.23333333333335</v>
      </c>
      <c r="H27" s="304">
        <v>241.23333333333335</v>
      </c>
      <c r="I27" s="304">
        <v>252.11666666666667</v>
      </c>
      <c r="J27" s="304">
        <v>269.23333333333335</v>
      </c>
      <c r="K27" s="302">
        <v>235</v>
      </c>
      <c r="L27" s="302">
        <v>207</v>
      </c>
      <c r="M27" s="302">
        <v>11.49314</v>
      </c>
    </row>
    <row r="28" spans="1:13">
      <c r="A28" s="291">
        <v>18</v>
      </c>
      <c r="B28" s="302" t="s">
        <v>858</v>
      </c>
      <c r="C28" s="303">
        <v>1796.7</v>
      </c>
      <c r="D28" s="304">
        <v>1802.5666666666666</v>
      </c>
      <c r="E28" s="304">
        <v>1770.1333333333332</v>
      </c>
      <c r="F28" s="304">
        <v>1743.5666666666666</v>
      </c>
      <c r="G28" s="304">
        <v>1711.1333333333332</v>
      </c>
      <c r="H28" s="304">
        <v>1829.1333333333332</v>
      </c>
      <c r="I28" s="304">
        <v>1861.5666666666666</v>
      </c>
      <c r="J28" s="304">
        <v>1888.1333333333332</v>
      </c>
      <c r="K28" s="302">
        <v>1835</v>
      </c>
      <c r="L28" s="302">
        <v>1776</v>
      </c>
      <c r="M28" s="302">
        <v>4.1237000000000004</v>
      </c>
    </row>
    <row r="29" spans="1:13">
      <c r="A29" s="291">
        <v>19</v>
      </c>
      <c r="B29" s="302" t="s">
        <v>231</v>
      </c>
      <c r="C29" s="303">
        <v>1182.55</v>
      </c>
      <c r="D29" s="304">
        <v>1186.5166666666667</v>
      </c>
      <c r="E29" s="304">
        <v>1155.0333333333333</v>
      </c>
      <c r="F29" s="304">
        <v>1127.5166666666667</v>
      </c>
      <c r="G29" s="304">
        <v>1096.0333333333333</v>
      </c>
      <c r="H29" s="304">
        <v>1214.0333333333333</v>
      </c>
      <c r="I29" s="304">
        <v>1245.5166666666664</v>
      </c>
      <c r="J29" s="304">
        <v>1273.0333333333333</v>
      </c>
      <c r="K29" s="302">
        <v>1218</v>
      </c>
      <c r="L29" s="302">
        <v>1159</v>
      </c>
      <c r="M29" s="302">
        <v>4.2895500000000002</v>
      </c>
    </row>
    <row r="30" spans="1:13">
      <c r="A30" s="291">
        <v>20</v>
      </c>
      <c r="B30" s="302" t="s">
        <v>305</v>
      </c>
      <c r="C30" s="303">
        <v>2065.0500000000002</v>
      </c>
      <c r="D30" s="304">
        <v>2069.75</v>
      </c>
      <c r="E30" s="304">
        <v>2000.5</v>
      </c>
      <c r="F30" s="304">
        <v>1935.95</v>
      </c>
      <c r="G30" s="304">
        <v>1866.7</v>
      </c>
      <c r="H30" s="304">
        <v>2134.3000000000002</v>
      </c>
      <c r="I30" s="304">
        <v>2203.5500000000002</v>
      </c>
      <c r="J30" s="304">
        <v>2268.1</v>
      </c>
      <c r="K30" s="302">
        <v>2139</v>
      </c>
      <c r="L30" s="302">
        <v>2005.2</v>
      </c>
      <c r="M30" s="302">
        <v>0.10699</v>
      </c>
    </row>
    <row r="31" spans="1:13">
      <c r="A31" s="291">
        <v>21</v>
      </c>
      <c r="B31" s="302" t="s">
        <v>306</v>
      </c>
      <c r="C31" s="303">
        <v>617.5</v>
      </c>
      <c r="D31" s="304">
        <v>622.4</v>
      </c>
      <c r="E31" s="304">
        <v>610</v>
      </c>
      <c r="F31" s="304">
        <v>602.5</v>
      </c>
      <c r="G31" s="304">
        <v>590.1</v>
      </c>
      <c r="H31" s="304">
        <v>629.9</v>
      </c>
      <c r="I31" s="304">
        <v>642.29999999999984</v>
      </c>
      <c r="J31" s="304">
        <v>649.79999999999995</v>
      </c>
      <c r="K31" s="302">
        <v>634.79999999999995</v>
      </c>
      <c r="L31" s="302">
        <v>614.9</v>
      </c>
      <c r="M31" s="302">
        <v>1.46448</v>
      </c>
    </row>
    <row r="32" spans="1:13">
      <c r="A32" s="291">
        <v>22</v>
      </c>
      <c r="B32" s="302" t="s">
        <v>232</v>
      </c>
      <c r="C32" s="303">
        <v>2370.8000000000002</v>
      </c>
      <c r="D32" s="304">
        <v>2383</v>
      </c>
      <c r="E32" s="304">
        <v>2322.8000000000002</v>
      </c>
      <c r="F32" s="304">
        <v>2274.8000000000002</v>
      </c>
      <c r="G32" s="304">
        <v>2214.6000000000004</v>
      </c>
      <c r="H32" s="304">
        <v>2431</v>
      </c>
      <c r="I32" s="304">
        <v>2491.1999999999998</v>
      </c>
      <c r="J32" s="304">
        <v>2539.1999999999998</v>
      </c>
      <c r="K32" s="302">
        <v>2443.1999999999998</v>
      </c>
      <c r="L32" s="302">
        <v>2335</v>
      </c>
      <c r="M32" s="302">
        <v>1.2838000000000001</v>
      </c>
    </row>
    <row r="33" spans="1:13">
      <c r="A33" s="291">
        <v>23</v>
      </c>
      <c r="B33" s="302" t="s">
        <v>307</v>
      </c>
      <c r="C33" s="303">
        <v>110.05</v>
      </c>
      <c r="D33" s="304">
        <v>110.61666666666667</v>
      </c>
      <c r="E33" s="304">
        <v>109.23333333333335</v>
      </c>
      <c r="F33" s="304">
        <v>108.41666666666667</v>
      </c>
      <c r="G33" s="304">
        <v>107.03333333333335</v>
      </c>
      <c r="H33" s="304">
        <v>111.43333333333335</v>
      </c>
      <c r="I33" s="304">
        <v>112.81666666666668</v>
      </c>
      <c r="J33" s="304">
        <v>113.63333333333335</v>
      </c>
      <c r="K33" s="302">
        <v>112</v>
      </c>
      <c r="L33" s="302">
        <v>109.8</v>
      </c>
      <c r="M33" s="302">
        <v>3.3946700000000001</v>
      </c>
    </row>
    <row r="34" spans="1:13">
      <c r="A34" s="291">
        <v>24</v>
      </c>
      <c r="B34" s="302" t="s">
        <v>46</v>
      </c>
      <c r="C34" s="303">
        <v>776.9</v>
      </c>
      <c r="D34" s="304">
        <v>781.66666666666663</v>
      </c>
      <c r="E34" s="304">
        <v>768.83333333333326</v>
      </c>
      <c r="F34" s="304">
        <v>760.76666666666665</v>
      </c>
      <c r="G34" s="304">
        <v>747.93333333333328</v>
      </c>
      <c r="H34" s="304">
        <v>789.73333333333323</v>
      </c>
      <c r="I34" s="304">
        <v>802.56666666666649</v>
      </c>
      <c r="J34" s="304">
        <v>810.63333333333321</v>
      </c>
      <c r="K34" s="302">
        <v>794.5</v>
      </c>
      <c r="L34" s="302">
        <v>773.6</v>
      </c>
      <c r="M34" s="302">
        <v>6.5024100000000002</v>
      </c>
    </row>
    <row r="35" spans="1:13">
      <c r="A35" s="291">
        <v>25</v>
      </c>
      <c r="B35" s="302" t="s">
        <v>308</v>
      </c>
      <c r="C35" s="303">
        <v>1603.25</v>
      </c>
      <c r="D35" s="304">
        <v>1592.8666666666668</v>
      </c>
      <c r="E35" s="304">
        <v>1565.9333333333336</v>
      </c>
      <c r="F35" s="304">
        <v>1528.6166666666668</v>
      </c>
      <c r="G35" s="304">
        <v>1501.6833333333336</v>
      </c>
      <c r="H35" s="304">
        <v>1630.1833333333336</v>
      </c>
      <c r="I35" s="304">
        <v>1657.116666666667</v>
      </c>
      <c r="J35" s="304">
        <v>1694.4333333333336</v>
      </c>
      <c r="K35" s="302">
        <v>1619.8</v>
      </c>
      <c r="L35" s="302">
        <v>1555.55</v>
      </c>
      <c r="M35" s="302">
        <v>1.21732</v>
      </c>
    </row>
    <row r="36" spans="1:13">
      <c r="A36" s="291">
        <v>26</v>
      </c>
      <c r="B36" s="302" t="s">
        <v>47</v>
      </c>
      <c r="C36" s="303">
        <v>206.8</v>
      </c>
      <c r="D36" s="304">
        <v>206.41666666666666</v>
      </c>
      <c r="E36" s="304">
        <v>202.83333333333331</v>
      </c>
      <c r="F36" s="304">
        <v>198.86666666666665</v>
      </c>
      <c r="G36" s="304">
        <v>195.2833333333333</v>
      </c>
      <c r="H36" s="304">
        <v>210.38333333333333</v>
      </c>
      <c r="I36" s="304">
        <v>213.96666666666664</v>
      </c>
      <c r="J36" s="304">
        <v>217.93333333333334</v>
      </c>
      <c r="K36" s="302">
        <v>210</v>
      </c>
      <c r="L36" s="302">
        <v>202.45</v>
      </c>
      <c r="M36" s="302">
        <v>37.619810000000001</v>
      </c>
    </row>
    <row r="37" spans="1:13">
      <c r="A37" s="291">
        <v>27</v>
      </c>
      <c r="B37" s="302" t="s">
        <v>48</v>
      </c>
      <c r="C37" s="303">
        <v>1671.05</v>
      </c>
      <c r="D37" s="304">
        <v>1678.9833333333333</v>
      </c>
      <c r="E37" s="304">
        <v>1653.0666666666666</v>
      </c>
      <c r="F37" s="304">
        <v>1635.0833333333333</v>
      </c>
      <c r="G37" s="304">
        <v>1609.1666666666665</v>
      </c>
      <c r="H37" s="304">
        <v>1696.9666666666667</v>
      </c>
      <c r="I37" s="304">
        <v>1722.8833333333332</v>
      </c>
      <c r="J37" s="304">
        <v>1740.8666666666668</v>
      </c>
      <c r="K37" s="302">
        <v>1704.9</v>
      </c>
      <c r="L37" s="302">
        <v>1661</v>
      </c>
      <c r="M37" s="302">
        <v>3.84789</v>
      </c>
    </row>
    <row r="38" spans="1:13">
      <c r="A38" s="291">
        <v>28</v>
      </c>
      <c r="B38" s="302" t="s">
        <v>49</v>
      </c>
      <c r="C38" s="303">
        <v>161.55000000000001</v>
      </c>
      <c r="D38" s="304">
        <v>162.4</v>
      </c>
      <c r="E38" s="304">
        <v>159.65</v>
      </c>
      <c r="F38" s="304">
        <v>157.75</v>
      </c>
      <c r="G38" s="304">
        <v>155</v>
      </c>
      <c r="H38" s="304">
        <v>164.3</v>
      </c>
      <c r="I38" s="304">
        <v>167.05</v>
      </c>
      <c r="J38" s="304">
        <v>168.95000000000002</v>
      </c>
      <c r="K38" s="302">
        <v>165.15</v>
      </c>
      <c r="L38" s="302">
        <v>160.5</v>
      </c>
      <c r="M38" s="302">
        <v>31.088570000000001</v>
      </c>
    </row>
    <row r="39" spans="1:13">
      <c r="A39" s="291">
        <v>29</v>
      </c>
      <c r="B39" s="302" t="s">
        <v>310</v>
      </c>
      <c r="C39" s="303">
        <v>368.8</v>
      </c>
      <c r="D39" s="304">
        <v>368.59999999999997</v>
      </c>
      <c r="E39" s="304">
        <v>362.19999999999993</v>
      </c>
      <c r="F39" s="304">
        <v>355.59999999999997</v>
      </c>
      <c r="G39" s="304">
        <v>349.19999999999993</v>
      </c>
      <c r="H39" s="304">
        <v>375.19999999999993</v>
      </c>
      <c r="I39" s="304">
        <v>381.59999999999991</v>
      </c>
      <c r="J39" s="304">
        <v>388.19999999999993</v>
      </c>
      <c r="K39" s="302">
        <v>375</v>
      </c>
      <c r="L39" s="302">
        <v>362</v>
      </c>
      <c r="M39" s="302">
        <v>0.1109</v>
      </c>
    </row>
    <row r="40" spans="1:13">
      <c r="A40" s="291">
        <v>30</v>
      </c>
      <c r="B40" s="302" t="s">
        <v>965</v>
      </c>
      <c r="C40" s="303">
        <v>266.64999999999998</v>
      </c>
      <c r="D40" s="304">
        <v>264.98333333333335</v>
      </c>
      <c r="E40" s="304">
        <v>256.9666666666667</v>
      </c>
      <c r="F40" s="304">
        <v>247.28333333333336</v>
      </c>
      <c r="G40" s="304">
        <v>239.26666666666671</v>
      </c>
      <c r="H40" s="304">
        <v>274.66666666666669</v>
      </c>
      <c r="I40" s="304">
        <v>282.68333333333334</v>
      </c>
      <c r="J40" s="304">
        <v>292.36666666666667</v>
      </c>
      <c r="K40" s="302">
        <v>273</v>
      </c>
      <c r="L40" s="302">
        <v>255.3</v>
      </c>
      <c r="M40" s="302">
        <v>1.29924</v>
      </c>
    </row>
    <row r="41" spans="1:13">
      <c r="A41" s="291">
        <v>31</v>
      </c>
      <c r="B41" s="302" t="s">
        <v>50</v>
      </c>
      <c r="C41" s="303">
        <v>79</v>
      </c>
      <c r="D41" s="304">
        <v>78.55</v>
      </c>
      <c r="E41" s="304">
        <v>77.8</v>
      </c>
      <c r="F41" s="304">
        <v>76.599999999999994</v>
      </c>
      <c r="G41" s="304">
        <v>75.849999999999994</v>
      </c>
      <c r="H41" s="304">
        <v>79.75</v>
      </c>
      <c r="I41" s="304">
        <v>80.5</v>
      </c>
      <c r="J41" s="304">
        <v>81.7</v>
      </c>
      <c r="K41" s="302">
        <v>79.3</v>
      </c>
      <c r="L41" s="302">
        <v>77.349999999999994</v>
      </c>
      <c r="M41" s="302">
        <v>183.38944000000001</v>
      </c>
    </row>
    <row r="42" spans="1:13">
      <c r="A42" s="291">
        <v>32</v>
      </c>
      <c r="B42" s="302" t="s">
        <v>311</v>
      </c>
      <c r="C42" s="303">
        <v>107.05</v>
      </c>
      <c r="D42" s="304">
        <v>107.66666666666667</v>
      </c>
      <c r="E42" s="304">
        <v>105.38333333333334</v>
      </c>
      <c r="F42" s="304">
        <v>103.71666666666667</v>
      </c>
      <c r="G42" s="304">
        <v>101.43333333333334</v>
      </c>
      <c r="H42" s="304">
        <v>109.33333333333334</v>
      </c>
      <c r="I42" s="304">
        <v>111.61666666666667</v>
      </c>
      <c r="J42" s="304">
        <v>113.28333333333335</v>
      </c>
      <c r="K42" s="302">
        <v>109.95</v>
      </c>
      <c r="L42" s="302">
        <v>106</v>
      </c>
      <c r="M42" s="302">
        <v>3.5560900000000002</v>
      </c>
    </row>
    <row r="43" spans="1:13">
      <c r="A43" s="291">
        <v>33</v>
      </c>
      <c r="B43" s="302" t="s">
        <v>52</v>
      </c>
      <c r="C43" s="303">
        <v>1891.3</v>
      </c>
      <c r="D43" s="304">
        <v>1881.0333333333335</v>
      </c>
      <c r="E43" s="304">
        <v>1865.3166666666671</v>
      </c>
      <c r="F43" s="304">
        <v>1839.3333333333335</v>
      </c>
      <c r="G43" s="304">
        <v>1823.616666666667</v>
      </c>
      <c r="H43" s="304">
        <v>1907.0166666666671</v>
      </c>
      <c r="I43" s="304">
        <v>1922.7333333333338</v>
      </c>
      <c r="J43" s="304">
        <v>1948.7166666666672</v>
      </c>
      <c r="K43" s="302">
        <v>1896.75</v>
      </c>
      <c r="L43" s="302">
        <v>1855.05</v>
      </c>
      <c r="M43" s="302">
        <v>18.30049</v>
      </c>
    </row>
    <row r="44" spans="1:13">
      <c r="A44" s="291">
        <v>34</v>
      </c>
      <c r="B44" s="302" t="s">
        <v>312</v>
      </c>
      <c r="C44" s="303">
        <v>166.5</v>
      </c>
      <c r="D44" s="304">
        <v>166.79999999999998</v>
      </c>
      <c r="E44" s="304">
        <v>164.69999999999996</v>
      </c>
      <c r="F44" s="304">
        <v>162.89999999999998</v>
      </c>
      <c r="G44" s="304">
        <v>160.79999999999995</v>
      </c>
      <c r="H44" s="304">
        <v>168.59999999999997</v>
      </c>
      <c r="I44" s="304">
        <v>170.7</v>
      </c>
      <c r="J44" s="304">
        <v>172.49999999999997</v>
      </c>
      <c r="K44" s="302">
        <v>168.9</v>
      </c>
      <c r="L44" s="302">
        <v>165</v>
      </c>
      <c r="M44" s="302">
        <v>0.80206999999999995</v>
      </c>
    </row>
    <row r="45" spans="1:13">
      <c r="A45" s="291">
        <v>35</v>
      </c>
      <c r="B45" s="302" t="s">
        <v>313</v>
      </c>
      <c r="C45" s="303">
        <v>2541</v>
      </c>
      <c r="D45" s="304">
        <v>2567.3833333333332</v>
      </c>
      <c r="E45" s="304">
        <v>2504.7166666666662</v>
      </c>
      <c r="F45" s="304">
        <v>2468.4333333333329</v>
      </c>
      <c r="G45" s="304">
        <v>2405.766666666666</v>
      </c>
      <c r="H45" s="304">
        <v>2603.6666666666665</v>
      </c>
      <c r="I45" s="304">
        <v>2666.3333333333335</v>
      </c>
      <c r="J45" s="304">
        <v>2702.6166666666668</v>
      </c>
      <c r="K45" s="302">
        <v>2630.05</v>
      </c>
      <c r="L45" s="302">
        <v>2531.1</v>
      </c>
      <c r="M45" s="302">
        <v>0.3695</v>
      </c>
    </row>
    <row r="46" spans="1:13">
      <c r="A46" s="291">
        <v>36</v>
      </c>
      <c r="B46" s="302" t="s">
        <v>314</v>
      </c>
      <c r="C46" s="303">
        <v>1185.75</v>
      </c>
      <c r="D46" s="304">
        <v>1189.4166666666667</v>
      </c>
      <c r="E46" s="304">
        <v>1165.1833333333334</v>
      </c>
      <c r="F46" s="304">
        <v>1144.6166666666666</v>
      </c>
      <c r="G46" s="304">
        <v>1120.3833333333332</v>
      </c>
      <c r="H46" s="304">
        <v>1209.9833333333336</v>
      </c>
      <c r="I46" s="304">
        <v>1234.2166666666667</v>
      </c>
      <c r="J46" s="304">
        <v>1254.7833333333338</v>
      </c>
      <c r="K46" s="302">
        <v>1213.6500000000001</v>
      </c>
      <c r="L46" s="302">
        <v>1168.8499999999999</v>
      </c>
      <c r="M46" s="302">
        <v>0.66124000000000005</v>
      </c>
    </row>
    <row r="47" spans="1:13">
      <c r="A47" s="291">
        <v>37</v>
      </c>
      <c r="B47" s="302" t="s">
        <v>315</v>
      </c>
      <c r="C47" s="303">
        <v>4837.3999999999996</v>
      </c>
      <c r="D47" s="304">
        <v>4866.1333333333332</v>
      </c>
      <c r="E47" s="304">
        <v>4781.2666666666664</v>
      </c>
      <c r="F47" s="304">
        <v>4725.1333333333332</v>
      </c>
      <c r="G47" s="304">
        <v>4640.2666666666664</v>
      </c>
      <c r="H47" s="304">
        <v>4922.2666666666664</v>
      </c>
      <c r="I47" s="304">
        <v>5007.1333333333332</v>
      </c>
      <c r="J47" s="304">
        <v>5063.2666666666664</v>
      </c>
      <c r="K47" s="302">
        <v>4951</v>
      </c>
      <c r="L47" s="302">
        <v>4810</v>
      </c>
      <c r="M47" s="302">
        <v>0.16139000000000001</v>
      </c>
    </row>
    <row r="48" spans="1:13">
      <c r="A48" s="291">
        <v>38</v>
      </c>
      <c r="B48" s="302" t="s">
        <v>54</v>
      </c>
      <c r="C48" s="303">
        <v>494.8</v>
      </c>
      <c r="D48" s="304">
        <v>492.01666666666665</v>
      </c>
      <c r="E48" s="304">
        <v>478.7833333333333</v>
      </c>
      <c r="F48" s="304">
        <v>462.76666666666665</v>
      </c>
      <c r="G48" s="304">
        <v>449.5333333333333</v>
      </c>
      <c r="H48" s="304">
        <v>508.0333333333333</v>
      </c>
      <c r="I48" s="304">
        <v>521.26666666666665</v>
      </c>
      <c r="J48" s="304">
        <v>537.2833333333333</v>
      </c>
      <c r="K48" s="302">
        <v>505.25</v>
      </c>
      <c r="L48" s="302">
        <v>476</v>
      </c>
      <c r="M48" s="302">
        <v>48.807250000000003</v>
      </c>
    </row>
    <row r="49" spans="1:13">
      <c r="A49" s="291">
        <v>39</v>
      </c>
      <c r="B49" s="302" t="s">
        <v>316</v>
      </c>
      <c r="C49" s="303">
        <v>669.3</v>
      </c>
      <c r="D49" s="304">
        <v>674.73333333333323</v>
      </c>
      <c r="E49" s="304">
        <v>658.56666666666649</v>
      </c>
      <c r="F49" s="304">
        <v>647.83333333333326</v>
      </c>
      <c r="G49" s="304">
        <v>631.66666666666652</v>
      </c>
      <c r="H49" s="304">
        <v>685.46666666666647</v>
      </c>
      <c r="I49" s="304">
        <v>701.63333333333321</v>
      </c>
      <c r="J49" s="304">
        <v>712.36666666666645</v>
      </c>
      <c r="K49" s="302">
        <v>690.9</v>
      </c>
      <c r="L49" s="302">
        <v>664</v>
      </c>
      <c r="M49" s="302">
        <v>10.33295</v>
      </c>
    </row>
    <row r="50" spans="1:13">
      <c r="A50" s="291">
        <v>40</v>
      </c>
      <c r="B50" s="302" t="s">
        <v>234</v>
      </c>
      <c r="C50" s="303">
        <v>2155.3000000000002</v>
      </c>
      <c r="D50" s="304">
        <v>2146.7333333333336</v>
      </c>
      <c r="E50" s="304">
        <v>2120.5666666666671</v>
      </c>
      <c r="F50" s="304">
        <v>2085.8333333333335</v>
      </c>
      <c r="G50" s="304">
        <v>2059.666666666667</v>
      </c>
      <c r="H50" s="304">
        <v>2181.4666666666672</v>
      </c>
      <c r="I50" s="304">
        <v>2207.6333333333332</v>
      </c>
      <c r="J50" s="304">
        <v>2242.3666666666672</v>
      </c>
      <c r="K50" s="302">
        <v>2172.9</v>
      </c>
      <c r="L50" s="302">
        <v>2112</v>
      </c>
      <c r="M50" s="302">
        <v>6.0193099999999999</v>
      </c>
    </row>
    <row r="51" spans="1:13">
      <c r="A51" s="291">
        <v>41</v>
      </c>
      <c r="B51" s="302" t="s">
        <v>56</v>
      </c>
      <c r="C51" s="303">
        <v>715</v>
      </c>
      <c r="D51" s="304">
        <v>715.19999999999993</v>
      </c>
      <c r="E51" s="304">
        <v>709.79999999999984</v>
      </c>
      <c r="F51" s="304">
        <v>704.59999999999991</v>
      </c>
      <c r="G51" s="304">
        <v>699.19999999999982</v>
      </c>
      <c r="H51" s="304">
        <v>720.39999999999986</v>
      </c>
      <c r="I51" s="304">
        <v>725.8</v>
      </c>
      <c r="J51" s="304">
        <v>730.99999999999989</v>
      </c>
      <c r="K51" s="302">
        <v>720.6</v>
      </c>
      <c r="L51" s="302">
        <v>710</v>
      </c>
      <c r="M51" s="302">
        <v>96.539249999999996</v>
      </c>
    </row>
    <row r="52" spans="1:13">
      <c r="A52" s="291">
        <v>42</v>
      </c>
      <c r="B52" s="302" t="s">
        <v>317</v>
      </c>
      <c r="C52" s="303">
        <v>979.55</v>
      </c>
      <c r="D52" s="304">
        <v>977.43333333333339</v>
      </c>
      <c r="E52" s="304">
        <v>966.61666666666679</v>
      </c>
      <c r="F52" s="304">
        <v>953.68333333333339</v>
      </c>
      <c r="G52" s="304">
        <v>942.86666666666679</v>
      </c>
      <c r="H52" s="304">
        <v>990.36666666666679</v>
      </c>
      <c r="I52" s="304">
        <v>1001.1833333333334</v>
      </c>
      <c r="J52" s="304">
        <v>1014.1166666666668</v>
      </c>
      <c r="K52" s="302">
        <v>988.25</v>
      </c>
      <c r="L52" s="302">
        <v>964.5</v>
      </c>
      <c r="M52" s="302">
        <v>0.13921</v>
      </c>
    </row>
    <row r="53" spans="1:13">
      <c r="A53" s="291">
        <v>43</v>
      </c>
      <c r="B53" s="302" t="s">
        <v>318</v>
      </c>
      <c r="C53" s="303">
        <v>953.7</v>
      </c>
      <c r="D53" s="304">
        <v>954.56666666666661</v>
      </c>
      <c r="E53" s="304">
        <v>944.13333333333321</v>
      </c>
      <c r="F53" s="304">
        <v>934.56666666666661</v>
      </c>
      <c r="G53" s="304">
        <v>924.13333333333321</v>
      </c>
      <c r="H53" s="304">
        <v>964.13333333333321</v>
      </c>
      <c r="I53" s="304">
        <v>974.56666666666661</v>
      </c>
      <c r="J53" s="304">
        <v>984.13333333333321</v>
      </c>
      <c r="K53" s="302">
        <v>965</v>
      </c>
      <c r="L53" s="302">
        <v>945</v>
      </c>
      <c r="M53" s="302">
        <v>1.43591</v>
      </c>
    </row>
    <row r="54" spans="1:13">
      <c r="A54" s="291">
        <v>44</v>
      </c>
      <c r="B54" s="302" t="s">
        <v>319</v>
      </c>
      <c r="C54" s="303">
        <v>529.25</v>
      </c>
      <c r="D54" s="304">
        <v>528.94999999999993</v>
      </c>
      <c r="E54" s="304">
        <v>524.29999999999984</v>
      </c>
      <c r="F54" s="304">
        <v>519.34999999999991</v>
      </c>
      <c r="G54" s="304">
        <v>514.69999999999982</v>
      </c>
      <c r="H54" s="304">
        <v>533.89999999999986</v>
      </c>
      <c r="I54" s="304">
        <v>538.54999999999995</v>
      </c>
      <c r="J54" s="304">
        <v>543.49999999999989</v>
      </c>
      <c r="K54" s="302">
        <v>533.6</v>
      </c>
      <c r="L54" s="302">
        <v>524</v>
      </c>
      <c r="M54" s="302">
        <v>0.42166999999999999</v>
      </c>
    </row>
    <row r="55" spans="1:13">
      <c r="A55" s="291">
        <v>45</v>
      </c>
      <c r="B55" s="302" t="s">
        <v>57</v>
      </c>
      <c r="C55" s="303">
        <v>3162.8</v>
      </c>
      <c r="D55" s="304">
        <v>3208.9333333333329</v>
      </c>
      <c r="E55" s="304">
        <v>3104.8666666666659</v>
      </c>
      <c r="F55" s="304">
        <v>3046.9333333333329</v>
      </c>
      <c r="G55" s="304">
        <v>2942.8666666666659</v>
      </c>
      <c r="H55" s="304">
        <v>3266.8666666666659</v>
      </c>
      <c r="I55" s="304">
        <v>3370.9333333333325</v>
      </c>
      <c r="J55" s="304">
        <v>3428.8666666666659</v>
      </c>
      <c r="K55" s="302">
        <v>3313</v>
      </c>
      <c r="L55" s="302">
        <v>3151</v>
      </c>
      <c r="M55" s="302">
        <v>15.464499999999999</v>
      </c>
    </row>
    <row r="56" spans="1:13">
      <c r="A56" s="291">
        <v>46</v>
      </c>
      <c r="B56" s="302" t="s">
        <v>320</v>
      </c>
      <c r="C56" s="303">
        <v>215.2</v>
      </c>
      <c r="D56" s="304">
        <v>216.93333333333331</v>
      </c>
      <c r="E56" s="304">
        <v>212.56666666666661</v>
      </c>
      <c r="F56" s="304">
        <v>209.93333333333331</v>
      </c>
      <c r="G56" s="304">
        <v>205.56666666666661</v>
      </c>
      <c r="H56" s="304">
        <v>219.56666666666661</v>
      </c>
      <c r="I56" s="304">
        <v>223.93333333333334</v>
      </c>
      <c r="J56" s="304">
        <v>226.56666666666661</v>
      </c>
      <c r="K56" s="302">
        <v>221.3</v>
      </c>
      <c r="L56" s="302">
        <v>214.3</v>
      </c>
      <c r="M56" s="302">
        <v>1.1208899999999999</v>
      </c>
    </row>
    <row r="57" spans="1:13">
      <c r="A57" s="291">
        <v>47</v>
      </c>
      <c r="B57" s="302" t="s">
        <v>321</v>
      </c>
      <c r="C57" s="303">
        <v>410.45</v>
      </c>
      <c r="D57" s="304">
        <v>399.63333333333338</v>
      </c>
      <c r="E57" s="304">
        <v>378.76666666666677</v>
      </c>
      <c r="F57" s="304">
        <v>347.08333333333337</v>
      </c>
      <c r="G57" s="304">
        <v>326.21666666666675</v>
      </c>
      <c r="H57" s="304">
        <v>431.31666666666678</v>
      </c>
      <c r="I57" s="304">
        <v>452.18333333333345</v>
      </c>
      <c r="J57" s="304">
        <v>483.86666666666679</v>
      </c>
      <c r="K57" s="302">
        <v>420.5</v>
      </c>
      <c r="L57" s="302">
        <v>367.95</v>
      </c>
      <c r="M57" s="302">
        <v>14.714969999999999</v>
      </c>
    </row>
    <row r="58" spans="1:13">
      <c r="A58" s="291">
        <v>48</v>
      </c>
      <c r="B58" s="302" t="s">
        <v>60</v>
      </c>
      <c r="C58" s="303">
        <v>4519.25</v>
      </c>
      <c r="D58" s="304">
        <v>4482.1333333333332</v>
      </c>
      <c r="E58" s="304">
        <v>4414.2666666666664</v>
      </c>
      <c r="F58" s="304">
        <v>4309.2833333333328</v>
      </c>
      <c r="G58" s="304">
        <v>4241.4166666666661</v>
      </c>
      <c r="H58" s="304">
        <v>4587.1166666666668</v>
      </c>
      <c r="I58" s="304">
        <v>4654.9833333333336</v>
      </c>
      <c r="J58" s="304">
        <v>4759.9666666666672</v>
      </c>
      <c r="K58" s="302">
        <v>4550</v>
      </c>
      <c r="L58" s="302">
        <v>4377.1499999999996</v>
      </c>
      <c r="M58" s="302">
        <v>19.58323</v>
      </c>
    </row>
    <row r="59" spans="1:13">
      <c r="A59" s="291">
        <v>49</v>
      </c>
      <c r="B59" s="302" t="s">
        <v>59</v>
      </c>
      <c r="C59" s="303">
        <v>9534.9</v>
      </c>
      <c r="D59" s="304">
        <v>9440.3666666666668</v>
      </c>
      <c r="E59" s="304">
        <v>9255.8333333333339</v>
      </c>
      <c r="F59" s="304">
        <v>8976.7666666666664</v>
      </c>
      <c r="G59" s="304">
        <v>8792.2333333333336</v>
      </c>
      <c r="H59" s="304">
        <v>9719.4333333333343</v>
      </c>
      <c r="I59" s="304">
        <v>9903.9666666666672</v>
      </c>
      <c r="J59" s="304">
        <v>10183.033333333335</v>
      </c>
      <c r="K59" s="302">
        <v>9624.9</v>
      </c>
      <c r="L59" s="302">
        <v>9161.2999999999993</v>
      </c>
      <c r="M59" s="302">
        <v>4.6369699999999998</v>
      </c>
    </row>
    <row r="60" spans="1:13" ht="12" customHeight="1">
      <c r="A60" s="291">
        <v>50</v>
      </c>
      <c r="B60" s="302" t="s">
        <v>235</v>
      </c>
      <c r="C60" s="303">
        <v>3728.35</v>
      </c>
      <c r="D60" s="304">
        <v>3699.4500000000003</v>
      </c>
      <c r="E60" s="304">
        <v>3628.9000000000005</v>
      </c>
      <c r="F60" s="304">
        <v>3529.4500000000003</v>
      </c>
      <c r="G60" s="304">
        <v>3458.9000000000005</v>
      </c>
      <c r="H60" s="304">
        <v>3798.9000000000005</v>
      </c>
      <c r="I60" s="304">
        <v>3869.4500000000007</v>
      </c>
      <c r="J60" s="304">
        <v>3968.9000000000005</v>
      </c>
      <c r="K60" s="302">
        <v>3770</v>
      </c>
      <c r="L60" s="302">
        <v>3600</v>
      </c>
      <c r="M60" s="302">
        <v>5.8186499999999999</v>
      </c>
    </row>
    <row r="61" spans="1:13">
      <c r="A61" s="291">
        <v>51</v>
      </c>
      <c r="B61" s="302" t="s">
        <v>61</v>
      </c>
      <c r="C61" s="303">
        <v>1126.1500000000001</v>
      </c>
      <c r="D61" s="304">
        <v>1115.2</v>
      </c>
      <c r="E61" s="304">
        <v>1093</v>
      </c>
      <c r="F61" s="304">
        <v>1059.8499999999999</v>
      </c>
      <c r="G61" s="304">
        <v>1037.6499999999999</v>
      </c>
      <c r="H61" s="304">
        <v>1148.3500000000001</v>
      </c>
      <c r="I61" s="304">
        <v>1170.5500000000004</v>
      </c>
      <c r="J61" s="304">
        <v>1203.7000000000003</v>
      </c>
      <c r="K61" s="302">
        <v>1137.4000000000001</v>
      </c>
      <c r="L61" s="302">
        <v>1082.05</v>
      </c>
      <c r="M61" s="302">
        <v>13.48044</v>
      </c>
    </row>
    <row r="62" spans="1:13">
      <c r="A62" s="291">
        <v>52</v>
      </c>
      <c r="B62" s="302" t="s">
        <v>322</v>
      </c>
      <c r="C62" s="303">
        <v>117.6</v>
      </c>
      <c r="D62" s="304">
        <v>118.2</v>
      </c>
      <c r="E62" s="304">
        <v>112.80000000000001</v>
      </c>
      <c r="F62" s="304">
        <v>108.00000000000001</v>
      </c>
      <c r="G62" s="304">
        <v>102.60000000000002</v>
      </c>
      <c r="H62" s="304">
        <v>123</v>
      </c>
      <c r="I62" s="304">
        <v>128.4</v>
      </c>
      <c r="J62" s="304">
        <v>133.19999999999999</v>
      </c>
      <c r="K62" s="302">
        <v>123.6</v>
      </c>
      <c r="L62" s="302">
        <v>113.4</v>
      </c>
      <c r="M62" s="302">
        <v>0.94789999999999996</v>
      </c>
    </row>
    <row r="63" spans="1:13">
      <c r="A63" s="291">
        <v>53</v>
      </c>
      <c r="B63" s="302" t="s">
        <v>323</v>
      </c>
      <c r="C63" s="303">
        <v>157.15</v>
      </c>
      <c r="D63" s="304">
        <v>158.45000000000002</v>
      </c>
      <c r="E63" s="304">
        <v>154.95000000000005</v>
      </c>
      <c r="F63" s="304">
        <v>152.75000000000003</v>
      </c>
      <c r="G63" s="304">
        <v>149.25000000000006</v>
      </c>
      <c r="H63" s="304">
        <v>160.65000000000003</v>
      </c>
      <c r="I63" s="304">
        <v>164.14999999999998</v>
      </c>
      <c r="J63" s="304">
        <v>166.35000000000002</v>
      </c>
      <c r="K63" s="302">
        <v>161.94999999999999</v>
      </c>
      <c r="L63" s="302">
        <v>156.25</v>
      </c>
      <c r="M63" s="302">
        <v>9.3210700000000006</v>
      </c>
    </row>
    <row r="64" spans="1:13">
      <c r="A64" s="291">
        <v>54</v>
      </c>
      <c r="B64" s="302" t="s">
        <v>236</v>
      </c>
      <c r="C64" s="303">
        <v>437.9</v>
      </c>
      <c r="D64" s="304">
        <v>437.75</v>
      </c>
      <c r="E64" s="304">
        <v>433.15</v>
      </c>
      <c r="F64" s="304">
        <v>428.4</v>
      </c>
      <c r="G64" s="304">
        <v>423.79999999999995</v>
      </c>
      <c r="H64" s="304">
        <v>442.5</v>
      </c>
      <c r="I64" s="304">
        <v>447.1</v>
      </c>
      <c r="J64" s="304">
        <v>451.85</v>
      </c>
      <c r="K64" s="302">
        <v>442.35</v>
      </c>
      <c r="L64" s="302">
        <v>433</v>
      </c>
      <c r="M64" s="302">
        <v>24.727170000000001</v>
      </c>
    </row>
    <row r="65" spans="1:13">
      <c r="A65" s="291">
        <v>55</v>
      </c>
      <c r="B65" s="302" t="s">
        <v>62</v>
      </c>
      <c r="C65" s="303">
        <v>87.1</v>
      </c>
      <c r="D65" s="304">
        <v>87.033333333333346</v>
      </c>
      <c r="E65" s="304">
        <v>86.166666666666686</v>
      </c>
      <c r="F65" s="304">
        <v>85.233333333333334</v>
      </c>
      <c r="G65" s="304">
        <v>84.366666666666674</v>
      </c>
      <c r="H65" s="304">
        <v>87.966666666666697</v>
      </c>
      <c r="I65" s="304">
        <v>88.833333333333343</v>
      </c>
      <c r="J65" s="304">
        <v>89.766666666666708</v>
      </c>
      <c r="K65" s="302">
        <v>87.9</v>
      </c>
      <c r="L65" s="302">
        <v>86.1</v>
      </c>
      <c r="M65" s="302">
        <v>214.44488999999999</v>
      </c>
    </row>
    <row r="66" spans="1:13">
      <c r="A66" s="291">
        <v>56</v>
      </c>
      <c r="B66" s="302" t="s">
        <v>63</v>
      </c>
      <c r="C66" s="303">
        <v>65.55</v>
      </c>
      <c r="D66" s="304">
        <v>65.483333333333334</v>
      </c>
      <c r="E66" s="304">
        <v>64.866666666666674</v>
      </c>
      <c r="F66" s="304">
        <v>64.183333333333337</v>
      </c>
      <c r="G66" s="304">
        <v>63.566666666666677</v>
      </c>
      <c r="H66" s="304">
        <v>66.166666666666671</v>
      </c>
      <c r="I66" s="304">
        <v>66.783333333333317</v>
      </c>
      <c r="J66" s="304">
        <v>67.466666666666669</v>
      </c>
      <c r="K66" s="302">
        <v>66.099999999999994</v>
      </c>
      <c r="L66" s="302">
        <v>64.8</v>
      </c>
      <c r="M66" s="302">
        <v>13.235469999999999</v>
      </c>
    </row>
    <row r="67" spans="1:13">
      <c r="A67" s="291">
        <v>57</v>
      </c>
      <c r="B67" s="302" t="s">
        <v>324</v>
      </c>
      <c r="C67" s="303">
        <v>12.35</v>
      </c>
      <c r="D67" s="304">
        <v>12.316666666666665</v>
      </c>
      <c r="E67" s="304">
        <v>12.18333333333333</v>
      </c>
      <c r="F67" s="304">
        <v>12.016666666666666</v>
      </c>
      <c r="G67" s="304">
        <v>11.883333333333331</v>
      </c>
      <c r="H67" s="304">
        <v>12.483333333333329</v>
      </c>
      <c r="I67" s="304">
        <v>12.616666666666665</v>
      </c>
      <c r="J67" s="304">
        <v>12.783333333333328</v>
      </c>
      <c r="K67" s="302">
        <v>12.45</v>
      </c>
      <c r="L67" s="302">
        <v>12.15</v>
      </c>
      <c r="M67" s="302">
        <v>3.06717</v>
      </c>
    </row>
    <row r="68" spans="1:13">
      <c r="A68" s="291">
        <v>58</v>
      </c>
      <c r="B68" s="302" t="s">
        <v>64</v>
      </c>
      <c r="C68" s="303">
        <v>1866.1</v>
      </c>
      <c r="D68" s="304">
        <v>1862.3833333333332</v>
      </c>
      <c r="E68" s="304">
        <v>1842.2666666666664</v>
      </c>
      <c r="F68" s="304">
        <v>1818.4333333333332</v>
      </c>
      <c r="G68" s="304">
        <v>1798.3166666666664</v>
      </c>
      <c r="H68" s="304">
        <v>1886.2166666666665</v>
      </c>
      <c r="I68" s="304">
        <v>1906.3333333333333</v>
      </c>
      <c r="J68" s="304">
        <v>1930.1666666666665</v>
      </c>
      <c r="K68" s="302">
        <v>1882.5</v>
      </c>
      <c r="L68" s="302">
        <v>1838.55</v>
      </c>
      <c r="M68" s="302">
        <v>8.2335999999999991</v>
      </c>
    </row>
    <row r="69" spans="1:13">
      <c r="A69" s="291">
        <v>59</v>
      </c>
      <c r="B69" s="302" t="s">
        <v>325</v>
      </c>
      <c r="C69" s="303">
        <v>4441.6499999999996</v>
      </c>
      <c r="D69" s="304">
        <v>4408.8833333333332</v>
      </c>
      <c r="E69" s="304">
        <v>4342.7666666666664</v>
      </c>
      <c r="F69" s="304">
        <v>4243.8833333333332</v>
      </c>
      <c r="G69" s="304">
        <v>4177.7666666666664</v>
      </c>
      <c r="H69" s="304">
        <v>4507.7666666666664</v>
      </c>
      <c r="I69" s="304">
        <v>4573.8833333333332</v>
      </c>
      <c r="J69" s="304">
        <v>4672.7666666666664</v>
      </c>
      <c r="K69" s="302">
        <v>4475</v>
      </c>
      <c r="L69" s="302">
        <v>4310</v>
      </c>
      <c r="M69" s="302">
        <v>0.59084000000000003</v>
      </c>
    </row>
    <row r="70" spans="1:13">
      <c r="A70" s="291">
        <v>60</v>
      </c>
      <c r="B70" s="302" t="s">
        <v>67</v>
      </c>
      <c r="C70" s="303">
        <v>588.5</v>
      </c>
      <c r="D70" s="304">
        <v>582.5333333333333</v>
      </c>
      <c r="E70" s="304">
        <v>571.11666666666656</v>
      </c>
      <c r="F70" s="304">
        <v>553.73333333333323</v>
      </c>
      <c r="G70" s="304">
        <v>542.31666666666649</v>
      </c>
      <c r="H70" s="304">
        <v>599.91666666666663</v>
      </c>
      <c r="I70" s="304">
        <v>611.33333333333337</v>
      </c>
      <c r="J70" s="304">
        <v>628.7166666666667</v>
      </c>
      <c r="K70" s="302">
        <v>593.95000000000005</v>
      </c>
      <c r="L70" s="302">
        <v>565.15</v>
      </c>
      <c r="M70" s="302">
        <v>19.655989999999999</v>
      </c>
    </row>
    <row r="71" spans="1:13">
      <c r="A71" s="291">
        <v>61</v>
      </c>
      <c r="B71" s="302" t="s">
        <v>326</v>
      </c>
      <c r="C71" s="303">
        <v>279.10000000000002</v>
      </c>
      <c r="D71" s="304">
        <v>280.33333333333331</v>
      </c>
      <c r="E71" s="304">
        <v>276.76666666666665</v>
      </c>
      <c r="F71" s="304">
        <v>274.43333333333334</v>
      </c>
      <c r="G71" s="304">
        <v>270.86666666666667</v>
      </c>
      <c r="H71" s="304">
        <v>282.66666666666663</v>
      </c>
      <c r="I71" s="304">
        <v>286.23333333333335</v>
      </c>
      <c r="J71" s="304">
        <v>288.56666666666661</v>
      </c>
      <c r="K71" s="302">
        <v>283.89999999999998</v>
      </c>
      <c r="L71" s="302">
        <v>278</v>
      </c>
      <c r="M71" s="302">
        <v>0.34403</v>
      </c>
    </row>
    <row r="72" spans="1:13">
      <c r="A72" s="291">
        <v>62</v>
      </c>
      <c r="B72" s="302" t="s">
        <v>66</v>
      </c>
      <c r="C72" s="303">
        <v>84.85</v>
      </c>
      <c r="D72" s="304">
        <v>85.466666666666654</v>
      </c>
      <c r="E72" s="304">
        <v>83.833333333333314</v>
      </c>
      <c r="F72" s="304">
        <v>82.816666666666663</v>
      </c>
      <c r="G72" s="304">
        <v>81.183333333333323</v>
      </c>
      <c r="H72" s="304">
        <v>86.483333333333306</v>
      </c>
      <c r="I72" s="304">
        <v>88.11666666666666</v>
      </c>
      <c r="J72" s="304">
        <v>89.133333333333297</v>
      </c>
      <c r="K72" s="302">
        <v>87.1</v>
      </c>
      <c r="L72" s="302">
        <v>84.45</v>
      </c>
      <c r="M72" s="302">
        <v>148.08948000000001</v>
      </c>
    </row>
    <row r="73" spans="1:13">
      <c r="A73" s="291">
        <v>63</v>
      </c>
      <c r="B73" s="302" t="s">
        <v>68</v>
      </c>
      <c r="C73" s="303">
        <v>502.3</v>
      </c>
      <c r="D73" s="304">
        <v>500.09999999999997</v>
      </c>
      <c r="E73" s="304">
        <v>491.19999999999993</v>
      </c>
      <c r="F73" s="304">
        <v>480.09999999999997</v>
      </c>
      <c r="G73" s="304">
        <v>471.19999999999993</v>
      </c>
      <c r="H73" s="304">
        <v>511.19999999999993</v>
      </c>
      <c r="I73" s="304">
        <v>520.09999999999991</v>
      </c>
      <c r="J73" s="304">
        <v>531.19999999999993</v>
      </c>
      <c r="K73" s="302">
        <v>509</v>
      </c>
      <c r="L73" s="302">
        <v>489</v>
      </c>
      <c r="M73" s="302">
        <v>8.4745000000000008</v>
      </c>
    </row>
    <row r="74" spans="1:13">
      <c r="A74" s="291">
        <v>64</v>
      </c>
      <c r="B74" s="302" t="s">
        <v>71</v>
      </c>
      <c r="C74" s="303">
        <v>39.950000000000003</v>
      </c>
      <c r="D74" s="304">
        <v>39.833333333333336</v>
      </c>
      <c r="E74" s="304">
        <v>39.466666666666669</v>
      </c>
      <c r="F74" s="304">
        <v>38.983333333333334</v>
      </c>
      <c r="G74" s="304">
        <v>38.616666666666667</v>
      </c>
      <c r="H74" s="304">
        <v>40.31666666666667</v>
      </c>
      <c r="I74" s="304">
        <v>40.68333333333333</v>
      </c>
      <c r="J74" s="304">
        <v>41.166666666666671</v>
      </c>
      <c r="K74" s="302">
        <v>40.200000000000003</v>
      </c>
      <c r="L74" s="302">
        <v>39.35</v>
      </c>
      <c r="M74" s="302">
        <v>132.25775999999999</v>
      </c>
    </row>
    <row r="75" spans="1:13">
      <c r="A75" s="291">
        <v>65</v>
      </c>
      <c r="B75" s="302" t="s">
        <v>75</v>
      </c>
      <c r="C75" s="303">
        <v>478.5</v>
      </c>
      <c r="D75" s="304">
        <v>473.86666666666662</v>
      </c>
      <c r="E75" s="304">
        <v>466.63333333333321</v>
      </c>
      <c r="F75" s="304">
        <v>454.76666666666659</v>
      </c>
      <c r="G75" s="304">
        <v>447.53333333333319</v>
      </c>
      <c r="H75" s="304">
        <v>485.73333333333323</v>
      </c>
      <c r="I75" s="304">
        <v>492.9666666666667</v>
      </c>
      <c r="J75" s="304">
        <v>504.83333333333326</v>
      </c>
      <c r="K75" s="302">
        <v>481.1</v>
      </c>
      <c r="L75" s="302">
        <v>462</v>
      </c>
      <c r="M75" s="302">
        <v>78.4191</v>
      </c>
    </row>
    <row r="76" spans="1:13" s="16" customFormat="1">
      <c r="A76" s="291">
        <v>66</v>
      </c>
      <c r="B76" s="302" t="s">
        <v>70</v>
      </c>
      <c r="C76" s="303">
        <v>518.9</v>
      </c>
      <c r="D76" s="304">
        <v>514.98333333333335</v>
      </c>
      <c r="E76" s="304">
        <v>507.36666666666667</v>
      </c>
      <c r="F76" s="304">
        <v>495.83333333333331</v>
      </c>
      <c r="G76" s="304">
        <v>488.21666666666664</v>
      </c>
      <c r="H76" s="304">
        <v>526.51666666666665</v>
      </c>
      <c r="I76" s="304">
        <v>534.13333333333344</v>
      </c>
      <c r="J76" s="304">
        <v>545.66666666666674</v>
      </c>
      <c r="K76" s="302">
        <v>522.6</v>
      </c>
      <c r="L76" s="302">
        <v>503.45</v>
      </c>
      <c r="M76" s="302">
        <v>143.76669999999999</v>
      </c>
    </row>
    <row r="77" spans="1:13" s="16" customFormat="1">
      <c r="A77" s="291">
        <v>67</v>
      </c>
      <c r="B77" s="302" t="s">
        <v>126</v>
      </c>
      <c r="C77" s="303">
        <v>240.05</v>
      </c>
      <c r="D77" s="304">
        <v>237.85</v>
      </c>
      <c r="E77" s="304">
        <v>233.2</v>
      </c>
      <c r="F77" s="304">
        <v>226.35</v>
      </c>
      <c r="G77" s="304">
        <v>221.7</v>
      </c>
      <c r="H77" s="304">
        <v>244.7</v>
      </c>
      <c r="I77" s="304">
        <v>249.35000000000002</v>
      </c>
      <c r="J77" s="304">
        <v>256.2</v>
      </c>
      <c r="K77" s="302">
        <v>242.5</v>
      </c>
      <c r="L77" s="302">
        <v>231</v>
      </c>
      <c r="M77" s="302">
        <v>72.923400000000001</v>
      </c>
    </row>
    <row r="78" spans="1:13" s="16" customFormat="1">
      <c r="A78" s="291">
        <v>68</v>
      </c>
      <c r="B78" s="302" t="s">
        <v>72</v>
      </c>
      <c r="C78" s="303">
        <v>290.10000000000002</v>
      </c>
      <c r="D78" s="304">
        <v>290.2</v>
      </c>
      <c r="E78" s="304">
        <v>278.89999999999998</v>
      </c>
      <c r="F78" s="304">
        <v>267.7</v>
      </c>
      <c r="G78" s="304">
        <v>256.39999999999998</v>
      </c>
      <c r="H78" s="304">
        <v>301.39999999999998</v>
      </c>
      <c r="I78" s="304">
        <v>312.70000000000005</v>
      </c>
      <c r="J78" s="304">
        <v>323.89999999999998</v>
      </c>
      <c r="K78" s="302">
        <v>301.5</v>
      </c>
      <c r="L78" s="302">
        <v>279</v>
      </c>
      <c r="M78" s="302">
        <v>128.82529</v>
      </c>
    </row>
    <row r="79" spans="1:13" s="16" customFormat="1">
      <c r="A79" s="291">
        <v>69</v>
      </c>
      <c r="B79" s="302" t="s">
        <v>327</v>
      </c>
      <c r="C79" s="303">
        <v>782.45</v>
      </c>
      <c r="D79" s="304">
        <v>777.81666666666661</v>
      </c>
      <c r="E79" s="304">
        <v>767.63333333333321</v>
      </c>
      <c r="F79" s="304">
        <v>752.81666666666661</v>
      </c>
      <c r="G79" s="304">
        <v>742.63333333333321</v>
      </c>
      <c r="H79" s="304">
        <v>792.63333333333321</v>
      </c>
      <c r="I79" s="304">
        <v>802.81666666666661</v>
      </c>
      <c r="J79" s="304">
        <v>817.63333333333321</v>
      </c>
      <c r="K79" s="302">
        <v>788</v>
      </c>
      <c r="L79" s="302">
        <v>763</v>
      </c>
      <c r="M79" s="302">
        <v>0.93676000000000004</v>
      </c>
    </row>
    <row r="80" spans="1:13" s="16" customFormat="1">
      <c r="A80" s="291">
        <v>70</v>
      </c>
      <c r="B80" s="302" t="s">
        <v>328</v>
      </c>
      <c r="C80" s="303">
        <v>87.95</v>
      </c>
      <c r="D80" s="304">
        <v>88.783333333333346</v>
      </c>
      <c r="E80" s="304">
        <v>85.566666666666691</v>
      </c>
      <c r="F80" s="304">
        <v>83.183333333333351</v>
      </c>
      <c r="G80" s="304">
        <v>79.966666666666697</v>
      </c>
      <c r="H80" s="304">
        <v>91.166666666666686</v>
      </c>
      <c r="I80" s="304">
        <v>94.383333333333354</v>
      </c>
      <c r="J80" s="304">
        <v>96.76666666666668</v>
      </c>
      <c r="K80" s="302">
        <v>92</v>
      </c>
      <c r="L80" s="302">
        <v>86.4</v>
      </c>
      <c r="M80" s="302">
        <v>31.908059999999999</v>
      </c>
    </row>
    <row r="81" spans="1:13" s="16" customFormat="1">
      <c r="A81" s="291">
        <v>71</v>
      </c>
      <c r="B81" s="302" t="s">
        <v>329</v>
      </c>
      <c r="C81" s="303">
        <v>140.55000000000001</v>
      </c>
      <c r="D81" s="304">
        <v>141.04999999999998</v>
      </c>
      <c r="E81" s="304">
        <v>139.09999999999997</v>
      </c>
      <c r="F81" s="304">
        <v>137.64999999999998</v>
      </c>
      <c r="G81" s="304">
        <v>135.69999999999996</v>
      </c>
      <c r="H81" s="304">
        <v>142.49999999999997</v>
      </c>
      <c r="I81" s="304">
        <v>144.44999999999996</v>
      </c>
      <c r="J81" s="304">
        <v>145.89999999999998</v>
      </c>
      <c r="K81" s="302">
        <v>143</v>
      </c>
      <c r="L81" s="302">
        <v>139.6</v>
      </c>
      <c r="M81" s="302">
        <v>3.03477</v>
      </c>
    </row>
    <row r="82" spans="1:13" s="16" customFormat="1">
      <c r="A82" s="291">
        <v>72</v>
      </c>
      <c r="B82" s="302" t="s">
        <v>330</v>
      </c>
      <c r="C82" s="303">
        <v>2704.95</v>
      </c>
      <c r="D82" s="304">
        <v>2695.2333333333331</v>
      </c>
      <c r="E82" s="304">
        <v>2659.7166666666662</v>
      </c>
      <c r="F82" s="304">
        <v>2614.4833333333331</v>
      </c>
      <c r="G82" s="304">
        <v>2578.9666666666662</v>
      </c>
      <c r="H82" s="304">
        <v>2740.4666666666662</v>
      </c>
      <c r="I82" s="304">
        <v>2775.9833333333336</v>
      </c>
      <c r="J82" s="304">
        <v>2821.2166666666662</v>
      </c>
      <c r="K82" s="302">
        <v>2730.75</v>
      </c>
      <c r="L82" s="302">
        <v>2650</v>
      </c>
      <c r="M82" s="302">
        <v>3.705E-2</v>
      </c>
    </row>
    <row r="83" spans="1:13" s="16" customFormat="1">
      <c r="A83" s="291">
        <v>73</v>
      </c>
      <c r="B83" s="302" t="s">
        <v>331</v>
      </c>
      <c r="C83" s="303">
        <v>802.8</v>
      </c>
      <c r="D83" s="304">
        <v>805.61666666666667</v>
      </c>
      <c r="E83" s="304">
        <v>796.2833333333333</v>
      </c>
      <c r="F83" s="304">
        <v>789.76666666666665</v>
      </c>
      <c r="G83" s="304">
        <v>780.43333333333328</v>
      </c>
      <c r="H83" s="304">
        <v>812.13333333333333</v>
      </c>
      <c r="I83" s="304">
        <v>821.46666666666658</v>
      </c>
      <c r="J83" s="304">
        <v>827.98333333333335</v>
      </c>
      <c r="K83" s="302">
        <v>814.95</v>
      </c>
      <c r="L83" s="302">
        <v>799.1</v>
      </c>
      <c r="M83" s="302">
        <v>2.67632</v>
      </c>
    </row>
    <row r="84" spans="1:13" s="16" customFormat="1">
      <c r="A84" s="291">
        <v>74</v>
      </c>
      <c r="B84" s="302" t="s">
        <v>237</v>
      </c>
      <c r="C84" s="303">
        <v>1143.9000000000001</v>
      </c>
      <c r="D84" s="304">
        <v>1140.3166666666666</v>
      </c>
      <c r="E84" s="304">
        <v>1127.6333333333332</v>
      </c>
      <c r="F84" s="304">
        <v>1111.3666666666666</v>
      </c>
      <c r="G84" s="304">
        <v>1098.6833333333332</v>
      </c>
      <c r="H84" s="304">
        <v>1156.5833333333333</v>
      </c>
      <c r="I84" s="304">
        <v>1169.2666666666667</v>
      </c>
      <c r="J84" s="304">
        <v>1185.5333333333333</v>
      </c>
      <c r="K84" s="302">
        <v>1153</v>
      </c>
      <c r="L84" s="302">
        <v>1124.05</v>
      </c>
      <c r="M84" s="302">
        <v>0.63160000000000005</v>
      </c>
    </row>
    <row r="85" spans="1:13" s="16" customFormat="1">
      <c r="A85" s="291">
        <v>75</v>
      </c>
      <c r="B85" s="302" t="s">
        <v>332</v>
      </c>
      <c r="C85" s="303">
        <v>86.5</v>
      </c>
      <c r="D85" s="304">
        <v>86.25</v>
      </c>
      <c r="E85" s="304">
        <v>84.8</v>
      </c>
      <c r="F85" s="304">
        <v>83.1</v>
      </c>
      <c r="G85" s="304">
        <v>81.649999999999991</v>
      </c>
      <c r="H85" s="304">
        <v>87.95</v>
      </c>
      <c r="I85" s="304">
        <v>89.399999999999991</v>
      </c>
      <c r="J85" s="304">
        <v>91.100000000000009</v>
      </c>
      <c r="K85" s="302">
        <v>87.7</v>
      </c>
      <c r="L85" s="302">
        <v>84.55</v>
      </c>
      <c r="M85" s="302">
        <v>17.643750000000001</v>
      </c>
    </row>
    <row r="86" spans="1:13" s="16" customFormat="1">
      <c r="A86" s="291">
        <v>76</v>
      </c>
      <c r="B86" s="302" t="s">
        <v>73</v>
      </c>
      <c r="C86" s="303">
        <v>14013.25</v>
      </c>
      <c r="D86" s="304">
        <v>13921.416666666666</v>
      </c>
      <c r="E86" s="304">
        <v>13742.833333333332</v>
      </c>
      <c r="F86" s="304">
        <v>13472.416666666666</v>
      </c>
      <c r="G86" s="304">
        <v>13293.833333333332</v>
      </c>
      <c r="H86" s="304">
        <v>14191.833333333332</v>
      </c>
      <c r="I86" s="304">
        <v>14370.416666666664</v>
      </c>
      <c r="J86" s="304">
        <v>14640.833333333332</v>
      </c>
      <c r="K86" s="302">
        <v>14100</v>
      </c>
      <c r="L86" s="302">
        <v>13651</v>
      </c>
      <c r="M86" s="302">
        <v>0.16428000000000001</v>
      </c>
    </row>
    <row r="87" spans="1:13" s="16" customFormat="1">
      <c r="A87" s="291">
        <v>77</v>
      </c>
      <c r="B87" s="302" t="s">
        <v>333</v>
      </c>
      <c r="C87" s="303">
        <v>233.55</v>
      </c>
      <c r="D87" s="304">
        <v>233.06666666666669</v>
      </c>
      <c r="E87" s="304">
        <v>229.23333333333338</v>
      </c>
      <c r="F87" s="304">
        <v>224.91666666666669</v>
      </c>
      <c r="G87" s="304">
        <v>221.08333333333337</v>
      </c>
      <c r="H87" s="304">
        <v>237.38333333333338</v>
      </c>
      <c r="I87" s="304">
        <v>241.2166666666667</v>
      </c>
      <c r="J87" s="304">
        <v>245.53333333333339</v>
      </c>
      <c r="K87" s="302">
        <v>236.9</v>
      </c>
      <c r="L87" s="302">
        <v>228.75</v>
      </c>
      <c r="M87" s="302">
        <v>0.77605999999999997</v>
      </c>
    </row>
    <row r="88" spans="1:13" s="16" customFormat="1">
      <c r="A88" s="291">
        <v>78</v>
      </c>
      <c r="B88" s="302" t="s">
        <v>76</v>
      </c>
      <c r="C88" s="303">
        <v>3232.5</v>
      </c>
      <c r="D88" s="304">
        <v>3240.1666666666665</v>
      </c>
      <c r="E88" s="304">
        <v>3180.333333333333</v>
      </c>
      <c r="F88" s="304">
        <v>3128.1666666666665</v>
      </c>
      <c r="G88" s="304">
        <v>3068.333333333333</v>
      </c>
      <c r="H88" s="304">
        <v>3292.333333333333</v>
      </c>
      <c r="I88" s="304">
        <v>3352.1666666666661</v>
      </c>
      <c r="J88" s="304">
        <v>3404.333333333333</v>
      </c>
      <c r="K88" s="302">
        <v>3300</v>
      </c>
      <c r="L88" s="302">
        <v>3188</v>
      </c>
      <c r="M88" s="302">
        <v>5.11585</v>
      </c>
    </row>
    <row r="89" spans="1:13" s="16" customFormat="1">
      <c r="A89" s="291">
        <v>79</v>
      </c>
      <c r="B89" s="302" t="s">
        <v>334</v>
      </c>
      <c r="C89" s="303">
        <v>661.35</v>
      </c>
      <c r="D89" s="304">
        <v>661.58333333333337</v>
      </c>
      <c r="E89" s="304">
        <v>655.11666666666679</v>
      </c>
      <c r="F89" s="304">
        <v>648.88333333333344</v>
      </c>
      <c r="G89" s="304">
        <v>642.41666666666686</v>
      </c>
      <c r="H89" s="304">
        <v>667.81666666666672</v>
      </c>
      <c r="I89" s="304">
        <v>674.28333333333319</v>
      </c>
      <c r="J89" s="304">
        <v>680.51666666666665</v>
      </c>
      <c r="K89" s="302">
        <v>668.05</v>
      </c>
      <c r="L89" s="302">
        <v>655.35</v>
      </c>
      <c r="M89" s="302">
        <v>0.96686000000000005</v>
      </c>
    </row>
    <row r="90" spans="1:13" s="16" customFormat="1">
      <c r="A90" s="291">
        <v>80</v>
      </c>
      <c r="B90" s="302" t="s">
        <v>335</v>
      </c>
      <c r="C90" s="303">
        <v>235.85</v>
      </c>
      <c r="D90" s="304">
        <v>233.95000000000002</v>
      </c>
      <c r="E90" s="304">
        <v>227.30000000000004</v>
      </c>
      <c r="F90" s="304">
        <v>218.75000000000003</v>
      </c>
      <c r="G90" s="304">
        <v>212.10000000000005</v>
      </c>
      <c r="H90" s="304">
        <v>242.50000000000003</v>
      </c>
      <c r="I90" s="304">
        <v>249.15</v>
      </c>
      <c r="J90" s="304">
        <v>257.70000000000005</v>
      </c>
      <c r="K90" s="302">
        <v>240.6</v>
      </c>
      <c r="L90" s="302">
        <v>225.4</v>
      </c>
      <c r="M90" s="302">
        <v>8.5003399999999996</v>
      </c>
    </row>
    <row r="91" spans="1:13" s="16" customFormat="1">
      <c r="A91" s="291">
        <v>81</v>
      </c>
      <c r="B91" s="302" t="s">
        <v>82</v>
      </c>
      <c r="C91" s="303">
        <v>712.85</v>
      </c>
      <c r="D91" s="304">
        <v>708.2166666666667</v>
      </c>
      <c r="E91" s="304">
        <v>700.63333333333344</v>
      </c>
      <c r="F91" s="304">
        <v>688.41666666666674</v>
      </c>
      <c r="G91" s="304">
        <v>680.83333333333348</v>
      </c>
      <c r="H91" s="304">
        <v>720.43333333333339</v>
      </c>
      <c r="I91" s="304">
        <v>728.01666666666665</v>
      </c>
      <c r="J91" s="304">
        <v>740.23333333333335</v>
      </c>
      <c r="K91" s="302">
        <v>715.8</v>
      </c>
      <c r="L91" s="302">
        <v>696</v>
      </c>
      <c r="M91" s="302">
        <v>2.5788199999999999</v>
      </c>
    </row>
    <row r="92" spans="1:13" s="16" customFormat="1">
      <c r="A92" s="291">
        <v>82</v>
      </c>
      <c r="B92" s="302" t="s">
        <v>336</v>
      </c>
      <c r="C92" s="303">
        <v>1699.95</v>
      </c>
      <c r="D92" s="304">
        <v>1708.1666666666667</v>
      </c>
      <c r="E92" s="304">
        <v>1675.5333333333335</v>
      </c>
      <c r="F92" s="304">
        <v>1651.1166666666668</v>
      </c>
      <c r="G92" s="304">
        <v>1618.4833333333336</v>
      </c>
      <c r="H92" s="304">
        <v>1732.5833333333335</v>
      </c>
      <c r="I92" s="304">
        <v>1765.2166666666667</v>
      </c>
      <c r="J92" s="304">
        <v>1789.6333333333334</v>
      </c>
      <c r="K92" s="302">
        <v>1740.8</v>
      </c>
      <c r="L92" s="302">
        <v>1683.75</v>
      </c>
      <c r="M92" s="302">
        <v>0.20899000000000001</v>
      </c>
    </row>
    <row r="93" spans="1:13" s="16" customFormat="1">
      <c r="A93" s="291">
        <v>83</v>
      </c>
      <c r="B93" s="302" t="s">
        <v>77</v>
      </c>
      <c r="C93" s="303">
        <v>264.14999999999998</v>
      </c>
      <c r="D93" s="304">
        <v>263.38333333333333</v>
      </c>
      <c r="E93" s="304">
        <v>259.76666666666665</v>
      </c>
      <c r="F93" s="304">
        <v>255.38333333333333</v>
      </c>
      <c r="G93" s="304">
        <v>251.76666666666665</v>
      </c>
      <c r="H93" s="304">
        <v>267.76666666666665</v>
      </c>
      <c r="I93" s="304">
        <v>271.38333333333333</v>
      </c>
      <c r="J93" s="304">
        <v>275.76666666666665</v>
      </c>
      <c r="K93" s="302">
        <v>267</v>
      </c>
      <c r="L93" s="302">
        <v>259</v>
      </c>
      <c r="M93" s="302">
        <v>6.62758</v>
      </c>
    </row>
    <row r="94" spans="1:13" s="16" customFormat="1">
      <c r="A94" s="291">
        <v>84</v>
      </c>
      <c r="B94" s="302" t="s">
        <v>337</v>
      </c>
      <c r="C94" s="303">
        <v>483.75</v>
      </c>
      <c r="D94" s="304">
        <v>482.65000000000003</v>
      </c>
      <c r="E94" s="304">
        <v>476.10000000000008</v>
      </c>
      <c r="F94" s="304">
        <v>468.45000000000005</v>
      </c>
      <c r="G94" s="304">
        <v>461.90000000000009</v>
      </c>
      <c r="H94" s="304">
        <v>490.30000000000007</v>
      </c>
      <c r="I94" s="304">
        <v>496.85</v>
      </c>
      <c r="J94" s="304">
        <v>504.50000000000006</v>
      </c>
      <c r="K94" s="302">
        <v>489.2</v>
      </c>
      <c r="L94" s="302">
        <v>475</v>
      </c>
      <c r="M94" s="302">
        <v>2.50481</v>
      </c>
    </row>
    <row r="95" spans="1:13" s="16" customFormat="1">
      <c r="A95" s="291">
        <v>85</v>
      </c>
      <c r="B95" s="302" t="s">
        <v>78</v>
      </c>
      <c r="C95" s="303">
        <v>185.7</v>
      </c>
      <c r="D95" s="304">
        <v>187.7166666666667</v>
      </c>
      <c r="E95" s="304">
        <v>182.78333333333339</v>
      </c>
      <c r="F95" s="304">
        <v>179.8666666666667</v>
      </c>
      <c r="G95" s="304">
        <v>174.93333333333339</v>
      </c>
      <c r="H95" s="304">
        <v>190.63333333333338</v>
      </c>
      <c r="I95" s="304">
        <v>195.56666666666666</v>
      </c>
      <c r="J95" s="304">
        <v>198.48333333333338</v>
      </c>
      <c r="K95" s="302">
        <v>192.65</v>
      </c>
      <c r="L95" s="302">
        <v>184.8</v>
      </c>
      <c r="M95" s="302">
        <v>107.04318000000001</v>
      </c>
    </row>
    <row r="96" spans="1:13" s="16" customFormat="1">
      <c r="A96" s="291">
        <v>86</v>
      </c>
      <c r="B96" s="302" t="s">
        <v>338</v>
      </c>
      <c r="C96" s="303">
        <v>270.55</v>
      </c>
      <c r="D96" s="304">
        <v>260.78333333333336</v>
      </c>
      <c r="E96" s="304">
        <v>244.91666666666674</v>
      </c>
      <c r="F96" s="304">
        <v>219.28333333333339</v>
      </c>
      <c r="G96" s="304">
        <v>203.41666666666677</v>
      </c>
      <c r="H96" s="304">
        <v>286.41666666666674</v>
      </c>
      <c r="I96" s="304">
        <v>302.28333333333342</v>
      </c>
      <c r="J96" s="304">
        <v>327.91666666666669</v>
      </c>
      <c r="K96" s="302">
        <v>276.64999999999998</v>
      </c>
      <c r="L96" s="302">
        <v>235.15</v>
      </c>
      <c r="M96" s="302">
        <v>2.9165299999999998</v>
      </c>
    </row>
    <row r="97" spans="1:13" s="16" customFormat="1">
      <c r="A97" s="291">
        <v>87</v>
      </c>
      <c r="B97" s="302" t="s">
        <v>339</v>
      </c>
      <c r="C97" s="303">
        <v>204.7</v>
      </c>
      <c r="D97" s="304">
        <v>204.04999999999998</v>
      </c>
      <c r="E97" s="304">
        <v>197.84999999999997</v>
      </c>
      <c r="F97" s="304">
        <v>190.99999999999997</v>
      </c>
      <c r="G97" s="304">
        <v>184.79999999999995</v>
      </c>
      <c r="H97" s="304">
        <v>210.89999999999998</v>
      </c>
      <c r="I97" s="304">
        <v>217.09999999999997</v>
      </c>
      <c r="J97" s="304">
        <v>223.95</v>
      </c>
      <c r="K97" s="302">
        <v>210.25</v>
      </c>
      <c r="L97" s="302">
        <v>197.2</v>
      </c>
      <c r="M97" s="302">
        <v>4.4153000000000002</v>
      </c>
    </row>
    <row r="98" spans="1:13" s="16" customFormat="1">
      <c r="A98" s="291">
        <v>88</v>
      </c>
      <c r="B98" s="302" t="s">
        <v>340</v>
      </c>
      <c r="C98" s="303">
        <v>331.25</v>
      </c>
      <c r="D98" s="304">
        <v>331.96666666666664</v>
      </c>
      <c r="E98" s="304">
        <v>327.93333333333328</v>
      </c>
      <c r="F98" s="304">
        <v>324.61666666666662</v>
      </c>
      <c r="G98" s="304">
        <v>320.58333333333326</v>
      </c>
      <c r="H98" s="304">
        <v>335.2833333333333</v>
      </c>
      <c r="I98" s="304">
        <v>339.31666666666672</v>
      </c>
      <c r="J98" s="304">
        <v>342.63333333333333</v>
      </c>
      <c r="K98" s="302">
        <v>336</v>
      </c>
      <c r="L98" s="302">
        <v>328.65</v>
      </c>
      <c r="M98" s="302">
        <v>0.31402000000000002</v>
      </c>
    </row>
    <row r="99" spans="1:13" s="16" customFormat="1">
      <c r="A99" s="291">
        <v>89</v>
      </c>
      <c r="B99" s="302" t="s">
        <v>79</v>
      </c>
      <c r="C99" s="303">
        <v>154.19999999999999</v>
      </c>
      <c r="D99" s="304">
        <v>152.81666666666666</v>
      </c>
      <c r="E99" s="304">
        <v>150.68333333333334</v>
      </c>
      <c r="F99" s="304">
        <v>147.16666666666669</v>
      </c>
      <c r="G99" s="304">
        <v>145.03333333333336</v>
      </c>
      <c r="H99" s="304">
        <v>156.33333333333331</v>
      </c>
      <c r="I99" s="304">
        <v>158.46666666666664</v>
      </c>
      <c r="J99" s="304">
        <v>161.98333333333329</v>
      </c>
      <c r="K99" s="302">
        <v>154.94999999999999</v>
      </c>
      <c r="L99" s="302">
        <v>149.30000000000001</v>
      </c>
      <c r="M99" s="302">
        <v>37.456319999999998</v>
      </c>
    </row>
    <row r="100" spans="1:13" s="16" customFormat="1">
      <c r="A100" s="291">
        <v>90</v>
      </c>
      <c r="B100" s="302" t="s">
        <v>341</v>
      </c>
      <c r="C100" s="303">
        <v>969.55</v>
      </c>
      <c r="D100" s="304">
        <v>963.65</v>
      </c>
      <c r="E100" s="304">
        <v>951.3</v>
      </c>
      <c r="F100" s="304">
        <v>933.05</v>
      </c>
      <c r="G100" s="304">
        <v>920.69999999999993</v>
      </c>
      <c r="H100" s="304">
        <v>981.9</v>
      </c>
      <c r="I100" s="304">
        <v>994.25000000000011</v>
      </c>
      <c r="J100" s="304">
        <v>1012.5</v>
      </c>
      <c r="K100" s="302">
        <v>976</v>
      </c>
      <c r="L100" s="302">
        <v>945.4</v>
      </c>
      <c r="M100" s="302">
        <v>0.72135000000000005</v>
      </c>
    </row>
    <row r="101" spans="1:13">
      <c r="A101" s="291">
        <v>91</v>
      </c>
      <c r="B101" s="302" t="s">
        <v>342</v>
      </c>
      <c r="C101" s="303">
        <v>17.7</v>
      </c>
      <c r="D101" s="304">
        <v>17.683333333333334</v>
      </c>
      <c r="E101" s="304">
        <v>17.516666666666666</v>
      </c>
      <c r="F101" s="304">
        <v>17.333333333333332</v>
      </c>
      <c r="G101" s="304">
        <v>17.166666666666664</v>
      </c>
      <c r="H101" s="304">
        <v>17.866666666666667</v>
      </c>
      <c r="I101" s="304">
        <v>18.033333333333331</v>
      </c>
      <c r="J101" s="304">
        <v>18.216666666666669</v>
      </c>
      <c r="K101" s="302">
        <v>17.850000000000001</v>
      </c>
      <c r="L101" s="302">
        <v>17.5</v>
      </c>
      <c r="M101" s="302">
        <v>3.9611499999999999</v>
      </c>
    </row>
    <row r="102" spans="1:13">
      <c r="A102" s="291">
        <v>92</v>
      </c>
      <c r="B102" s="302" t="s">
        <v>343</v>
      </c>
      <c r="C102" s="303">
        <v>262.5</v>
      </c>
      <c r="D102" s="304">
        <v>261.21666666666664</v>
      </c>
      <c r="E102" s="304">
        <v>257.38333333333327</v>
      </c>
      <c r="F102" s="304">
        <v>252.26666666666665</v>
      </c>
      <c r="G102" s="304">
        <v>248.43333333333328</v>
      </c>
      <c r="H102" s="304">
        <v>266.33333333333326</v>
      </c>
      <c r="I102" s="304">
        <v>270.16666666666663</v>
      </c>
      <c r="J102" s="304">
        <v>275.28333333333325</v>
      </c>
      <c r="K102" s="302">
        <v>265.05</v>
      </c>
      <c r="L102" s="302">
        <v>256.10000000000002</v>
      </c>
      <c r="M102" s="302">
        <v>4.2202200000000003</v>
      </c>
    </row>
    <row r="103" spans="1:13">
      <c r="A103" s="291">
        <v>93</v>
      </c>
      <c r="B103" s="302" t="s">
        <v>344</v>
      </c>
      <c r="C103" s="303">
        <v>169.4</v>
      </c>
      <c r="D103" s="304">
        <v>167.20000000000002</v>
      </c>
      <c r="E103" s="304">
        <v>164.05000000000004</v>
      </c>
      <c r="F103" s="304">
        <v>158.70000000000002</v>
      </c>
      <c r="G103" s="304">
        <v>155.55000000000004</v>
      </c>
      <c r="H103" s="304">
        <v>172.55000000000004</v>
      </c>
      <c r="I103" s="304">
        <v>175.70000000000002</v>
      </c>
      <c r="J103" s="304">
        <v>181.05000000000004</v>
      </c>
      <c r="K103" s="302">
        <v>170.35</v>
      </c>
      <c r="L103" s="302">
        <v>161.85</v>
      </c>
      <c r="M103" s="302">
        <v>2.8294299999999999</v>
      </c>
    </row>
    <row r="104" spans="1:13">
      <c r="A104" s="291">
        <v>94</v>
      </c>
      <c r="B104" s="302" t="s">
        <v>345</v>
      </c>
      <c r="C104" s="303">
        <v>2648.75</v>
      </c>
      <c r="D104" s="304">
        <v>2630.8</v>
      </c>
      <c r="E104" s="304">
        <v>2599.0000000000005</v>
      </c>
      <c r="F104" s="304">
        <v>2549.2500000000005</v>
      </c>
      <c r="G104" s="304">
        <v>2517.4500000000007</v>
      </c>
      <c r="H104" s="304">
        <v>2680.55</v>
      </c>
      <c r="I104" s="304">
        <v>2712.3499999999995</v>
      </c>
      <c r="J104" s="304">
        <v>2762.1</v>
      </c>
      <c r="K104" s="302">
        <v>2662.6</v>
      </c>
      <c r="L104" s="302">
        <v>2581.0500000000002</v>
      </c>
      <c r="M104" s="302">
        <v>8.0860000000000001E-2</v>
      </c>
    </row>
    <row r="105" spans="1:13">
      <c r="A105" s="291">
        <v>95</v>
      </c>
      <c r="B105" s="302" t="s">
        <v>346</v>
      </c>
      <c r="C105" s="303">
        <v>330.05</v>
      </c>
      <c r="D105" s="304">
        <v>325</v>
      </c>
      <c r="E105" s="304">
        <v>317</v>
      </c>
      <c r="F105" s="304">
        <v>303.95</v>
      </c>
      <c r="G105" s="304">
        <v>295.95</v>
      </c>
      <c r="H105" s="304">
        <v>338.05</v>
      </c>
      <c r="I105" s="304">
        <v>346.05</v>
      </c>
      <c r="J105" s="304">
        <v>359.1</v>
      </c>
      <c r="K105" s="302">
        <v>333</v>
      </c>
      <c r="L105" s="302">
        <v>311.95</v>
      </c>
      <c r="M105" s="302">
        <v>0.13016</v>
      </c>
    </row>
    <row r="106" spans="1:13">
      <c r="A106" s="291">
        <v>96</v>
      </c>
      <c r="B106" s="302" t="s">
        <v>347</v>
      </c>
      <c r="C106" s="303">
        <v>173.45</v>
      </c>
      <c r="D106" s="304">
        <v>172.58333333333334</v>
      </c>
      <c r="E106" s="304">
        <v>170.4666666666667</v>
      </c>
      <c r="F106" s="304">
        <v>167.48333333333335</v>
      </c>
      <c r="G106" s="304">
        <v>165.3666666666667</v>
      </c>
      <c r="H106" s="304">
        <v>175.56666666666669</v>
      </c>
      <c r="I106" s="304">
        <v>177.68333333333331</v>
      </c>
      <c r="J106" s="304">
        <v>180.66666666666669</v>
      </c>
      <c r="K106" s="302">
        <v>174.7</v>
      </c>
      <c r="L106" s="302">
        <v>169.6</v>
      </c>
      <c r="M106" s="302">
        <v>3.9934799999999999</v>
      </c>
    </row>
    <row r="107" spans="1:13">
      <c r="A107" s="291">
        <v>97</v>
      </c>
      <c r="B107" s="302" t="s">
        <v>348</v>
      </c>
      <c r="C107" s="303">
        <v>119.3</v>
      </c>
      <c r="D107" s="304">
        <v>119.69999999999999</v>
      </c>
      <c r="E107" s="304">
        <v>117.79999999999998</v>
      </c>
      <c r="F107" s="304">
        <v>116.3</v>
      </c>
      <c r="G107" s="304">
        <v>114.39999999999999</v>
      </c>
      <c r="H107" s="304">
        <v>121.19999999999997</v>
      </c>
      <c r="I107" s="304">
        <v>123.09999999999998</v>
      </c>
      <c r="J107" s="304">
        <v>124.59999999999997</v>
      </c>
      <c r="K107" s="302">
        <v>121.6</v>
      </c>
      <c r="L107" s="302">
        <v>118.2</v>
      </c>
      <c r="M107" s="302">
        <v>2.3820299999999999</v>
      </c>
    </row>
    <row r="108" spans="1:13">
      <c r="A108" s="291">
        <v>98</v>
      </c>
      <c r="B108" s="310" t="s">
        <v>349</v>
      </c>
      <c r="C108" s="303">
        <v>539.70000000000005</v>
      </c>
      <c r="D108" s="304">
        <v>541.23333333333335</v>
      </c>
      <c r="E108" s="304">
        <v>532.4666666666667</v>
      </c>
      <c r="F108" s="304">
        <v>525.23333333333335</v>
      </c>
      <c r="G108" s="304">
        <v>516.4666666666667</v>
      </c>
      <c r="H108" s="304">
        <v>548.4666666666667</v>
      </c>
      <c r="I108" s="304">
        <v>557.23333333333335</v>
      </c>
      <c r="J108" s="304">
        <v>564.4666666666667</v>
      </c>
      <c r="K108" s="302">
        <v>550</v>
      </c>
      <c r="L108" s="302">
        <v>534</v>
      </c>
      <c r="M108" s="302">
        <v>0.60987999999999998</v>
      </c>
    </row>
    <row r="109" spans="1:13">
      <c r="A109" s="291">
        <v>99</v>
      </c>
      <c r="B109" s="302" t="s">
        <v>83</v>
      </c>
      <c r="C109" s="303">
        <v>332.25</v>
      </c>
      <c r="D109" s="304">
        <v>330.81666666666666</v>
      </c>
      <c r="E109" s="304">
        <v>327.13333333333333</v>
      </c>
      <c r="F109" s="304">
        <v>322.01666666666665</v>
      </c>
      <c r="G109" s="304">
        <v>318.33333333333331</v>
      </c>
      <c r="H109" s="304">
        <v>335.93333333333334</v>
      </c>
      <c r="I109" s="304">
        <v>339.61666666666662</v>
      </c>
      <c r="J109" s="304">
        <v>344.73333333333335</v>
      </c>
      <c r="K109" s="302">
        <v>334.5</v>
      </c>
      <c r="L109" s="302">
        <v>325.7</v>
      </c>
      <c r="M109" s="302">
        <v>14.917009999999999</v>
      </c>
    </row>
    <row r="110" spans="1:13">
      <c r="A110" s="291">
        <v>100</v>
      </c>
      <c r="B110" s="302" t="s">
        <v>84</v>
      </c>
      <c r="C110" s="303">
        <v>448.45</v>
      </c>
      <c r="D110" s="304">
        <v>448.36666666666662</v>
      </c>
      <c r="E110" s="304">
        <v>444.28333333333325</v>
      </c>
      <c r="F110" s="304">
        <v>440.11666666666662</v>
      </c>
      <c r="G110" s="304">
        <v>436.03333333333325</v>
      </c>
      <c r="H110" s="304">
        <v>452.53333333333325</v>
      </c>
      <c r="I110" s="304">
        <v>456.61666666666662</v>
      </c>
      <c r="J110" s="304">
        <v>460.78333333333325</v>
      </c>
      <c r="K110" s="302">
        <v>452.45</v>
      </c>
      <c r="L110" s="302">
        <v>444.2</v>
      </c>
      <c r="M110" s="302">
        <v>20.308599999999998</v>
      </c>
    </row>
    <row r="111" spans="1:13">
      <c r="A111" s="291">
        <v>101</v>
      </c>
      <c r="B111" s="302" t="s">
        <v>238</v>
      </c>
      <c r="C111" s="303">
        <v>229.95</v>
      </c>
      <c r="D111" s="304">
        <v>229.78333333333333</v>
      </c>
      <c r="E111" s="304">
        <v>227.31666666666666</v>
      </c>
      <c r="F111" s="304">
        <v>224.68333333333334</v>
      </c>
      <c r="G111" s="304">
        <v>222.21666666666667</v>
      </c>
      <c r="H111" s="304">
        <v>232.41666666666666</v>
      </c>
      <c r="I111" s="304">
        <v>234.8833333333333</v>
      </c>
      <c r="J111" s="304">
        <v>237.51666666666665</v>
      </c>
      <c r="K111" s="302">
        <v>232.25</v>
      </c>
      <c r="L111" s="302">
        <v>227.15</v>
      </c>
      <c r="M111" s="302">
        <v>16.03538</v>
      </c>
    </row>
    <row r="112" spans="1:13">
      <c r="A112" s="291">
        <v>102</v>
      </c>
      <c r="B112" s="302" t="s">
        <v>85</v>
      </c>
      <c r="C112" s="303">
        <v>182.5</v>
      </c>
      <c r="D112" s="304">
        <v>181.75</v>
      </c>
      <c r="E112" s="304">
        <v>180.5</v>
      </c>
      <c r="F112" s="304">
        <v>178.5</v>
      </c>
      <c r="G112" s="304">
        <v>177.25</v>
      </c>
      <c r="H112" s="304">
        <v>183.75</v>
      </c>
      <c r="I112" s="304">
        <v>185</v>
      </c>
      <c r="J112" s="304">
        <v>187</v>
      </c>
      <c r="K112" s="302">
        <v>183</v>
      </c>
      <c r="L112" s="302">
        <v>179.75</v>
      </c>
      <c r="M112" s="302">
        <v>100.43759</v>
      </c>
    </row>
    <row r="113" spans="1:13">
      <c r="A113" s="291">
        <v>103</v>
      </c>
      <c r="B113" s="302" t="s">
        <v>350</v>
      </c>
      <c r="C113" s="303">
        <v>373.25</v>
      </c>
      <c r="D113" s="304">
        <v>373.91666666666669</v>
      </c>
      <c r="E113" s="304">
        <v>369.33333333333337</v>
      </c>
      <c r="F113" s="304">
        <v>365.41666666666669</v>
      </c>
      <c r="G113" s="304">
        <v>360.83333333333337</v>
      </c>
      <c r="H113" s="304">
        <v>377.83333333333337</v>
      </c>
      <c r="I113" s="304">
        <v>382.41666666666674</v>
      </c>
      <c r="J113" s="304">
        <v>386.33333333333337</v>
      </c>
      <c r="K113" s="302">
        <v>378.5</v>
      </c>
      <c r="L113" s="302">
        <v>370</v>
      </c>
      <c r="M113" s="302">
        <v>1.2567900000000001</v>
      </c>
    </row>
    <row r="114" spans="1:13">
      <c r="A114" s="291">
        <v>104</v>
      </c>
      <c r="B114" s="302" t="s">
        <v>86</v>
      </c>
      <c r="C114" s="303">
        <v>1359.4</v>
      </c>
      <c r="D114" s="304">
        <v>1362.1333333333332</v>
      </c>
      <c r="E114" s="304">
        <v>1344.4666666666665</v>
      </c>
      <c r="F114" s="304">
        <v>1329.5333333333333</v>
      </c>
      <c r="G114" s="304">
        <v>1311.8666666666666</v>
      </c>
      <c r="H114" s="304">
        <v>1377.0666666666664</v>
      </c>
      <c r="I114" s="304">
        <v>1394.7333333333333</v>
      </c>
      <c r="J114" s="304">
        <v>1409.6666666666663</v>
      </c>
      <c r="K114" s="302">
        <v>1379.8</v>
      </c>
      <c r="L114" s="302">
        <v>1347.2</v>
      </c>
      <c r="M114" s="302">
        <v>7.1423300000000003</v>
      </c>
    </row>
    <row r="115" spans="1:13">
      <c r="A115" s="291">
        <v>105</v>
      </c>
      <c r="B115" s="302" t="s">
        <v>87</v>
      </c>
      <c r="C115" s="303">
        <v>566.35</v>
      </c>
      <c r="D115" s="304">
        <v>560.75</v>
      </c>
      <c r="E115" s="304">
        <v>553.5</v>
      </c>
      <c r="F115" s="304">
        <v>540.65</v>
      </c>
      <c r="G115" s="304">
        <v>533.4</v>
      </c>
      <c r="H115" s="304">
        <v>573.6</v>
      </c>
      <c r="I115" s="304">
        <v>580.85</v>
      </c>
      <c r="J115" s="304">
        <v>593.70000000000005</v>
      </c>
      <c r="K115" s="302">
        <v>568</v>
      </c>
      <c r="L115" s="302">
        <v>547.9</v>
      </c>
      <c r="M115" s="302">
        <v>7.7997300000000003</v>
      </c>
    </row>
    <row r="116" spans="1:13">
      <c r="A116" s="291">
        <v>106</v>
      </c>
      <c r="B116" s="302" t="s">
        <v>239</v>
      </c>
      <c r="C116" s="303">
        <v>619.75</v>
      </c>
      <c r="D116" s="304">
        <v>625.4666666666667</v>
      </c>
      <c r="E116" s="304">
        <v>608.93333333333339</v>
      </c>
      <c r="F116" s="304">
        <v>598.11666666666667</v>
      </c>
      <c r="G116" s="304">
        <v>581.58333333333337</v>
      </c>
      <c r="H116" s="304">
        <v>636.28333333333342</v>
      </c>
      <c r="I116" s="304">
        <v>652.81666666666672</v>
      </c>
      <c r="J116" s="304">
        <v>663.63333333333344</v>
      </c>
      <c r="K116" s="302">
        <v>642</v>
      </c>
      <c r="L116" s="302">
        <v>614.65</v>
      </c>
      <c r="M116" s="302">
        <v>3.0782500000000002</v>
      </c>
    </row>
    <row r="117" spans="1:13">
      <c r="A117" s="291">
        <v>107</v>
      </c>
      <c r="B117" s="302" t="s">
        <v>352</v>
      </c>
      <c r="C117" s="303">
        <v>767.9</v>
      </c>
      <c r="D117" s="304">
        <v>768.68333333333339</v>
      </c>
      <c r="E117" s="304">
        <v>759.21666666666681</v>
      </c>
      <c r="F117" s="304">
        <v>750.53333333333342</v>
      </c>
      <c r="G117" s="304">
        <v>741.06666666666683</v>
      </c>
      <c r="H117" s="304">
        <v>777.36666666666679</v>
      </c>
      <c r="I117" s="304">
        <v>786.83333333333348</v>
      </c>
      <c r="J117" s="304">
        <v>795.51666666666677</v>
      </c>
      <c r="K117" s="302">
        <v>778.15</v>
      </c>
      <c r="L117" s="302">
        <v>760</v>
      </c>
      <c r="M117" s="302">
        <v>1.21631</v>
      </c>
    </row>
    <row r="118" spans="1:13">
      <c r="A118" s="291">
        <v>108</v>
      </c>
      <c r="B118" s="302" t="s">
        <v>240</v>
      </c>
      <c r="C118" s="303">
        <v>283.89999999999998</v>
      </c>
      <c r="D118" s="304">
        <v>284.84999999999997</v>
      </c>
      <c r="E118" s="304">
        <v>279.34999999999991</v>
      </c>
      <c r="F118" s="304">
        <v>274.79999999999995</v>
      </c>
      <c r="G118" s="304">
        <v>269.2999999999999</v>
      </c>
      <c r="H118" s="304">
        <v>289.39999999999992</v>
      </c>
      <c r="I118" s="304">
        <v>294.90000000000003</v>
      </c>
      <c r="J118" s="304">
        <v>299.44999999999993</v>
      </c>
      <c r="K118" s="302">
        <v>290.35000000000002</v>
      </c>
      <c r="L118" s="302">
        <v>280.3</v>
      </c>
      <c r="M118" s="302">
        <v>6.5566599999999999</v>
      </c>
    </row>
    <row r="119" spans="1:13">
      <c r="A119" s="291">
        <v>109</v>
      </c>
      <c r="B119" s="302" t="s">
        <v>88</v>
      </c>
      <c r="C119" s="303">
        <v>564.75</v>
      </c>
      <c r="D119" s="304">
        <v>565.98333333333335</v>
      </c>
      <c r="E119" s="304">
        <v>559.76666666666665</v>
      </c>
      <c r="F119" s="304">
        <v>554.7833333333333</v>
      </c>
      <c r="G119" s="304">
        <v>548.56666666666661</v>
      </c>
      <c r="H119" s="304">
        <v>570.9666666666667</v>
      </c>
      <c r="I119" s="304">
        <v>577.18333333333339</v>
      </c>
      <c r="J119" s="304">
        <v>582.16666666666674</v>
      </c>
      <c r="K119" s="302">
        <v>572.20000000000005</v>
      </c>
      <c r="L119" s="302">
        <v>561</v>
      </c>
      <c r="M119" s="302">
        <v>2.79291</v>
      </c>
    </row>
    <row r="120" spans="1:13">
      <c r="A120" s="291">
        <v>110</v>
      </c>
      <c r="B120" s="302" t="s">
        <v>353</v>
      </c>
      <c r="C120" s="303">
        <v>481.2</v>
      </c>
      <c r="D120" s="304">
        <v>483.2</v>
      </c>
      <c r="E120" s="304">
        <v>474.45</v>
      </c>
      <c r="F120" s="304">
        <v>467.7</v>
      </c>
      <c r="G120" s="304">
        <v>458.95</v>
      </c>
      <c r="H120" s="304">
        <v>489.95</v>
      </c>
      <c r="I120" s="304">
        <v>498.7</v>
      </c>
      <c r="J120" s="304">
        <v>505.45</v>
      </c>
      <c r="K120" s="302">
        <v>491.95</v>
      </c>
      <c r="L120" s="302">
        <v>476.45</v>
      </c>
      <c r="M120" s="302">
        <v>1.3535200000000001</v>
      </c>
    </row>
    <row r="121" spans="1:13">
      <c r="A121" s="291">
        <v>111</v>
      </c>
      <c r="B121" s="302" t="s">
        <v>354</v>
      </c>
      <c r="C121" s="303">
        <v>133.5</v>
      </c>
      <c r="D121" s="304">
        <v>134.21666666666667</v>
      </c>
      <c r="E121" s="304">
        <v>132.43333333333334</v>
      </c>
      <c r="F121" s="304">
        <v>131.36666666666667</v>
      </c>
      <c r="G121" s="304">
        <v>129.58333333333334</v>
      </c>
      <c r="H121" s="304">
        <v>135.28333333333333</v>
      </c>
      <c r="I121" s="304">
        <v>137.06666666666669</v>
      </c>
      <c r="J121" s="304">
        <v>138.13333333333333</v>
      </c>
      <c r="K121" s="302">
        <v>136</v>
      </c>
      <c r="L121" s="302">
        <v>133.15</v>
      </c>
      <c r="M121" s="302">
        <v>0.36453999999999998</v>
      </c>
    </row>
    <row r="122" spans="1:13">
      <c r="A122" s="291">
        <v>112</v>
      </c>
      <c r="B122" s="302" t="s">
        <v>355</v>
      </c>
      <c r="C122" s="303">
        <v>177.7</v>
      </c>
      <c r="D122" s="304">
        <v>176.91666666666666</v>
      </c>
      <c r="E122" s="304">
        <v>173.43333333333331</v>
      </c>
      <c r="F122" s="304">
        <v>169.16666666666666</v>
      </c>
      <c r="G122" s="304">
        <v>165.68333333333331</v>
      </c>
      <c r="H122" s="304">
        <v>181.18333333333331</v>
      </c>
      <c r="I122" s="304">
        <v>184.66666666666666</v>
      </c>
      <c r="J122" s="304">
        <v>188.93333333333331</v>
      </c>
      <c r="K122" s="302">
        <v>180.4</v>
      </c>
      <c r="L122" s="302">
        <v>172.65</v>
      </c>
      <c r="M122" s="302">
        <v>5.7269300000000003</v>
      </c>
    </row>
    <row r="123" spans="1:13">
      <c r="A123" s="291">
        <v>113</v>
      </c>
      <c r="B123" s="302" t="s">
        <v>356</v>
      </c>
      <c r="C123" s="303">
        <v>362.1</v>
      </c>
      <c r="D123" s="304">
        <v>360.01666666666665</v>
      </c>
      <c r="E123" s="304">
        <v>352.13333333333333</v>
      </c>
      <c r="F123" s="304">
        <v>342.16666666666669</v>
      </c>
      <c r="G123" s="304">
        <v>334.28333333333336</v>
      </c>
      <c r="H123" s="304">
        <v>369.98333333333329</v>
      </c>
      <c r="I123" s="304">
        <v>377.86666666666662</v>
      </c>
      <c r="J123" s="304">
        <v>387.83333333333326</v>
      </c>
      <c r="K123" s="302">
        <v>367.9</v>
      </c>
      <c r="L123" s="302">
        <v>350.05</v>
      </c>
      <c r="M123" s="302">
        <v>0.81630000000000003</v>
      </c>
    </row>
    <row r="124" spans="1:13">
      <c r="A124" s="291">
        <v>114</v>
      </c>
      <c r="B124" s="302" t="s">
        <v>94</v>
      </c>
      <c r="C124" s="303">
        <v>245.25</v>
      </c>
      <c r="D124" s="304">
        <v>241.26666666666665</v>
      </c>
      <c r="E124" s="304">
        <v>234.7833333333333</v>
      </c>
      <c r="F124" s="304">
        <v>224.31666666666666</v>
      </c>
      <c r="G124" s="304">
        <v>217.83333333333331</v>
      </c>
      <c r="H124" s="304">
        <v>251.73333333333329</v>
      </c>
      <c r="I124" s="304">
        <v>258.21666666666664</v>
      </c>
      <c r="J124" s="304">
        <v>268.68333333333328</v>
      </c>
      <c r="K124" s="302">
        <v>247.75</v>
      </c>
      <c r="L124" s="302">
        <v>230.8</v>
      </c>
      <c r="M124" s="302">
        <v>157.97056000000001</v>
      </c>
    </row>
    <row r="125" spans="1:13">
      <c r="A125" s="291">
        <v>115</v>
      </c>
      <c r="B125" s="302" t="s">
        <v>89</v>
      </c>
      <c r="C125" s="303">
        <v>503.35</v>
      </c>
      <c r="D125" s="304">
        <v>504.81666666666666</v>
      </c>
      <c r="E125" s="304">
        <v>496.63333333333333</v>
      </c>
      <c r="F125" s="304">
        <v>489.91666666666669</v>
      </c>
      <c r="G125" s="304">
        <v>481.73333333333335</v>
      </c>
      <c r="H125" s="304">
        <v>511.5333333333333</v>
      </c>
      <c r="I125" s="304">
        <v>519.71666666666658</v>
      </c>
      <c r="J125" s="304">
        <v>526.43333333333328</v>
      </c>
      <c r="K125" s="302">
        <v>513</v>
      </c>
      <c r="L125" s="302">
        <v>498.1</v>
      </c>
      <c r="M125" s="302">
        <v>31.2849</v>
      </c>
    </row>
    <row r="126" spans="1:13">
      <c r="A126" s="291">
        <v>116</v>
      </c>
      <c r="B126" s="302" t="s">
        <v>241</v>
      </c>
      <c r="C126" s="303">
        <v>876.15</v>
      </c>
      <c r="D126" s="304">
        <v>876.75</v>
      </c>
      <c r="E126" s="304">
        <v>854.8</v>
      </c>
      <c r="F126" s="304">
        <v>833.44999999999993</v>
      </c>
      <c r="G126" s="304">
        <v>811.49999999999989</v>
      </c>
      <c r="H126" s="304">
        <v>898.1</v>
      </c>
      <c r="I126" s="304">
        <v>920.05000000000007</v>
      </c>
      <c r="J126" s="304">
        <v>941.40000000000009</v>
      </c>
      <c r="K126" s="302">
        <v>898.7</v>
      </c>
      <c r="L126" s="302">
        <v>855.4</v>
      </c>
      <c r="M126" s="302">
        <v>1.5442199999999999</v>
      </c>
    </row>
    <row r="127" spans="1:13">
      <c r="A127" s="291">
        <v>117</v>
      </c>
      <c r="B127" s="302" t="s">
        <v>357</v>
      </c>
      <c r="C127" s="303">
        <v>404.5</v>
      </c>
      <c r="D127" s="304">
        <v>409.33333333333331</v>
      </c>
      <c r="E127" s="304">
        <v>395.66666666666663</v>
      </c>
      <c r="F127" s="304">
        <v>386.83333333333331</v>
      </c>
      <c r="G127" s="304">
        <v>373.16666666666663</v>
      </c>
      <c r="H127" s="304">
        <v>418.16666666666663</v>
      </c>
      <c r="I127" s="304">
        <v>431.83333333333326</v>
      </c>
      <c r="J127" s="304">
        <v>440.66666666666663</v>
      </c>
      <c r="K127" s="302">
        <v>423</v>
      </c>
      <c r="L127" s="302">
        <v>400.5</v>
      </c>
      <c r="M127" s="302">
        <v>15.32615</v>
      </c>
    </row>
    <row r="128" spans="1:13">
      <c r="A128" s="291">
        <v>118</v>
      </c>
      <c r="B128" s="302" t="s">
        <v>358</v>
      </c>
      <c r="C128" s="303">
        <v>174.15</v>
      </c>
      <c r="D128" s="304">
        <v>174.18333333333331</v>
      </c>
      <c r="E128" s="304">
        <v>172.96666666666661</v>
      </c>
      <c r="F128" s="304">
        <v>171.7833333333333</v>
      </c>
      <c r="G128" s="304">
        <v>170.56666666666661</v>
      </c>
      <c r="H128" s="304">
        <v>175.36666666666662</v>
      </c>
      <c r="I128" s="304">
        <v>176.58333333333331</v>
      </c>
      <c r="J128" s="304">
        <v>177.76666666666662</v>
      </c>
      <c r="K128" s="302">
        <v>175.4</v>
      </c>
      <c r="L128" s="302">
        <v>173</v>
      </c>
      <c r="M128" s="302">
        <v>6.0942400000000001</v>
      </c>
    </row>
    <row r="129" spans="1:13">
      <c r="A129" s="291">
        <v>119</v>
      </c>
      <c r="B129" s="302" t="s">
        <v>360</v>
      </c>
      <c r="C129" s="303">
        <v>11.2</v>
      </c>
      <c r="D129" s="304">
        <v>11.266666666666666</v>
      </c>
      <c r="E129" s="304">
        <v>11.133333333333331</v>
      </c>
      <c r="F129" s="304">
        <v>11.066666666666665</v>
      </c>
      <c r="G129" s="304">
        <v>10.93333333333333</v>
      </c>
      <c r="H129" s="304">
        <v>11.333333333333332</v>
      </c>
      <c r="I129" s="304">
        <v>11.466666666666665</v>
      </c>
      <c r="J129" s="304">
        <v>11.533333333333333</v>
      </c>
      <c r="K129" s="302">
        <v>11.4</v>
      </c>
      <c r="L129" s="302">
        <v>11.2</v>
      </c>
      <c r="M129" s="302">
        <v>12.421200000000001</v>
      </c>
    </row>
    <row r="130" spans="1:13">
      <c r="A130" s="291">
        <v>120</v>
      </c>
      <c r="B130" s="302" t="s">
        <v>361</v>
      </c>
      <c r="C130" s="303">
        <v>381.15</v>
      </c>
      <c r="D130" s="304">
        <v>384.08333333333331</v>
      </c>
      <c r="E130" s="304">
        <v>376.16666666666663</v>
      </c>
      <c r="F130" s="304">
        <v>371.18333333333334</v>
      </c>
      <c r="G130" s="304">
        <v>363.26666666666665</v>
      </c>
      <c r="H130" s="304">
        <v>389.06666666666661</v>
      </c>
      <c r="I130" s="304">
        <v>396.98333333333323</v>
      </c>
      <c r="J130" s="304">
        <v>401.96666666666658</v>
      </c>
      <c r="K130" s="302">
        <v>392</v>
      </c>
      <c r="L130" s="302">
        <v>379.1</v>
      </c>
      <c r="M130" s="302">
        <v>2.1726399999999999</v>
      </c>
    </row>
    <row r="131" spans="1:13">
      <c r="A131" s="291">
        <v>121</v>
      </c>
      <c r="B131" s="302" t="s">
        <v>91</v>
      </c>
      <c r="C131" s="303">
        <v>12.35</v>
      </c>
      <c r="D131" s="304">
        <v>12.383333333333333</v>
      </c>
      <c r="E131" s="304">
        <v>12.066666666666666</v>
      </c>
      <c r="F131" s="304">
        <v>11.783333333333333</v>
      </c>
      <c r="G131" s="304">
        <v>11.466666666666667</v>
      </c>
      <c r="H131" s="304">
        <v>12.666666666666666</v>
      </c>
      <c r="I131" s="304">
        <v>12.983333333333333</v>
      </c>
      <c r="J131" s="304">
        <v>13.266666666666666</v>
      </c>
      <c r="K131" s="302">
        <v>12.7</v>
      </c>
      <c r="L131" s="302">
        <v>12.1</v>
      </c>
      <c r="M131" s="302">
        <v>122.72828</v>
      </c>
    </row>
    <row r="132" spans="1:13">
      <c r="A132" s="291">
        <v>122</v>
      </c>
      <c r="B132" s="302" t="s">
        <v>362</v>
      </c>
      <c r="C132" s="303">
        <v>78.95</v>
      </c>
      <c r="D132" s="304">
        <v>78.95</v>
      </c>
      <c r="E132" s="304">
        <v>78.95</v>
      </c>
      <c r="F132" s="304">
        <v>78.95</v>
      </c>
      <c r="G132" s="304">
        <v>78.95</v>
      </c>
      <c r="H132" s="304">
        <v>78.95</v>
      </c>
      <c r="I132" s="304">
        <v>78.95</v>
      </c>
      <c r="J132" s="304">
        <v>78.95</v>
      </c>
      <c r="K132" s="302">
        <v>78.95</v>
      </c>
      <c r="L132" s="302">
        <v>78.95</v>
      </c>
      <c r="M132" s="302">
        <v>0.67161999999999999</v>
      </c>
    </row>
    <row r="133" spans="1:13">
      <c r="A133" s="291">
        <v>123</v>
      </c>
      <c r="B133" s="302" t="s">
        <v>92</v>
      </c>
      <c r="C133" s="303">
        <v>1961.3</v>
      </c>
      <c r="D133" s="304">
        <v>1970.8166666666666</v>
      </c>
      <c r="E133" s="304">
        <v>1944.6833333333332</v>
      </c>
      <c r="F133" s="304">
        <v>1928.0666666666666</v>
      </c>
      <c r="G133" s="304">
        <v>1901.9333333333332</v>
      </c>
      <c r="H133" s="304">
        <v>1987.4333333333332</v>
      </c>
      <c r="I133" s="304">
        <v>2013.5666666666664</v>
      </c>
      <c r="J133" s="304">
        <v>2030.1833333333332</v>
      </c>
      <c r="K133" s="302">
        <v>1996.95</v>
      </c>
      <c r="L133" s="302">
        <v>1954.2</v>
      </c>
      <c r="M133" s="302">
        <v>5.6588500000000002</v>
      </c>
    </row>
    <row r="134" spans="1:13">
      <c r="A134" s="291">
        <v>124</v>
      </c>
      <c r="B134" s="302" t="s">
        <v>363</v>
      </c>
      <c r="C134" s="303">
        <v>4763.55</v>
      </c>
      <c r="D134" s="304">
        <v>4773.2166666666672</v>
      </c>
      <c r="E134" s="304">
        <v>4705.3333333333339</v>
      </c>
      <c r="F134" s="304">
        <v>4647.1166666666668</v>
      </c>
      <c r="G134" s="304">
        <v>4579.2333333333336</v>
      </c>
      <c r="H134" s="304">
        <v>4831.4333333333343</v>
      </c>
      <c r="I134" s="304">
        <v>4899.3166666666675</v>
      </c>
      <c r="J134" s="304">
        <v>4957.5333333333347</v>
      </c>
      <c r="K134" s="302">
        <v>4841.1000000000004</v>
      </c>
      <c r="L134" s="302">
        <v>4715</v>
      </c>
      <c r="M134" s="302">
        <v>0.93020999999999998</v>
      </c>
    </row>
    <row r="135" spans="1:13">
      <c r="A135" s="291">
        <v>125</v>
      </c>
      <c r="B135" s="302" t="s">
        <v>364</v>
      </c>
      <c r="C135" s="303">
        <v>1706.95</v>
      </c>
      <c r="D135" s="304">
        <v>1719.7833333333335</v>
      </c>
      <c r="E135" s="304">
        <v>1674.4666666666672</v>
      </c>
      <c r="F135" s="304">
        <v>1641.9833333333336</v>
      </c>
      <c r="G135" s="304">
        <v>1596.6666666666672</v>
      </c>
      <c r="H135" s="304">
        <v>1752.2666666666671</v>
      </c>
      <c r="I135" s="304">
        <v>1797.5833333333333</v>
      </c>
      <c r="J135" s="304">
        <v>1830.0666666666671</v>
      </c>
      <c r="K135" s="302">
        <v>1765.1</v>
      </c>
      <c r="L135" s="302">
        <v>1687.3</v>
      </c>
      <c r="M135" s="302">
        <v>2.6287400000000001</v>
      </c>
    </row>
    <row r="136" spans="1:13">
      <c r="A136" s="291">
        <v>126</v>
      </c>
      <c r="B136" s="302" t="s">
        <v>95</v>
      </c>
      <c r="C136" s="303">
        <v>3241.85</v>
      </c>
      <c r="D136" s="304">
        <v>3223.8333333333335</v>
      </c>
      <c r="E136" s="304">
        <v>3170.0666666666671</v>
      </c>
      <c r="F136" s="304">
        <v>3098.2833333333338</v>
      </c>
      <c r="G136" s="304">
        <v>3044.5166666666673</v>
      </c>
      <c r="H136" s="304">
        <v>3295.6166666666668</v>
      </c>
      <c r="I136" s="304">
        <v>3349.3833333333332</v>
      </c>
      <c r="J136" s="304">
        <v>3421.1666666666665</v>
      </c>
      <c r="K136" s="302">
        <v>3277.6</v>
      </c>
      <c r="L136" s="302">
        <v>3152.05</v>
      </c>
      <c r="M136" s="302">
        <v>10.299569999999999</v>
      </c>
    </row>
    <row r="137" spans="1:13">
      <c r="A137" s="291">
        <v>127</v>
      </c>
      <c r="B137" s="302" t="s">
        <v>365</v>
      </c>
      <c r="C137" s="303">
        <v>226.75</v>
      </c>
      <c r="D137" s="304">
        <v>226.98333333333335</v>
      </c>
      <c r="E137" s="304">
        <v>224.26666666666671</v>
      </c>
      <c r="F137" s="304">
        <v>221.78333333333336</v>
      </c>
      <c r="G137" s="304">
        <v>219.06666666666672</v>
      </c>
      <c r="H137" s="304">
        <v>229.4666666666667</v>
      </c>
      <c r="I137" s="304">
        <v>232.18333333333334</v>
      </c>
      <c r="J137" s="304">
        <v>234.66666666666669</v>
      </c>
      <c r="K137" s="302">
        <v>229.7</v>
      </c>
      <c r="L137" s="302">
        <v>224.5</v>
      </c>
      <c r="M137" s="302">
        <v>0.51085000000000003</v>
      </c>
    </row>
    <row r="138" spans="1:13">
      <c r="A138" s="291">
        <v>128</v>
      </c>
      <c r="B138" s="302" t="s">
        <v>366</v>
      </c>
      <c r="C138" s="303">
        <v>133.75</v>
      </c>
      <c r="D138" s="304">
        <v>134.45000000000002</v>
      </c>
      <c r="E138" s="304">
        <v>131.80000000000004</v>
      </c>
      <c r="F138" s="304">
        <v>129.85000000000002</v>
      </c>
      <c r="G138" s="304">
        <v>127.20000000000005</v>
      </c>
      <c r="H138" s="304">
        <v>136.40000000000003</v>
      </c>
      <c r="I138" s="304">
        <v>139.05000000000001</v>
      </c>
      <c r="J138" s="304">
        <v>141.00000000000003</v>
      </c>
      <c r="K138" s="302">
        <v>137.1</v>
      </c>
      <c r="L138" s="302">
        <v>132.5</v>
      </c>
      <c r="M138" s="302">
        <v>0.48730000000000001</v>
      </c>
    </row>
    <row r="139" spans="1:13">
      <c r="A139" s="291">
        <v>129</v>
      </c>
      <c r="B139" s="302" t="s">
        <v>242</v>
      </c>
      <c r="C139" s="303">
        <v>89.45</v>
      </c>
      <c r="D139" s="304">
        <v>89.383333333333326</v>
      </c>
      <c r="E139" s="304">
        <v>87.766666666666652</v>
      </c>
      <c r="F139" s="304">
        <v>86.083333333333329</v>
      </c>
      <c r="G139" s="304">
        <v>84.466666666666654</v>
      </c>
      <c r="H139" s="304">
        <v>91.066666666666649</v>
      </c>
      <c r="I139" s="304">
        <v>92.683333333333323</v>
      </c>
      <c r="J139" s="304">
        <v>94.366666666666646</v>
      </c>
      <c r="K139" s="302">
        <v>91</v>
      </c>
      <c r="L139" s="302">
        <v>87.7</v>
      </c>
      <c r="M139" s="302">
        <v>44.81203</v>
      </c>
    </row>
    <row r="140" spans="1:13">
      <c r="A140" s="291">
        <v>130</v>
      </c>
      <c r="B140" s="302" t="s">
        <v>96</v>
      </c>
      <c r="C140" s="303">
        <v>19512.650000000001</v>
      </c>
      <c r="D140" s="304">
        <v>19700.866666666669</v>
      </c>
      <c r="E140" s="304">
        <v>19261.783333333336</v>
      </c>
      <c r="F140" s="304">
        <v>19010.916666666668</v>
      </c>
      <c r="G140" s="304">
        <v>18571.833333333336</v>
      </c>
      <c r="H140" s="304">
        <v>19951.733333333337</v>
      </c>
      <c r="I140" s="304">
        <v>20390.816666666666</v>
      </c>
      <c r="J140" s="304">
        <v>20641.683333333338</v>
      </c>
      <c r="K140" s="302">
        <v>20139.95</v>
      </c>
      <c r="L140" s="302">
        <v>19450</v>
      </c>
      <c r="M140" s="302">
        <v>1.50092</v>
      </c>
    </row>
    <row r="141" spans="1:13">
      <c r="A141" s="291">
        <v>131</v>
      </c>
      <c r="B141" s="302" t="s">
        <v>367</v>
      </c>
      <c r="C141" s="303">
        <v>251.6</v>
      </c>
      <c r="D141" s="304">
        <v>250.94999999999996</v>
      </c>
      <c r="E141" s="304">
        <v>246.94999999999993</v>
      </c>
      <c r="F141" s="304">
        <v>242.29999999999998</v>
      </c>
      <c r="G141" s="304">
        <v>238.29999999999995</v>
      </c>
      <c r="H141" s="304">
        <v>255.59999999999991</v>
      </c>
      <c r="I141" s="304">
        <v>259.59999999999997</v>
      </c>
      <c r="J141" s="304">
        <v>264.24999999999989</v>
      </c>
      <c r="K141" s="302">
        <v>254.95</v>
      </c>
      <c r="L141" s="302">
        <v>246.3</v>
      </c>
      <c r="M141" s="302">
        <v>6.8930000000000005E-2</v>
      </c>
    </row>
    <row r="142" spans="1:13">
      <c r="A142" s="291">
        <v>132</v>
      </c>
      <c r="B142" s="302" t="s">
        <v>243</v>
      </c>
      <c r="C142" s="303">
        <v>300.60000000000002</v>
      </c>
      <c r="D142" s="304">
        <v>301.26666666666665</v>
      </c>
      <c r="E142" s="304">
        <v>295.5333333333333</v>
      </c>
      <c r="F142" s="304">
        <v>290.46666666666664</v>
      </c>
      <c r="G142" s="304">
        <v>284.73333333333329</v>
      </c>
      <c r="H142" s="304">
        <v>306.33333333333331</v>
      </c>
      <c r="I142" s="304">
        <v>312.06666666666666</v>
      </c>
      <c r="J142" s="304">
        <v>317.13333333333333</v>
      </c>
      <c r="K142" s="302">
        <v>307</v>
      </c>
      <c r="L142" s="302">
        <v>296.2</v>
      </c>
      <c r="M142" s="302">
        <v>4.07151</v>
      </c>
    </row>
    <row r="143" spans="1:13">
      <c r="A143" s="291">
        <v>133</v>
      </c>
      <c r="B143" s="302" t="s">
        <v>244</v>
      </c>
      <c r="C143" s="303">
        <v>1075.5</v>
      </c>
      <c r="D143" s="304">
        <v>1079.8166666666666</v>
      </c>
      <c r="E143" s="304">
        <v>1055.6833333333332</v>
      </c>
      <c r="F143" s="304">
        <v>1035.8666666666666</v>
      </c>
      <c r="G143" s="304">
        <v>1011.7333333333331</v>
      </c>
      <c r="H143" s="304">
        <v>1099.6333333333332</v>
      </c>
      <c r="I143" s="304">
        <v>1123.7666666666664</v>
      </c>
      <c r="J143" s="304">
        <v>1143.5833333333333</v>
      </c>
      <c r="K143" s="302">
        <v>1103.95</v>
      </c>
      <c r="L143" s="302">
        <v>1060</v>
      </c>
      <c r="M143" s="302">
        <v>0.12239</v>
      </c>
    </row>
    <row r="144" spans="1:13">
      <c r="A144" s="291">
        <v>134</v>
      </c>
      <c r="B144" s="302" t="s">
        <v>245</v>
      </c>
      <c r="C144" s="303">
        <v>92.5</v>
      </c>
      <c r="D144" s="304">
        <v>91.783333333333346</v>
      </c>
      <c r="E144" s="304">
        <v>90.716666666666697</v>
      </c>
      <c r="F144" s="304">
        <v>88.933333333333351</v>
      </c>
      <c r="G144" s="304">
        <v>87.866666666666703</v>
      </c>
      <c r="H144" s="304">
        <v>93.566666666666691</v>
      </c>
      <c r="I144" s="304">
        <v>94.633333333333326</v>
      </c>
      <c r="J144" s="304">
        <v>96.416666666666686</v>
      </c>
      <c r="K144" s="302">
        <v>92.85</v>
      </c>
      <c r="L144" s="302">
        <v>90</v>
      </c>
      <c r="M144" s="302">
        <v>4.5430700000000002</v>
      </c>
    </row>
    <row r="145" spans="1:13">
      <c r="A145" s="291">
        <v>135</v>
      </c>
      <c r="B145" s="302" t="s">
        <v>97</v>
      </c>
      <c r="C145" s="303">
        <v>108.55</v>
      </c>
      <c r="D145" s="304">
        <v>107.64999999999999</v>
      </c>
      <c r="E145" s="304">
        <v>105.94999999999999</v>
      </c>
      <c r="F145" s="304">
        <v>103.35</v>
      </c>
      <c r="G145" s="304">
        <v>101.64999999999999</v>
      </c>
      <c r="H145" s="304">
        <v>110.24999999999999</v>
      </c>
      <c r="I145" s="304">
        <v>111.95</v>
      </c>
      <c r="J145" s="304">
        <v>114.54999999999998</v>
      </c>
      <c r="K145" s="302">
        <v>109.35</v>
      </c>
      <c r="L145" s="302">
        <v>105.05</v>
      </c>
      <c r="M145" s="302">
        <v>34.518770000000004</v>
      </c>
    </row>
    <row r="146" spans="1:13">
      <c r="A146" s="291">
        <v>136</v>
      </c>
      <c r="B146" s="302" t="s">
        <v>368</v>
      </c>
      <c r="C146" s="303">
        <v>525.04999999999995</v>
      </c>
      <c r="D146" s="304">
        <v>534.9</v>
      </c>
      <c r="E146" s="304">
        <v>509.79999999999995</v>
      </c>
      <c r="F146" s="304">
        <v>494.54999999999995</v>
      </c>
      <c r="G146" s="304">
        <v>469.44999999999993</v>
      </c>
      <c r="H146" s="304">
        <v>550.15</v>
      </c>
      <c r="I146" s="304">
        <v>575.25000000000011</v>
      </c>
      <c r="J146" s="304">
        <v>590.5</v>
      </c>
      <c r="K146" s="302">
        <v>560</v>
      </c>
      <c r="L146" s="302">
        <v>519.65</v>
      </c>
      <c r="M146" s="302">
        <v>2.4988199999999998</v>
      </c>
    </row>
    <row r="147" spans="1:13">
      <c r="A147" s="291">
        <v>137</v>
      </c>
      <c r="B147" s="302" t="s">
        <v>98</v>
      </c>
      <c r="C147" s="303">
        <v>846.7</v>
      </c>
      <c r="D147" s="304">
        <v>845.80000000000007</v>
      </c>
      <c r="E147" s="304">
        <v>831.60000000000014</v>
      </c>
      <c r="F147" s="304">
        <v>816.50000000000011</v>
      </c>
      <c r="G147" s="304">
        <v>802.30000000000018</v>
      </c>
      <c r="H147" s="304">
        <v>860.90000000000009</v>
      </c>
      <c r="I147" s="304">
        <v>875.10000000000014</v>
      </c>
      <c r="J147" s="304">
        <v>890.2</v>
      </c>
      <c r="K147" s="302">
        <v>860</v>
      </c>
      <c r="L147" s="302">
        <v>830.7</v>
      </c>
      <c r="M147" s="302">
        <v>54.743729999999999</v>
      </c>
    </row>
    <row r="148" spans="1:13">
      <c r="A148" s="291">
        <v>138</v>
      </c>
      <c r="B148" s="302" t="s">
        <v>369</v>
      </c>
      <c r="C148" s="303">
        <v>180</v>
      </c>
      <c r="D148" s="304">
        <v>182.61666666666667</v>
      </c>
      <c r="E148" s="304">
        <v>175.38333333333335</v>
      </c>
      <c r="F148" s="304">
        <v>170.76666666666668</v>
      </c>
      <c r="G148" s="304">
        <v>163.53333333333336</v>
      </c>
      <c r="H148" s="304">
        <v>187.23333333333335</v>
      </c>
      <c r="I148" s="304">
        <v>194.4666666666667</v>
      </c>
      <c r="J148" s="304">
        <v>199.08333333333334</v>
      </c>
      <c r="K148" s="302">
        <v>189.85</v>
      </c>
      <c r="L148" s="302">
        <v>178</v>
      </c>
      <c r="M148" s="302">
        <v>1.17926</v>
      </c>
    </row>
    <row r="149" spans="1:13">
      <c r="A149" s="291">
        <v>139</v>
      </c>
      <c r="B149" s="302" t="s">
        <v>99</v>
      </c>
      <c r="C149" s="303">
        <v>188.35</v>
      </c>
      <c r="D149" s="304">
        <v>192.28333333333333</v>
      </c>
      <c r="E149" s="304">
        <v>183.06666666666666</v>
      </c>
      <c r="F149" s="304">
        <v>177.78333333333333</v>
      </c>
      <c r="G149" s="304">
        <v>168.56666666666666</v>
      </c>
      <c r="H149" s="304">
        <v>197.56666666666666</v>
      </c>
      <c r="I149" s="304">
        <v>206.7833333333333</v>
      </c>
      <c r="J149" s="304">
        <v>212.06666666666666</v>
      </c>
      <c r="K149" s="302">
        <v>201.5</v>
      </c>
      <c r="L149" s="302">
        <v>187</v>
      </c>
      <c r="M149" s="302">
        <v>64.130920000000003</v>
      </c>
    </row>
    <row r="150" spans="1:13">
      <c r="A150" s="291">
        <v>140</v>
      </c>
      <c r="B150" s="302" t="s">
        <v>370</v>
      </c>
      <c r="C150" s="303">
        <v>227.75</v>
      </c>
      <c r="D150" s="304">
        <v>229.28333333333333</v>
      </c>
      <c r="E150" s="304">
        <v>223.96666666666667</v>
      </c>
      <c r="F150" s="304">
        <v>220.18333333333334</v>
      </c>
      <c r="G150" s="304">
        <v>214.86666666666667</v>
      </c>
      <c r="H150" s="304">
        <v>233.06666666666666</v>
      </c>
      <c r="I150" s="304">
        <v>238.38333333333333</v>
      </c>
      <c r="J150" s="304">
        <v>242.16666666666666</v>
      </c>
      <c r="K150" s="302">
        <v>234.6</v>
      </c>
      <c r="L150" s="302">
        <v>225.5</v>
      </c>
      <c r="M150" s="302">
        <v>0.96416999999999997</v>
      </c>
    </row>
    <row r="151" spans="1:13">
      <c r="A151" s="291">
        <v>141</v>
      </c>
      <c r="B151" s="302" t="s">
        <v>100</v>
      </c>
      <c r="C151" s="303">
        <v>89.75</v>
      </c>
      <c r="D151" s="304">
        <v>89.266666666666666</v>
      </c>
      <c r="E151" s="304">
        <v>88.233333333333334</v>
      </c>
      <c r="F151" s="304">
        <v>86.716666666666669</v>
      </c>
      <c r="G151" s="304">
        <v>85.683333333333337</v>
      </c>
      <c r="H151" s="304">
        <v>90.783333333333331</v>
      </c>
      <c r="I151" s="304">
        <v>91.816666666666663</v>
      </c>
      <c r="J151" s="304">
        <v>93.333333333333329</v>
      </c>
      <c r="K151" s="302">
        <v>90.3</v>
      </c>
      <c r="L151" s="302">
        <v>87.75</v>
      </c>
      <c r="M151" s="302">
        <v>102.85159</v>
      </c>
    </row>
    <row r="152" spans="1:13">
      <c r="A152" s="291">
        <v>142</v>
      </c>
      <c r="B152" s="302" t="s">
        <v>371</v>
      </c>
      <c r="C152" s="303">
        <v>570.04999999999995</v>
      </c>
      <c r="D152" s="304">
        <v>574.76666666666665</v>
      </c>
      <c r="E152" s="304">
        <v>551.58333333333326</v>
      </c>
      <c r="F152" s="304">
        <v>533.11666666666656</v>
      </c>
      <c r="G152" s="304">
        <v>509.93333333333317</v>
      </c>
      <c r="H152" s="304">
        <v>593.23333333333335</v>
      </c>
      <c r="I152" s="304">
        <v>616.41666666666674</v>
      </c>
      <c r="J152" s="304">
        <v>634.88333333333344</v>
      </c>
      <c r="K152" s="302">
        <v>597.95000000000005</v>
      </c>
      <c r="L152" s="302">
        <v>556.29999999999995</v>
      </c>
      <c r="M152" s="302">
        <v>5.0040000000000001E-2</v>
      </c>
    </row>
    <row r="153" spans="1:13">
      <c r="A153" s="291">
        <v>143</v>
      </c>
      <c r="B153" s="302" t="s">
        <v>372</v>
      </c>
      <c r="C153" s="303">
        <v>2346.6999999999998</v>
      </c>
      <c r="D153" s="304">
        <v>2348.6166666666668</v>
      </c>
      <c r="E153" s="304">
        <v>2323.2333333333336</v>
      </c>
      <c r="F153" s="304">
        <v>2299.7666666666669</v>
      </c>
      <c r="G153" s="304">
        <v>2274.3833333333337</v>
      </c>
      <c r="H153" s="304">
        <v>2372.0833333333335</v>
      </c>
      <c r="I153" s="304">
        <v>2397.4666666666667</v>
      </c>
      <c r="J153" s="304">
        <v>2420.9333333333334</v>
      </c>
      <c r="K153" s="302">
        <v>2374</v>
      </c>
      <c r="L153" s="302">
        <v>2325.15</v>
      </c>
      <c r="M153" s="302">
        <v>0.22051999999999999</v>
      </c>
    </row>
    <row r="154" spans="1:13">
      <c r="A154" s="291">
        <v>144</v>
      </c>
      <c r="B154" s="302" t="s">
        <v>373</v>
      </c>
      <c r="C154" s="303">
        <v>377.1</v>
      </c>
      <c r="D154" s="304">
        <v>375.98333333333335</v>
      </c>
      <c r="E154" s="304">
        <v>369.9666666666667</v>
      </c>
      <c r="F154" s="304">
        <v>362.83333333333337</v>
      </c>
      <c r="G154" s="304">
        <v>356.81666666666672</v>
      </c>
      <c r="H154" s="304">
        <v>383.11666666666667</v>
      </c>
      <c r="I154" s="304">
        <v>389.13333333333333</v>
      </c>
      <c r="J154" s="304">
        <v>396.26666666666665</v>
      </c>
      <c r="K154" s="302">
        <v>382</v>
      </c>
      <c r="L154" s="302">
        <v>368.85</v>
      </c>
      <c r="M154" s="302">
        <v>0.30256</v>
      </c>
    </row>
    <row r="155" spans="1:13">
      <c r="A155" s="291">
        <v>145</v>
      </c>
      <c r="B155" s="302" t="s">
        <v>374</v>
      </c>
      <c r="C155" s="303">
        <v>553.70000000000005</v>
      </c>
      <c r="D155" s="304">
        <v>554.56666666666672</v>
      </c>
      <c r="E155" s="304">
        <v>549.13333333333344</v>
      </c>
      <c r="F155" s="304">
        <v>544.56666666666672</v>
      </c>
      <c r="G155" s="304">
        <v>539.13333333333344</v>
      </c>
      <c r="H155" s="304">
        <v>559.13333333333344</v>
      </c>
      <c r="I155" s="304">
        <v>564.56666666666661</v>
      </c>
      <c r="J155" s="304">
        <v>569.13333333333344</v>
      </c>
      <c r="K155" s="302">
        <v>560</v>
      </c>
      <c r="L155" s="302">
        <v>550</v>
      </c>
      <c r="M155" s="302">
        <v>0.15593000000000001</v>
      </c>
    </row>
    <row r="156" spans="1:13">
      <c r="A156" s="291">
        <v>146</v>
      </c>
      <c r="B156" s="302" t="s">
        <v>375</v>
      </c>
      <c r="C156" s="303">
        <v>42.65</v>
      </c>
      <c r="D156" s="304">
        <v>42.666666666666664</v>
      </c>
      <c r="E156" s="304">
        <v>41.333333333333329</v>
      </c>
      <c r="F156" s="304">
        <v>40.016666666666666</v>
      </c>
      <c r="G156" s="304">
        <v>38.68333333333333</v>
      </c>
      <c r="H156" s="304">
        <v>43.983333333333327</v>
      </c>
      <c r="I156" s="304">
        <v>45.316666666666656</v>
      </c>
      <c r="J156" s="304">
        <v>46.633333333333326</v>
      </c>
      <c r="K156" s="302">
        <v>44</v>
      </c>
      <c r="L156" s="302">
        <v>41.35</v>
      </c>
      <c r="M156" s="302">
        <v>26.362680000000001</v>
      </c>
    </row>
    <row r="157" spans="1:13">
      <c r="A157" s="291">
        <v>147</v>
      </c>
      <c r="B157" s="302" t="s">
        <v>376</v>
      </c>
      <c r="C157" s="303">
        <v>154.85</v>
      </c>
      <c r="D157" s="304">
        <v>155.43333333333331</v>
      </c>
      <c r="E157" s="304">
        <v>151.06666666666661</v>
      </c>
      <c r="F157" s="304">
        <v>147.2833333333333</v>
      </c>
      <c r="G157" s="304">
        <v>142.9166666666666</v>
      </c>
      <c r="H157" s="304">
        <v>159.21666666666661</v>
      </c>
      <c r="I157" s="304">
        <v>163.58333333333334</v>
      </c>
      <c r="J157" s="304">
        <v>167.36666666666662</v>
      </c>
      <c r="K157" s="302">
        <v>159.80000000000001</v>
      </c>
      <c r="L157" s="302">
        <v>151.65</v>
      </c>
      <c r="M157" s="302">
        <v>17.828600000000002</v>
      </c>
    </row>
    <row r="158" spans="1:13">
      <c r="A158" s="291">
        <v>148</v>
      </c>
      <c r="B158" s="302" t="s">
        <v>246</v>
      </c>
      <c r="C158" s="303">
        <v>22.65</v>
      </c>
      <c r="D158" s="304">
        <v>22.783333333333331</v>
      </c>
      <c r="E158" s="304">
        <v>22.366666666666664</v>
      </c>
      <c r="F158" s="304">
        <v>22.083333333333332</v>
      </c>
      <c r="G158" s="304">
        <v>21.666666666666664</v>
      </c>
      <c r="H158" s="304">
        <v>23.066666666666663</v>
      </c>
      <c r="I158" s="304">
        <v>23.483333333333334</v>
      </c>
      <c r="J158" s="304">
        <v>23.766666666666662</v>
      </c>
      <c r="K158" s="302">
        <v>23.2</v>
      </c>
      <c r="L158" s="302">
        <v>22.5</v>
      </c>
      <c r="M158" s="302">
        <v>10.835140000000001</v>
      </c>
    </row>
    <row r="159" spans="1:13">
      <c r="A159" s="291">
        <v>149</v>
      </c>
      <c r="B159" s="302" t="s">
        <v>377</v>
      </c>
      <c r="C159" s="303">
        <v>408.3</v>
      </c>
      <c r="D159" s="304">
        <v>409.06666666666661</v>
      </c>
      <c r="E159" s="304">
        <v>403.13333333333321</v>
      </c>
      <c r="F159" s="304">
        <v>397.96666666666658</v>
      </c>
      <c r="G159" s="304">
        <v>392.03333333333319</v>
      </c>
      <c r="H159" s="304">
        <v>414.23333333333323</v>
      </c>
      <c r="I159" s="304">
        <v>420.16666666666663</v>
      </c>
      <c r="J159" s="304">
        <v>425.33333333333326</v>
      </c>
      <c r="K159" s="302">
        <v>415</v>
      </c>
      <c r="L159" s="302">
        <v>403.9</v>
      </c>
      <c r="M159" s="302">
        <v>0.28583999999999998</v>
      </c>
    </row>
    <row r="160" spans="1:13">
      <c r="A160" s="291">
        <v>150</v>
      </c>
      <c r="B160" s="302" t="s">
        <v>247</v>
      </c>
      <c r="C160" s="303">
        <v>327.45</v>
      </c>
      <c r="D160" s="304">
        <v>327.88333333333333</v>
      </c>
      <c r="E160" s="304">
        <v>323.56666666666666</v>
      </c>
      <c r="F160" s="304">
        <v>319.68333333333334</v>
      </c>
      <c r="G160" s="304">
        <v>315.36666666666667</v>
      </c>
      <c r="H160" s="304">
        <v>331.76666666666665</v>
      </c>
      <c r="I160" s="304">
        <v>336.08333333333326</v>
      </c>
      <c r="J160" s="304">
        <v>339.96666666666664</v>
      </c>
      <c r="K160" s="302">
        <v>332.2</v>
      </c>
      <c r="L160" s="302">
        <v>324</v>
      </c>
      <c r="M160" s="302">
        <v>19.86788</v>
      </c>
    </row>
    <row r="161" spans="1:13">
      <c r="A161" s="291">
        <v>151</v>
      </c>
      <c r="B161" s="302" t="s">
        <v>101</v>
      </c>
      <c r="C161" s="303">
        <v>118.9</v>
      </c>
      <c r="D161" s="304">
        <v>117.78333333333335</v>
      </c>
      <c r="E161" s="304">
        <v>116.31666666666669</v>
      </c>
      <c r="F161" s="304">
        <v>113.73333333333335</v>
      </c>
      <c r="G161" s="304">
        <v>112.26666666666669</v>
      </c>
      <c r="H161" s="304">
        <v>120.36666666666669</v>
      </c>
      <c r="I161" s="304">
        <v>121.83333333333336</v>
      </c>
      <c r="J161" s="304">
        <v>124.41666666666669</v>
      </c>
      <c r="K161" s="302">
        <v>119.25</v>
      </c>
      <c r="L161" s="302">
        <v>115.2</v>
      </c>
      <c r="M161" s="302">
        <v>117.12985</v>
      </c>
    </row>
    <row r="162" spans="1:13">
      <c r="A162" s="291">
        <v>152</v>
      </c>
      <c r="B162" s="302" t="s">
        <v>378</v>
      </c>
      <c r="C162" s="303">
        <v>668.7</v>
      </c>
      <c r="D162" s="304">
        <v>676.58333333333337</v>
      </c>
      <c r="E162" s="304">
        <v>658.11666666666679</v>
      </c>
      <c r="F162" s="304">
        <v>647.53333333333342</v>
      </c>
      <c r="G162" s="304">
        <v>629.06666666666683</v>
      </c>
      <c r="H162" s="304">
        <v>687.16666666666674</v>
      </c>
      <c r="I162" s="304">
        <v>705.63333333333321</v>
      </c>
      <c r="J162" s="304">
        <v>716.2166666666667</v>
      </c>
      <c r="K162" s="302">
        <v>695.05</v>
      </c>
      <c r="L162" s="302">
        <v>666</v>
      </c>
      <c r="M162" s="302">
        <v>0.20893999999999999</v>
      </c>
    </row>
    <row r="163" spans="1:13">
      <c r="A163" s="291">
        <v>153</v>
      </c>
      <c r="B163" s="302" t="s">
        <v>379</v>
      </c>
      <c r="C163" s="303">
        <v>159.69999999999999</v>
      </c>
      <c r="D163" s="304">
        <v>159.4</v>
      </c>
      <c r="E163" s="304">
        <v>157.30000000000001</v>
      </c>
      <c r="F163" s="304">
        <v>154.9</v>
      </c>
      <c r="G163" s="304">
        <v>152.80000000000001</v>
      </c>
      <c r="H163" s="304">
        <v>161.80000000000001</v>
      </c>
      <c r="I163" s="304">
        <v>163.89999999999998</v>
      </c>
      <c r="J163" s="304">
        <v>166.3</v>
      </c>
      <c r="K163" s="302">
        <v>161.5</v>
      </c>
      <c r="L163" s="302">
        <v>157</v>
      </c>
      <c r="M163" s="302">
        <v>0.30862000000000001</v>
      </c>
    </row>
    <row r="164" spans="1:13">
      <c r="A164" s="291">
        <v>154</v>
      </c>
      <c r="B164" s="302" t="s">
        <v>380</v>
      </c>
      <c r="C164" s="303">
        <v>185.1</v>
      </c>
      <c r="D164" s="304">
        <v>185.95000000000002</v>
      </c>
      <c r="E164" s="304">
        <v>183.65000000000003</v>
      </c>
      <c r="F164" s="304">
        <v>182.20000000000002</v>
      </c>
      <c r="G164" s="304">
        <v>179.90000000000003</v>
      </c>
      <c r="H164" s="304">
        <v>187.40000000000003</v>
      </c>
      <c r="I164" s="304">
        <v>189.70000000000005</v>
      </c>
      <c r="J164" s="304">
        <v>191.15000000000003</v>
      </c>
      <c r="K164" s="302">
        <v>188.25</v>
      </c>
      <c r="L164" s="302">
        <v>184.5</v>
      </c>
      <c r="M164" s="302">
        <v>4.3400600000000003</v>
      </c>
    </row>
    <row r="165" spans="1:13">
      <c r="A165" s="291">
        <v>155</v>
      </c>
      <c r="B165" s="302" t="s">
        <v>104</v>
      </c>
      <c r="C165" s="303">
        <v>22</v>
      </c>
      <c r="D165" s="304">
        <v>21.916666666666668</v>
      </c>
      <c r="E165" s="304">
        <v>21.533333333333335</v>
      </c>
      <c r="F165" s="304">
        <v>21.066666666666666</v>
      </c>
      <c r="G165" s="304">
        <v>20.683333333333334</v>
      </c>
      <c r="H165" s="304">
        <v>22.383333333333336</v>
      </c>
      <c r="I165" s="304">
        <v>22.766666666666669</v>
      </c>
      <c r="J165" s="304">
        <v>23.233333333333338</v>
      </c>
      <c r="K165" s="302">
        <v>22.3</v>
      </c>
      <c r="L165" s="302">
        <v>21.45</v>
      </c>
      <c r="M165" s="302">
        <v>106.06073000000001</v>
      </c>
    </row>
    <row r="166" spans="1:13">
      <c r="A166" s="291">
        <v>156</v>
      </c>
      <c r="B166" s="302" t="s">
        <v>381</v>
      </c>
      <c r="C166" s="303">
        <v>1600.05</v>
      </c>
      <c r="D166" s="304">
        <v>1588.6166666666668</v>
      </c>
      <c r="E166" s="304">
        <v>1566.2333333333336</v>
      </c>
      <c r="F166" s="304">
        <v>1532.4166666666667</v>
      </c>
      <c r="G166" s="304">
        <v>1510.0333333333335</v>
      </c>
      <c r="H166" s="304">
        <v>1622.4333333333336</v>
      </c>
      <c r="I166" s="304">
        <v>1644.8166666666668</v>
      </c>
      <c r="J166" s="304">
        <v>1678.6333333333337</v>
      </c>
      <c r="K166" s="302">
        <v>1611</v>
      </c>
      <c r="L166" s="302">
        <v>1554.8</v>
      </c>
      <c r="M166" s="302">
        <v>0.29277999999999998</v>
      </c>
    </row>
    <row r="167" spans="1:13">
      <c r="A167" s="291">
        <v>157</v>
      </c>
      <c r="B167" s="302" t="s">
        <v>382</v>
      </c>
      <c r="C167" s="303">
        <v>1529.2</v>
      </c>
      <c r="D167" s="304">
        <v>1497.7333333333333</v>
      </c>
      <c r="E167" s="304">
        <v>1461.4666666666667</v>
      </c>
      <c r="F167" s="304">
        <v>1393.7333333333333</v>
      </c>
      <c r="G167" s="304">
        <v>1357.4666666666667</v>
      </c>
      <c r="H167" s="304">
        <v>1565.4666666666667</v>
      </c>
      <c r="I167" s="304">
        <v>1601.7333333333336</v>
      </c>
      <c r="J167" s="304">
        <v>1669.4666666666667</v>
      </c>
      <c r="K167" s="302">
        <v>1534</v>
      </c>
      <c r="L167" s="302">
        <v>1430</v>
      </c>
      <c r="M167" s="302">
        <v>0.23149</v>
      </c>
    </row>
    <row r="168" spans="1:13">
      <c r="A168" s="291">
        <v>158</v>
      </c>
      <c r="B168" s="302" t="s">
        <v>383</v>
      </c>
      <c r="C168" s="303">
        <v>46.55</v>
      </c>
      <c r="D168" s="304">
        <v>46.54999999999999</v>
      </c>
      <c r="E168" s="304">
        <v>46.549999999999983</v>
      </c>
      <c r="F168" s="304">
        <v>46.54999999999999</v>
      </c>
      <c r="G168" s="304">
        <v>46.549999999999983</v>
      </c>
      <c r="H168" s="304">
        <v>46.549999999999983</v>
      </c>
      <c r="I168" s="304">
        <v>46.55</v>
      </c>
      <c r="J168" s="304">
        <v>46.549999999999983</v>
      </c>
      <c r="K168" s="302">
        <v>46.55</v>
      </c>
      <c r="L168" s="302">
        <v>46.55</v>
      </c>
      <c r="M168" s="302">
        <v>0.13095000000000001</v>
      </c>
    </row>
    <row r="169" spans="1:13">
      <c r="A169" s="291">
        <v>159</v>
      </c>
      <c r="B169" s="302" t="s">
        <v>248</v>
      </c>
      <c r="C169" s="303">
        <v>243.35</v>
      </c>
      <c r="D169" s="304">
        <v>242.81666666666669</v>
      </c>
      <c r="E169" s="304">
        <v>235.63333333333338</v>
      </c>
      <c r="F169" s="304">
        <v>227.91666666666669</v>
      </c>
      <c r="G169" s="304">
        <v>220.73333333333338</v>
      </c>
      <c r="H169" s="304">
        <v>250.53333333333339</v>
      </c>
      <c r="I169" s="304">
        <v>257.7166666666667</v>
      </c>
      <c r="J169" s="304">
        <v>265.43333333333339</v>
      </c>
      <c r="K169" s="302">
        <v>250</v>
      </c>
      <c r="L169" s="302">
        <v>235.1</v>
      </c>
      <c r="M169" s="302">
        <v>1.57759</v>
      </c>
    </row>
    <row r="170" spans="1:13">
      <c r="A170" s="291">
        <v>160</v>
      </c>
      <c r="B170" s="302" t="s">
        <v>384</v>
      </c>
      <c r="C170" s="303">
        <v>6456.85</v>
      </c>
      <c r="D170" s="304">
        <v>6455.6166666666659</v>
      </c>
      <c r="E170" s="304">
        <v>6382.2333333333318</v>
      </c>
      <c r="F170" s="304">
        <v>6307.6166666666659</v>
      </c>
      <c r="G170" s="304">
        <v>6234.2333333333318</v>
      </c>
      <c r="H170" s="304">
        <v>6530.2333333333318</v>
      </c>
      <c r="I170" s="304">
        <v>6603.616666666665</v>
      </c>
      <c r="J170" s="304">
        <v>6678.2333333333318</v>
      </c>
      <c r="K170" s="302">
        <v>6529</v>
      </c>
      <c r="L170" s="302">
        <v>6381</v>
      </c>
      <c r="M170" s="302">
        <v>0.11771</v>
      </c>
    </row>
    <row r="171" spans="1:13">
      <c r="A171" s="291">
        <v>161</v>
      </c>
      <c r="B171" s="302" t="s">
        <v>385</v>
      </c>
      <c r="C171" s="303">
        <v>1447.55</v>
      </c>
      <c r="D171" s="304">
        <v>1464.8666666666668</v>
      </c>
      <c r="E171" s="304">
        <v>1407.7333333333336</v>
      </c>
      <c r="F171" s="304">
        <v>1367.9166666666667</v>
      </c>
      <c r="G171" s="304">
        <v>1310.7833333333335</v>
      </c>
      <c r="H171" s="304">
        <v>1504.6833333333336</v>
      </c>
      <c r="I171" s="304">
        <v>1561.8166666666668</v>
      </c>
      <c r="J171" s="304">
        <v>1601.6333333333337</v>
      </c>
      <c r="K171" s="302">
        <v>1522</v>
      </c>
      <c r="L171" s="302">
        <v>1425.05</v>
      </c>
      <c r="M171" s="302">
        <v>3.42618</v>
      </c>
    </row>
    <row r="172" spans="1:13">
      <c r="A172" s="291">
        <v>162</v>
      </c>
      <c r="B172" s="302" t="s">
        <v>102</v>
      </c>
      <c r="C172" s="303">
        <v>314.05</v>
      </c>
      <c r="D172" s="304">
        <v>310.03333333333336</v>
      </c>
      <c r="E172" s="304">
        <v>304.66666666666674</v>
      </c>
      <c r="F172" s="304">
        <v>295.28333333333336</v>
      </c>
      <c r="G172" s="304">
        <v>289.91666666666674</v>
      </c>
      <c r="H172" s="304">
        <v>319.41666666666674</v>
      </c>
      <c r="I172" s="304">
        <v>324.78333333333342</v>
      </c>
      <c r="J172" s="304">
        <v>334.16666666666674</v>
      </c>
      <c r="K172" s="302">
        <v>315.39999999999998</v>
      </c>
      <c r="L172" s="302">
        <v>300.64999999999998</v>
      </c>
      <c r="M172" s="302">
        <v>18.359110000000001</v>
      </c>
    </row>
    <row r="173" spans="1:13">
      <c r="A173" s="291">
        <v>163</v>
      </c>
      <c r="B173" s="302" t="s">
        <v>386</v>
      </c>
      <c r="C173" s="303">
        <v>1258.3499999999999</v>
      </c>
      <c r="D173" s="304">
        <v>1220.3166666666666</v>
      </c>
      <c r="E173" s="304">
        <v>1170.6333333333332</v>
      </c>
      <c r="F173" s="304">
        <v>1082.9166666666665</v>
      </c>
      <c r="G173" s="304">
        <v>1033.2333333333331</v>
      </c>
      <c r="H173" s="304">
        <v>1308.0333333333333</v>
      </c>
      <c r="I173" s="304">
        <v>1357.7166666666667</v>
      </c>
      <c r="J173" s="304">
        <v>1445.4333333333334</v>
      </c>
      <c r="K173" s="302">
        <v>1270</v>
      </c>
      <c r="L173" s="302">
        <v>1132.5999999999999</v>
      </c>
      <c r="M173" s="302">
        <v>3.0756000000000001</v>
      </c>
    </row>
    <row r="174" spans="1:13">
      <c r="A174" s="291">
        <v>164</v>
      </c>
      <c r="B174" s="302" t="s">
        <v>249</v>
      </c>
      <c r="C174" s="303">
        <v>579.6</v>
      </c>
      <c r="D174" s="304">
        <v>575.11666666666667</v>
      </c>
      <c r="E174" s="304">
        <v>568.48333333333335</v>
      </c>
      <c r="F174" s="304">
        <v>557.36666666666667</v>
      </c>
      <c r="G174" s="304">
        <v>550.73333333333335</v>
      </c>
      <c r="H174" s="304">
        <v>586.23333333333335</v>
      </c>
      <c r="I174" s="304">
        <v>592.86666666666679</v>
      </c>
      <c r="J174" s="304">
        <v>603.98333333333335</v>
      </c>
      <c r="K174" s="302">
        <v>581.75</v>
      </c>
      <c r="L174" s="302">
        <v>564</v>
      </c>
      <c r="M174" s="302">
        <v>1.0135099999999999</v>
      </c>
    </row>
    <row r="175" spans="1:13">
      <c r="A175" s="291">
        <v>165</v>
      </c>
      <c r="B175" s="302" t="s">
        <v>105</v>
      </c>
      <c r="C175" s="303">
        <v>654.54999999999995</v>
      </c>
      <c r="D175" s="304">
        <v>660.7166666666667</v>
      </c>
      <c r="E175" s="304">
        <v>644.83333333333337</v>
      </c>
      <c r="F175" s="304">
        <v>635.11666666666667</v>
      </c>
      <c r="G175" s="304">
        <v>619.23333333333335</v>
      </c>
      <c r="H175" s="304">
        <v>670.43333333333339</v>
      </c>
      <c r="I175" s="304">
        <v>686.31666666666661</v>
      </c>
      <c r="J175" s="304">
        <v>696.03333333333342</v>
      </c>
      <c r="K175" s="302">
        <v>676.6</v>
      </c>
      <c r="L175" s="302">
        <v>651</v>
      </c>
      <c r="M175" s="302">
        <v>20.88083</v>
      </c>
    </row>
    <row r="176" spans="1:13">
      <c r="A176" s="291">
        <v>166</v>
      </c>
      <c r="B176" s="302" t="s">
        <v>250</v>
      </c>
      <c r="C176" s="303">
        <v>405.6</v>
      </c>
      <c r="D176" s="304">
        <v>408.06666666666666</v>
      </c>
      <c r="E176" s="304">
        <v>398.98333333333335</v>
      </c>
      <c r="F176" s="304">
        <v>392.36666666666667</v>
      </c>
      <c r="G176" s="304">
        <v>383.28333333333336</v>
      </c>
      <c r="H176" s="304">
        <v>414.68333333333334</v>
      </c>
      <c r="I176" s="304">
        <v>423.76666666666671</v>
      </c>
      <c r="J176" s="304">
        <v>430.38333333333333</v>
      </c>
      <c r="K176" s="302">
        <v>417.15</v>
      </c>
      <c r="L176" s="302">
        <v>401.45</v>
      </c>
      <c r="M176" s="302">
        <v>0.99202999999999997</v>
      </c>
    </row>
    <row r="177" spans="1:13">
      <c r="A177" s="291">
        <v>167</v>
      </c>
      <c r="B177" s="302" t="s">
        <v>251</v>
      </c>
      <c r="C177" s="303">
        <v>1099</v>
      </c>
      <c r="D177" s="304">
        <v>1091.6833333333334</v>
      </c>
      <c r="E177" s="304">
        <v>1049.3666666666668</v>
      </c>
      <c r="F177" s="304">
        <v>999.73333333333335</v>
      </c>
      <c r="G177" s="304">
        <v>957.41666666666674</v>
      </c>
      <c r="H177" s="304">
        <v>1141.3166666666668</v>
      </c>
      <c r="I177" s="304">
        <v>1183.6333333333334</v>
      </c>
      <c r="J177" s="304">
        <v>1233.2666666666669</v>
      </c>
      <c r="K177" s="302">
        <v>1134</v>
      </c>
      <c r="L177" s="302">
        <v>1042.05</v>
      </c>
      <c r="M177" s="302">
        <v>5.5240099999999996</v>
      </c>
    </row>
    <row r="178" spans="1:13">
      <c r="A178" s="291">
        <v>168</v>
      </c>
      <c r="B178" s="302" t="s">
        <v>387</v>
      </c>
      <c r="C178" s="303">
        <v>146</v>
      </c>
      <c r="D178" s="304">
        <v>146.68333333333334</v>
      </c>
      <c r="E178" s="304">
        <v>144.86666666666667</v>
      </c>
      <c r="F178" s="304">
        <v>143.73333333333335</v>
      </c>
      <c r="G178" s="304">
        <v>141.91666666666669</v>
      </c>
      <c r="H178" s="304">
        <v>147.81666666666666</v>
      </c>
      <c r="I178" s="304">
        <v>149.63333333333333</v>
      </c>
      <c r="J178" s="304">
        <v>150.76666666666665</v>
      </c>
      <c r="K178" s="302">
        <v>148.5</v>
      </c>
      <c r="L178" s="302">
        <v>145.55000000000001</v>
      </c>
      <c r="M178" s="302">
        <v>8.7624200000000005</v>
      </c>
    </row>
    <row r="179" spans="1:13">
      <c r="A179" s="291">
        <v>169</v>
      </c>
      <c r="B179" s="302" t="s">
        <v>252</v>
      </c>
      <c r="C179" s="303">
        <v>299.25</v>
      </c>
      <c r="D179" s="304">
        <v>296.25</v>
      </c>
      <c r="E179" s="304">
        <v>291.55</v>
      </c>
      <c r="F179" s="304">
        <v>283.85000000000002</v>
      </c>
      <c r="G179" s="304">
        <v>279.15000000000003</v>
      </c>
      <c r="H179" s="304">
        <v>303.95</v>
      </c>
      <c r="I179" s="304">
        <v>308.65000000000003</v>
      </c>
      <c r="J179" s="304">
        <v>316.34999999999997</v>
      </c>
      <c r="K179" s="302">
        <v>300.95</v>
      </c>
      <c r="L179" s="302">
        <v>288.55</v>
      </c>
      <c r="M179" s="302">
        <v>8.86876</v>
      </c>
    </row>
    <row r="180" spans="1:13">
      <c r="A180" s="291">
        <v>170</v>
      </c>
      <c r="B180" s="302" t="s">
        <v>106</v>
      </c>
      <c r="C180" s="303">
        <v>793.7</v>
      </c>
      <c r="D180" s="304">
        <v>790.03333333333342</v>
      </c>
      <c r="E180" s="304">
        <v>783.71666666666681</v>
      </c>
      <c r="F180" s="304">
        <v>773.73333333333335</v>
      </c>
      <c r="G180" s="304">
        <v>767.41666666666674</v>
      </c>
      <c r="H180" s="304">
        <v>800.01666666666688</v>
      </c>
      <c r="I180" s="304">
        <v>806.33333333333348</v>
      </c>
      <c r="J180" s="304">
        <v>816.31666666666695</v>
      </c>
      <c r="K180" s="302">
        <v>796.35</v>
      </c>
      <c r="L180" s="302">
        <v>780.05</v>
      </c>
      <c r="M180" s="302">
        <v>10.715669999999999</v>
      </c>
    </row>
    <row r="181" spans="1:13">
      <c r="A181" s="291">
        <v>171</v>
      </c>
      <c r="B181" s="302" t="s">
        <v>388</v>
      </c>
      <c r="C181" s="303">
        <v>301.75</v>
      </c>
      <c r="D181" s="304">
        <v>302.25</v>
      </c>
      <c r="E181" s="304">
        <v>296</v>
      </c>
      <c r="F181" s="304">
        <v>290.25</v>
      </c>
      <c r="G181" s="304">
        <v>284</v>
      </c>
      <c r="H181" s="304">
        <v>308</v>
      </c>
      <c r="I181" s="304">
        <v>314.25</v>
      </c>
      <c r="J181" s="304">
        <v>320</v>
      </c>
      <c r="K181" s="302">
        <v>308.5</v>
      </c>
      <c r="L181" s="302">
        <v>296.5</v>
      </c>
      <c r="M181" s="302">
        <v>0.37633</v>
      </c>
    </row>
    <row r="182" spans="1:13">
      <c r="A182" s="291">
        <v>172</v>
      </c>
      <c r="B182" s="302" t="s">
        <v>389</v>
      </c>
      <c r="C182" s="303">
        <v>131.9</v>
      </c>
      <c r="D182" s="304">
        <v>131.78333333333333</v>
      </c>
      <c r="E182" s="304">
        <v>130.11666666666667</v>
      </c>
      <c r="F182" s="304">
        <v>128.33333333333334</v>
      </c>
      <c r="G182" s="304">
        <v>126.66666666666669</v>
      </c>
      <c r="H182" s="304">
        <v>133.56666666666666</v>
      </c>
      <c r="I182" s="304">
        <v>135.23333333333335</v>
      </c>
      <c r="J182" s="304">
        <v>137.01666666666665</v>
      </c>
      <c r="K182" s="302">
        <v>133.44999999999999</v>
      </c>
      <c r="L182" s="302">
        <v>130</v>
      </c>
      <c r="M182" s="302">
        <v>1.1298999999999999</v>
      </c>
    </row>
    <row r="183" spans="1:13">
      <c r="A183" s="291">
        <v>173</v>
      </c>
      <c r="B183" s="302" t="s">
        <v>390</v>
      </c>
      <c r="C183" s="303">
        <v>648.95000000000005</v>
      </c>
      <c r="D183" s="304">
        <v>639.41666666666663</v>
      </c>
      <c r="E183" s="304">
        <v>623.83333333333326</v>
      </c>
      <c r="F183" s="304">
        <v>598.71666666666658</v>
      </c>
      <c r="G183" s="304">
        <v>583.13333333333321</v>
      </c>
      <c r="H183" s="304">
        <v>664.5333333333333</v>
      </c>
      <c r="I183" s="304">
        <v>680.11666666666656</v>
      </c>
      <c r="J183" s="304">
        <v>705.23333333333335</v>
      </c>
      <c r="K183" s="302">
        <v>655</v>
      </c>
      <c r="L183" s="302">
        <v>614.29999999999995</v>
      </c>
      <c r="M183" s="302">
        <v>0.21362</v>
      </c>
    </row>
    <row r="184" spans="1:13">
      <c r="A184" s="291">
        <v>174</v>
      </c>
      <c r="B184" s="302" t="s">
        <v>391</v>
      </c>
      <c r="C184" s="303">
        <v>386.7</v>
      </c>
      <c r="D184" s="304">
        <v>389.06666666666661</v>
      </c>
      <c r="E184" s="304">
        <v>382.23333333333323</v>
      </c>
      <c r="F184" s="304">
        <v>377.76666666666665</v>
      </c>
      <c r="G184" s="304">
        <v>370.93333333333328</v>
      </c>
      <c r="H184" s="304">
        <v>393.53333333333319</v>
      </c>
      <c r="I184" s="304">
        <v>400.36666666666656</v>
      </c>
      <c r="J184" s="304">
        <v>404.83333333333314</v>
      </c>
      <c r="K184" s="302">
        <v>395.9</v>
      </c>
      <c r="L184" s="302">
        <v>384.6</v>
      </c>
      <c r="M184" s="302">
        <v>0.50805</v>
      </c>
    </row>
    <row r="185" spans="1:13">
      <c r="A185" s="291">
        <v>175</v>
      </c>
      <c r="B185" s="302" t="s">
        <v>392</v>
      </c>
      <c r="C185" s="303">
        <v>292.3</v>
      </c>
      <c r="D185" s="304">
        <v>291.48333333333329</v>
      </c>
      <c r="E185" s="304">
        <v>285.96666666666658</v>
      </c>
      <c r="F185" s="304">
        <v>279.63333333333327</v>
      </c>
      <c r="G185" s="304">
        <v>274.11666666666656</v>
      </c>
      <c r="H185" s="304">
        <v>297.81666666666661</v>
      </c>
      <c r="I185" s="304">
        <v>303.33333333333337</v>
      </c>
      <c r="J185" s="304">
        <v>309.66666666666663</v>
      </c>
      <c r="K185" s="302">
        <v>297</v>
      </c>
      <c r="L185" s="302">
        <v>285.14999999999998</v>
      </c>
      <c r="M185" s="302">
        <v>10.128780000000001</v>
      </c>
    </row>
    <row r="186" spans="1:13">
      <c r="A186" s="291">
        <v>176</v>
      </c>
      <c r="B186" s="302" t="s">
        <v>393</v>
      </c>
      <c r="C186" s="303">
        <v>60.85</v>
      </c>
      <c r="D186" s="304">
        <v>60.616666666666674</v>
      </c>
      <c r="E186" s="304">
        <v>59.933333333333351</v>
      </c>
      <c r="F186" s="304">
        <v>59.01666666666668</v>
      </c>
      <c r="G186" s="304">
        <v>58.333333333333357</v>
      </c>
      <c r="H186" s="304">
        <v>61.533333333333346</v>
      </c>
      <c r="I186" s="304">
        <v>62.216666666666669</v>
      </c>
      <c r="J186" s="304">
        <v>63.13333333333334</v>
      </c>
      <c r="K186" s="302">
        <v>61.3</v>
      </c>
      <c r="L186" s="302">
        <v>59.7</v>
      </c>
      <c r="M186" s="302">
        <v>0.68432999999999999</v>
      </c>
    </row>
    <row r="187" spans="1:13">
      <c r="A187" s="291">
        <v>177</v>
      </c>
      <c r="B187" s="302" t="s">
        <v>394</v>
      </c>
      <c r="C187" s="303">
        <v>172.75</v>
      </c>
      <c r="D187" s="304">
        <v>173.25</v>
      </c>
      <c r="E187" s="304">
        <v>169.9</v>
      </c>
      <c r="F187" s="304">
        <v>167.05</v>
      </c>
      <c r="G187" s="304">
        <v>163.70000000000002</v>
      </c>
      <c r="H187" s="304">
        <v>176.1</v>
      </c>
      <c r="I187" s="304">
        <v>179.45000000000002</v>
      </c>
      <c r="J187" s="304">
        <v>182.29999999999998</v>
      </c>
      <c r="K187" s="302">
        <v>176.6</v>
      </c>
      <c r="L187" s="302">
        <v>170.4</v>
      </c>
      <c r="M187" s="302">
        <v>5.4881399999999996</v>
      </c>
    </row>
    <row r="188" spans="1:13">
      <c r="A188" s="291">
        <v>178</v>
      </c>
      <c r="B188" s="302" t="s">
        <v>395</v>
      </c>
      <c r="C188" s="303">
        <v>85.1</v>
      </c>
      <c r="D188" s="304">
        <v>84.86666666666666</v>
      </c>
      <c r="E188" s="304">
        <v>83.48333333333332</v>
      </c>
      <c r="F188" s="304">
        <v>81.86666666666666</v>
      </c>
      <c r="G188" s="304">
        <v>80.48333333333332</v>
      </c>
      <c r="H188" s="304">
        <v>86.48333333333332</v>
      </c>
      <c r="I188" s="304">
        <v>87.866666666666674</v>
      </c>
      <c r="J188" s="304">
        <v>89.48333333333332</v>
      </c>
      <c r="K188" s="302">
        <v>86.25</v>
      </c>
      <c r="L188" s="302">
        <v>83.25</v>
      </c>
      <c r="M188" s="302">
        <v>2.79704</v>
      </c>
    </row>
    <row r="189" spans="1:13">
      <c r="A189" s="291">
        <v>179</v>
      </c>
      <c r="B189" s="302" t="s">
        <v>396</v>
      </c>
      <c r="C189" s="303">
        <v>77.7</v>
      </c>
      <c r="D189" s="304">
        <v>77.783333333333346</v>
      </c>
      <c r="E189" s="304">
        <v>76.666666666666686</v>
      </c>
      <c r="F189" s="304">
        <v>75.63333333333334</v>
      </c>
      <c r="G189" s="304">
        <v>74.51666666666668</v>
      </c>
      <c r="H189" s="304">
        <v>78.816666666666691</v>
      </c>
      <c r="I189" s="304">
        <v>79.933333333333337</v>
      </c>
      <c r="J189" s="304">
        <v>80.966666666666697</v>
      </c>
      <c r="K189" s="302">
        <v>78.900000000000006</v>
      </c>
      <c r="L189" s="302">
        <v>76.75</v>
      </c>
      <c r="M189" s="302">
        <v>3.20167</v>
      </c>
    </row>
    <row r="190" spans="1:13">
      <c r="A190" s="291">
        <v>180</v>
      </c>
      <c r="B190" s="302" t="s">
        <v>253</v>
      </c>
      <c r="C190" s="303">
        <v>244.8</v>
      </c>
      <c r="D190" s="304">
        <v>246.36666666666667</v>
      </c>
      <c r="E190" s="304">
        <v>240.43333333333334</v>
      </c>
      <c r="F190" s="304">
        <v>236.06666666666666</v>
      </c>
      <c r="G190" s="304">
        <v>230.13333333333333</v>
      </c>
      <c r="H190" s="304">
        <v>250.73333333333335</v>
      </c>
      <c r="I190" s="304">
        <v>256.66666666666669</v>
      </c>
      <c r="J190" s="304">
        <v>261.03333333333336</v>
      </c>
      <c r="K190" s="302">
        <v>252.3</v>
      </c>
      <c r="L190" s="302">
        <v>242</v>
      </c>
      <c r="M190" s="302">
        <v>8.6909299999999998</v>
      </c>
    </row>
    <row r="191" spans="1:13">
      <c r="A191" s="291">
        <v>181</v>
      </c>
      <c r="B191" s="302" t="s">
        <v>397</v>
      </c>
      <c r="C191" s="303">
        <v>800.7</v>
      </c>
      <c r="D191" s="304">
        <v>804.4</v>
      </c>
      <c r="E191" s="304">
        <v>793.84999999999991</v>
      </c>
      <c r="F191" s="304">
        <v>786.99999999999989</v>
      </c>
      <c r="G191" s="304">
        <v>776.44999999999982</v>
      </c>
      <c r="H191" s="304">
        <v>811.25</v>
      </c>
      <c r="I191" s="304">
        <v>821.8</v>
      </c>
      <c r="J191" s="304">
        <v>828.65000000000009</v>
      </c>
      <c r="K191" s="302">
        <v>814.95</v>
      </c>
      <c r="L191" s="302">
        <v>797.55</v>
      </c>
      <c r="M191" s="302">
        <v>4.9619999999999997E-2</v>
      </c>
    </row>
    <row r="192" spans="1:13">
      <c r="A192" s="291">
        <v>182</v>
      </c>
      <c r="B192" s="302" t="s">
        <v>254</v>
      </c>
      <c r="C192" s="303">
        <v>1057.8</v>
      </c>
      <c r="D192" s="304">
        <v>1049.6000000000001</v>
      </c>
      <c r="E192" s="304">
        <v>1024.2000000000003</v>
      </c>
      <c r="F192" s="304">
        <v>990.60000000000014</v>
      </c>
      <c r="G192" s="304">
        <v>965.20000000000027</v>
      </c>
      <c r="H192" s="304">
        <v>1083.2000000000003</v>
      </c>
      <c r="I192" s="304">
        <v>1108.6000000000004</v>
      </c>
      <c r="J192" s="304">
        <v>1142.2000000000003</v>
      </c>
      <c r="K192" s="302">
        <v>1075</v>
      </c>
      <c r="L192" s="302">
        <v>1016</v>
      </c>
      <c r="M192" s="302">
        <v>2.43574</v>
      </c>
    </row>
    <row r="193" spans="1:13">
      <c r="A193" s="291">
        <v>183</v>
      </c>
      <c r="B193" s="302" t="s">
        <v>109</v>
      </c>
      <c r="C193" s="303">
        <v>586.5</v>
      </c>
      <c r="D193" s="304">
        <v>586.08333333333337</v>
      </c>
      <c r="E193" s="304">
        <v>582.91666666666674</v>
      </c>
      <c r="F193" s="304">
        <v>579.33333333333337</v>
      </c>
      <c r="G193" s="304">
        <v>576.16666666666674</v>
      </c>
      <c r="H193" s="304">
        <v>589.66666666666674</v>
      </c>
      <c r="I193" s="304">
        <v>592.83333333333348</v>
      </c>
      <c r="J193" s="304">
        <v>596.41666666666674</v>
      </c>
      <c r="K193" s="302">
        <v>589.25</v>
      </c>
      <c r="L193" s="302">
        <v>582.5</v>
      </c>
      <c r="M193" s="302">
        <v>32.460940000000001</v>
      </c>
    </row>
    <row r="194" spans="1:13">
      <c r="A194" s="291">
        <v>184</v>
      </c>
      <c r="B194" s="302" t="s">
        <v>255</v>
      </c>
      <c r="C194" s="303">
        <v>3185.9</v>
      </c>
      <c r="D194" s="304">
        <v>3162.7000000000003</v>
      </c>
      <c r="E194" s="304">
        <v>3113.8000000000006</v>
      </c>
      <c r="F194" s="304">
        <v>3041.7000000000003</v>
      </c>
      <c r="G194" s="304">
        <v>2992.8000000000006</v>
      </c>
      <c r="H194" s="304">
        <v>3234.8000000000006</v>
      </c>
      <c r="I194" s="304">
        <v>3283.7000000000003</v>
      </c>
      <c r="J194" s="304">
        <v>3355.8000000000006</v>
      </c>
      <c r="K194" s="302">
        <v>3211.6</v>
      </c>
      <c r="L194" s="302">
        <v>3090.6</v>
      </c>
      <c r="M194" s="302">
        <v>3.7435900000000002</v>
      </c>
    </row>
    <row r="195" spans="1:13">
      <c r="A195" s="291">
        <v>185</v>
      </c>
      <c r="B195" s="302" t="s">
        <v>111</v>
      </c>
      <c r="C195" s="303">
        <v>1229.8</v>
      </c>
      <c r="D195" s="304">
        <v>1220.6000000000001</v>
      </c>
      <c r="E195" s="304">
        <v>1207.2000000000003</v>
      </c>
      <c r="F195" s="304">
        <v>1184.6000000000001</v>
      </c>
      <c r="G195" s="304">
        <v>1171.2000000000003</v>
      </c>
      <c r="H195" s="304">
        <v>1243.2000000000003</v>
      </c>
      <c r="I195" s="304">
        <v>1256.6000000000004</v>
      </c>
      <c r="J195" s="304">
        <v>1279.2000000000003</v>
      </c>
      <c r="K195" s="302">
        <v>1234</v>
      </c>
      <c r="L195" s="302">
        <v>1198</v>
      </c>
      <c r="M195" s="302">
        <v>104.48851999999999</v>
      </c>
    </row>
    <row r="196" spans="1:13">
      <c r="A196" s="291">
        <v>186</v>
      </c>
      <c r="B196" s="302" t="s">
        <v>256</v>
      </c>
      <c r="C196" s="303">
        <v>573.1</v>
      </c>
      <c r="D196" s="304">
        <v>569.03333333333342</v>
      </c>
      <c r="E196" s="304">
        <v>559.61666666666679</v>
      </c>
      <c r="F196" s="304">
        <v>546.13333333333333</v>
      </c>
      <c r="G196" s="304">
        <v>536.7166666666667</v>
      </c>
      <c r="H196" s="304">
        <v>582.51666666666688</v>
      </c>
      <c r="I196" s="304">
        <v>591.93333333333362</v>
      </c>
      <c r="J196" s="304">
        <v>605.41666666666697</v>
      </c>
      <c r="K196" s="302">
        <v>578.45000000000005</v>
      </c>
      <c r="L196" s="302">
        <v>555.54999999999995</v>
      </c>
      <c r="M196" s="302">
        <v>31.160530000000001</v>
      </c>
    </row>
    <row r="197" spans="1:13">
      <c r="A197" s="291">
        <v>187</v>
      </c>
      <c r="B197" s="302" t="s">
        <v>402</v>
      </c>
      <c r="C197" s="303">
        <v>16.5</v>
      </c>
      <c r="D197" s="304">
        <v>16.533333333333331</v>
      </c>
      <c r="E197" s="304">
        <v>16.166666666666664</v>
      </c>
      <c r="F197" s="304">
        <v>15.833333333333332</v>
      </c>
      <c r="G197" s="304">
        <v>15.466666666666665</v>
      </c>
      <c r="H197" s="304">
        <v>16.866666666666664</v>
      </c>
      <c r="I197" s="304">
        <v>17.233333333333331</v>
      </c>
      <c r="J197" s="304">
        <v>17.566666666666663</v>
      </c>
      <c r="K197" s="302">
        <v>16.899999999999999</v>
      </c>
      <c r="L197" s="302">
        <v>16.2</v>
      </c>
      <c r="M197" s="302">
        <v>55.663890000000002</v>
      </c>
    </row>
    <row r="198" spans="1:13">
      <c r="A198" s="291">
        <v>188</v>
      </c>
      <c r="B198" s="302" t="s">
        <v>399</v>
      </c>
      <c r="C198" s="303">
        <v>636.5</v>
      </c>
      <c r="D198" s="304">
        <v>640</v>
      </c>
      <c r="E198" s="304">
        <v>629</v>
      </c>
      <c r="F198" s="304">
        <v>621.5</v>
      </c>
      <c r="G198" s="304">
        <v>610.5</v>
      </c>
      <c r="H198" s="304">
        <v>647.5</v>
      </c>
      <c r="I198" s="304">
        <v>658.5</v>
      </c>
      <c r="J198" s="304">
        <v>666</v>
      </c>
      <c r="K198" s="302">
        <v>651</v>
      </c>
      <c r="L198" s="302">
        <v>632.5</v>
      </c>
      <c r="M198" s="302">
        <v>5.28E-2</v>
      </c>
    </row>
    <row r="199" spans="1:13">
      <c r="A199" s="291">
        <v>189</v>
      </c>
      <c r="B199" s="302" t="s">
        <v>107</v>
      </c>
      <c r="C199" s="303">
        <v>608.04999999999995</v>
      </c>
      <c r="D199" s="304">
        <v>607.91666666666663</v>
      </c>
      <c r="E199" s="304">
        <v>600.13333333333321</v>
      </c>
      <c r="F199" s="304">
        <v>592.21666666666658</v>
      </c>
      <c r="G199" s="304">
        <v>584.43333333333317</v>
      </c>
      <c r="H199" s="304">
        <v>615.83333333333326</v>
      </c>
      <c r="I199" s="304">
        <v>623.61666666666679</v>
      </c>
      <c r="J199" s="304">
        <v>631.5333333333333</v>
      </c>
      <c r="K199" s="302">
        <v>615.70000000000005</v>
      </c>
      <c r="L199" s="302">
        <v>600</v>
      </c>
      <c r="M199" s="302">
        <v>65.741590000000002</v>
      </c>
    </row>
    <row r="200" spans="1:13">
      <c r="A200" s="291">
        <v>190</v>
      </c>
      <c r="B200" s="302" t="s">
        <v>400</v>
      </c>
      <c r="C200" s="303">
        <v>197.35</v>
      </c>
      <c r="D200" s="304">
        <v>199.26666666666665</v>
      </c>
      <c r="E200" s="304">
        <v>194.1333333333333</v>
      </c>
      <c r="F200" s="304">
        <v>190.91666666666666</v>
      </c>
      <c r="G200" s="304">
        <v>185.7833333333333</v>
      </c>
      <c r="H200" s="304">
        <v>202.48333333333329</v>
      </c>
      <c r="I200" s="304">
        <v>207.61666666666662</v>
      </c>
      <c r="J200" s="304">
        <v>210.83333333333329</v>
      </c>
      <c r="K200" s="302">
        <v>204.4</v>
      </c>
      <c r="L200" s="302">
        <v>196.05</v>
      </c>
      <c r="M200" s="302">
        <v>2.5192000000000001</v>
      </c>
    </row>
    <row r="201" spans="1:13">
      <c r="A201" s="291">
        <v>191</v>
      </c>
      <c r="B201" s="302" t="s">
        <v>401</v>
      </c>
      <c r="C201" s="303">
        <v>346.55</v>
      </c>
      <c r="D201" s="304">
        <v>348.15000000000003</v>
      </c>
      <c r="E201" s="304">
        <v>341.40000000000009</v>
      </c>
      <c r="F201" s="304">
        <v>336.25000000000006</v>
      </c>
      <c r="G201" s="304">
        <v>329.50000000000011</v>
      </c>
      <c r="H201" s="304">
        <v>353.30000000000007</v>
      </c>
      <c r="I201" s="304">
        <v>360.04999999999995</v>
      </c>
      <c r="J201" s="304">
        <v>365.20000000000005</v>
      </c>
      <c r="K201" s="302">
        <v>354.9</v>
      </c>
      <c r="L201" s="302">
        <v>343</v>
      </c>
      <c r="M201" s="302">
        <v>9.9290000000000003E-2</v>
      </c>
    </row>
    <row r="202" spans="1:13">
      <c r="A202" s="291">
        <v>192</v>
      </c>
      <c r="B202" s="302" t="s">
        <v>112</v>
      </c>
      <c r="C202" s="303">
        <v>2462.0500000000002</v>
      </c>
      <c r="D202" s="304">
        <v>2449.15</v>
      </c>
      <c r="E202" s="304">
        <v>2413.7000000000003</v>
      </c>
      <c r="F202" s="304">
        <v>2365.3500000000004</v>
      </c>
      <c r="G202" s="304">
        <v>2329.9000000000005</v>
      </c>
      <c r="H202" s="304">
        <v>2497.5</v>
      </c>
      <c r="I202" s="304">
        <v>2532.9499999999998</v>
      </c>
      <c r="J202" s="304">
        <v>2581.2999999999997</v>
      </c>
      <c r="K202" s="302">
        <v>2484.6</v>
      </c>
      <c r="L202" s="302">
        <v>2400.8000000000002</v>
      </c>
      <c r="M202" s="302">
        <v>11.87298</v>
      </c>
    </row>
    <row r="203" spans="1:13">
      <c r="A203" s="291">
        <v>193</v>
      </c>
      <c r="B203" s="302" t="s">
        <v>113</v>
      </c>
      <c r="C203" s="303">
        <v>371.85</v>
      </c>
      <c r="D203" s="304">
        <v>369.2</v>
      </c>
      <c r="E203" s="304">
        <v>362.5</v>
      </c>
      <c r="F203" s="304">
        <v>353.15000000000003</v>
      </c>
      <c r="G203" s="304">
        <v>346.45000000000005</v>
      </c>
      <c r="H203" s="304">
        <v>378.54999999999995</v>
      </c>
      <c r="I203" s="304">
        <v>385.24999999999989</v>
      </c>
      <c r="J203" s="304">
        <v>394.59999999999991</v>
      </c>
      <c r="K203" s="302">
        <v>375.9</v>
      </c>
      <c r="L203" s="302">
        <v>359.85</v>
      </c>
      <c r="M203" s="302">
        <v>3.6356299999999999</v>
      </c>
    </row>
    <row r="204" spans="1:13">
      <c r="A204" s="291">
        <v>194</v>
      </c>
      <c r="B204" s="302" t="s">
        <v>403</v>
      </c>
      <c r="C204" s="303">
        <v>63.85</v>
      </c>
      <c r="D204" s="304">
        <v>63.633333333333326</v>
      </c>
      <c r="E204" s="304">
        <v>62.516666666666652</v>
      </c>
      <c r="F204" s="304">
        <v>61.183333333333323</v>
      </c>
      <c r="G204" s="304">
        <v>60.066666666666649</v>
      </c>
      <c r="H204" s="304">
        <v>64.966666666666654</v>
      </c>
      <c r="I204" s="304">
        <v>66.083333333333329</v>
      </c>
      <c r="J204" s="304">
        <v>67.416666666666657</v>
      </c>
      <c r="K204" s="302">
        <v>64.75</v>
      </c>
      <c r="L204" s="302">
        <v>62.3</v>
      </c>
      <c r="M204" s="302">
        <v>8.1632499999999997</v>
      </c>
    </row>
    <row r="205" spans="1:13">
      <c r="A205" s="291">
        <v>195</v>
      </c>
      <c r="B205" s="302" t="s">
        <v>404</v>
      </c>
      <c r="C205" s="303">
        <v>122.6</v>
      </c>
      <c r="D205" s="304">
        <v>122.03333333333335</v>
      </c>
      <c r="E205" s="304">
        <v>120.56666666666669</v>
      </c>
      <c r="F205" s="304">
        <v>118.53333333333335</v>
      </c>
      <c r="G205" s="304">
        <v>117.06666666666669</v>
      </c>
      <c r="H205" s="304">
        <v>124.06666666666669</v>
      </c>
      <c r="I205" s="304">
        <v>125.53333333333336</v>
      </c>
      <c r="J205" s="304">
        <v>127.56666666666669</v>
      </c>
      <c r="K205" s="302">
        <v>123.5</v>
      </c>
      <c r="L205" s="302">
        <v>120</v>
      </c>
      <c r="M205" s="302">
        <v>0.95908000000000004</v>
      </c>
    </row>
    <row r="206" spans="1:13">
      <c r="A206" s="291">
        <v>196</v>
      </c>
      <c r="B206" s="302" t="s">
        <v>115</v>
      </c>
      <c r="C206" s="303">
        <v>189.25</v>
      </c>
      <c r="D206" s="304">
        <v>187.53333333333333</v>
      </c>
      <c r="E206" s="304">
        <v>184.71666666666667</v>
      </c>
      <c r="F206" s="304">
        <v>180.18333333333334</v>
      </c>
      <c r="G206" s="304">
        <v>177.36666666666667</v>
      </c>
      <c r="H206" s="304">
        <v>192.06666666666666</v>
      </c>
      <c r="I206" s="304">
        <v>194.88333333333333</v>
      </c>
      <c r="J206" s="304">
        <v>199.41666666666666</v>
      </c>
      <c r="K206" s="302">
        <v>190.35</v>
      </c>
      <c r="L206" s="302">
        <v>183</v>
      </c>
      <c r="M206" s="302">
        <v>92.355069999999998</v>
      </c>
    </row>
    <row r="207" spans="1:13">
      <c r="A207" s="291">
        <v>197</v>
      </c>
      <c r="B207" s="302" t="s">
        <v>405</v>
      </c>
      <c r="C207" s="303">
        <v>783.05</v>
      </c>
      <c r="D207" s="304">
        <v>784.7166666666667</v>
      </c>
      <c r="E207" s="304">
        <v>777.23333333333335</v>
      </c>
      <c r="F207" s="304">
        <v>771.41666666666663</v>
      </c>
      <c r="G207" s="304">
        <v>763.93333333333328</v>
      </c>
      <c r="H207" s="304">
        <v>790.53333333333342</v>
      </c>
      <c r="I207" s="304">
        <v>798.01666666666677</v>
      </c>
      <c r="J207" s="304">
        <v>803.83333333333348</v>
      </c>
      <c r="K207" s="302">
        <v>792.2</v>
      </c>
      <c r="L207" s="302">
        <v>778.9</v>
      </c>
      <c r="M207" s="302">
        <v>0.11719</v>
      </c>
    </row>
    <row r="208" spans="1:13">
      <c r="A208" s="291">
        <v>198</v>
      </c>
      <c r="B208" s="302" t="s">
        <v>406</v>
      </c>
      <c r="C208" s="303">
        <v>42.05</v>
      </c>
      <c r="D208" s="304">
        <v>41.666666666666664</v>
      </c>
      <c r="E208" s="304">
        <v>40.833333333333329</v>
      </c>
      <c r="F208" s="304">
        <v>39.616666666666667</v>
      </c>
      <c r="G208" s="304">
        <v>38.783333333333331</v>
      </c>
      <c r="H208" s="304">
        <v>42.883333333333326</v>
      </c>
      <c r="I208" s="304">
        <v>43.716666666666654</v>
      </c>
      <c r="J208" s="304">
        <v>44.933333333333323</v>
      </c>
      <c r="K208" s="302">
        <v>42.5</v>
      </c>
      <c r="L208" s="302">
        <v>40.450000000000003</v>
      </c>
      <c r="M208" s="302">
        <v>9.7338900000000006</v>
      </c>
    </row>
    <row r="209" spans="1:13">
      <c r="A209" s="291">
        <v>199</v>
      </c>
      <c r="B209" s="302" t="s">
        <v>116</v>
      </c>
      <c r="C209" s="303">
        <v>231.7</v>
      </c>
      <c r="D209" s="304">
        <v>230.48333333333335</v>
      </c>
      <c r="E209" s="304">
        <v>227.31666666666669</v>
      </c>
      <c r="F209" s="304">
        <v>222.93333333333334</v>
      </c>
      <c r="G209" s="304">
        <v>219.76666666666668</v>
      </c>
      <c r="H209" s="304">
        <v>234.8666666666667</v>
      </c>
      <c r="I209" s="304">
        <v>238.03333333333333</v>
      </c>
      <c r="J209" s="304">
        <v>242.41666666666671</v>
      </c>
      <c r="K209" s="302">
        <v>233.65</v>
      </c>
      <c r="L209" s="302">
        <v>226.1</v>
      </c>
      <c r="M209" s="302">
        <v>50.135689999999997</v>
      </c>
    </row>
    <row r="210" spans="1:13">
      <c r="A210" s="291">
        <v>200</v>
      </c>
      <c r="B210" s="302" t="s">
        <v>117</v>
      </c>
      <c r="C210" s="303">
        <v>2155.6</v>
      </c>
      <c r="D210" s="304">
        <v>2166.6</v>
      </c>
      <c r="E210" s="304">
        <v>2129</v>
      </c>
      <c r="F210" s="304">
        <v>2102.4</v>
      </c>
      <c r="G210" s="304">
        <v>2064.8000000000002</v>
      </c>
      <c r="H210" s="304">
        <v>2193.1999999999998</v>
      </c>
      <c r="I210" s="304">
        <v>2230.7999999999993</v>
      </c>
      <c r="J210" s="304">
        <v>2257.3999999999996</v>
      </c>
      <c r="K210" s="302">
        <v>2204.1999999999998</v>
      </c>
      <c r="L210" s="302">
        <v>2140</v>
      </c>
      <c r="M210" s="302">
        <v>19.321210000000001</v>
      </c>
    </row>
    <row r="211" spans="1:13">
      <c r="A211" s="291">
        <v>201</v>
      </c>
      <c r="B211" s="302" t="s">
        <v>257</v>
      </c>
      <c r="C211" s="303">
        <v>192.95</v>
      </c>
      <c r="D211" s="304">
        <v>192.61666666666667</v>
      </c>
      <c r="E211" s="304">
        <v>190.33333333333334</v>
      </c>
      <c r="F211" s="304">
        <v>187.71666666666667</v>
      </c>
      <c r="G211" s="304">
        <v>185.43333333333334</v>
      </c>
      <c r="H211" s="304">
        <v>195.23333333333335</v>
      </c>
      <c r="I211" s="304">
        <v>197.51666666666665</v>
      </c>
      <c r="J211" s="304">
        <v>200.13333333333335</v>
      </c>
      <c r="K211" s="302">
        <v>194.9</v>
      </c>
      <c r="L211" s="302">
        <v>190</v>
      </c>
      <c r="M211" s="302">
        <v>4.7565600000000003</v>
      </c>
    </row>
    <row r="212" spans="1:13">
      <c r="A212" s="291">
        <v>202</v>
      </c>
      <c r="B212" s="302" t="s">
        <v>407</v>
      </c>
      <c r="C212" s="303">
        <v>32675.75</v>
      </c>
      <c r="D212" s="304">
        <v>31764.916666666668</v>
      </c>
      <c r="E212" s="304">
        <v>30209.833333333336</v>
      </c>
      <c r="F212" s="304">
        <v>27743.916666666668</v>
      </c>
      <c r="G212" s="304">
        <v>26188.833333333336</v>
      </c>
      <c r="H212" s="304">
        <v>34230.833333333336</v>
      </c>
      <c r="I212" s="304">
        <v>35785.916666666672</v>
      </c>
      <c r="J212" s="304">
        <v>38251.833333333336</v>
      </c>
      <c r="K212" s="302">
        <v>33320</v>
      </c>
      <c r="L212" s="302">
        <v>29299</v>
      </c>
      <c r="M212" s="302">
        <v>0.19696</v>
      </c>
    </row>
    <row r="213" spans="1:13">
      <c r="A213" s="291">
        <v>203</v>
      </c>
      <c r="B213" s="302" t="s">
        <v>258</v>
      </c>
      <c r="C213" s="303">
        <v>37.85</v>
      </c>
      <c r="D213" s="304">
        <v>37.950000000000003</v>
      </c>
      <c r="E213" s="304">
        <v>37.450000000000003</v>
      </c>
      <c r="F213" s="304">
        <v>37.049999999999997</v>
      </c>
      <c r="G213" s="304">
        <v>36.549999999999997</v>
      </c>
      <c r="H213" s="304">
        <v>38.350000000000009</v>
      </c>
      <c r="I213" s="304">
        <v>38.850000000000009</v>
      </c>
      <c r="J213" s="304">
        <v>39.250000000000014</v>
      </c>
      <c r="K213" s="302">
        <v>38.450000000000003</v>
      </c>
      <c r="L213" s="302">
        <v>37.549999999999997</v>
      </c>
      <c r="M213" s="302">
        <v>17.405449999999998</v>
      </c>
    </row>
    <row r="214" spans="1:13">
      <c r="A214" s="291">
        <v>204</v>
      </c>
      <c r="B214" s="302" t="s">
        <v>110</v>
      </c>
      <c r="C214" s="303">
        <v>2345.9499999999998</v>
      </c>
      <c r="D214" s="304">
        <v>2320.85</v>
      </c>
      <c r="E214" s="304">
        <v>2290.6999999999998</v>
      </c>
      <c r="F214" s="304">
        <v>2235.4499999999998</v>
      </c>
      <c r="G214" s="304">
        <v>2205.2999999999997</v>
      </c>
      <c r="H214" s="304">
        <v>2376.1</v>
      </c>
      <c r="I214" s="304">
        <v>2406.2500000000005</v>
      </c>
      <c r="J214" s="304">
        <v>2461.5</v>
      </c>
      <c r="K214" s="302">
        <v>2351</v>
      </c>
      <c r="L214" s="302">
        <v>2265.6</v>
      </c>
      <c r="M214" s="302">
        <v>32.886870000000002</v>
      </c>
    </row>
    <row r="215" spans="1:13">
      <c r="A215" s="291">
        <v>205</v>
      </c>
      <c r="B215" s="302" t="s">
        <v>119</v>
      </c>
      <c r="C215" s="303">
        <v>530.79999999999995</v>
      </c>
      <c r="D215" s="304">
        <v>527.36666666666667</v>
      </c>
      <c r="E215" s="304">
        <v>520.08333333333337</v>
      </c>
      <c r="F215" s="304">
        <v>509.36666666666667</v>
      </c>
      <c r="G215" s="304">
        <v>502.08333333333337</v>
      </c>
      <c r="H215" s="304">
        <v>538.08333333333337</v>
      </c>
      <c r="I215" s="304">
        <v>545.36666666666667</v>
      </c>
      <c r="J215" s="304">
        <v>556.08333333333337</v>
      </c>
      <c r="K215" s="302">
        <v>534.65</v>
      </c>
      <c r="L215" s="302">
        <v>516.65</v>
      </c>
      <c r="M215" s="302">
        <v>177.81475</v>
      </c>
    </row>
    <row r="216" spans="1:13">
      <c r="A216" s="291">
        <v>206</v>
      </c>
      <c r="B216" s="302" t="s">
        <v>259</v>
      </c>
      <c r="C216" s="303">
        <v>1314.3</v>
      </c>
      <c r="D216" s="304">
        <v>1309.9333333333334</v>
      </c>
      <c r="E216" s="304">
        <v>1292.3666666666668</v>
      </c>
      <c r="F216" s="304">
        <v>1270.4333333333334</v>
      </c>
      <c r="G216" s="304">
        <v>1252.8666666666668</v>
      </c>
      <c r="H216" s="304">
        <v>1331.8666666666668</v>
      </c>
      <c r="I216" s="304">
        <v>1349.4333333333334</v>
      </c>
      <c r="J216" s="304">
        <v>1371.3666666666668</v>
      </c>
      <c r="K216" s="302">
        <v>1327.5</v>
      </c>
      <c r="L216" s="302">
        <v>1288</v>
      </c>
      <c r="M216" s="302">
        <v>5.4340000000000002</v>
      </c>
    </row>
    <row r="217" spans="1:13">
      <c r="A217" s="291">
        <v>207</v>
      </c>
      <c r="B217" s="302" t="s">
        <v>120</v>
      </c>
      <c r="C217" s="303">
        <v>470.25</v>
      </c>
      <c r="D217" s="304">
        <v>463.36666666666662</v>
      </c>
      <c r="E217" s="304">
        <v>452.28333333333325</v>
      </c>
      <c r="F217" s="304">
        <v>434.31666666666661</v>
      </c>
      <c r="G217" s="304">
        <v>423.23333333333323</v>
      </c>
      <c r="H217" s="304">
        <v>481.33333333333326</v>
      </c>
      <c r="I217" s="304">
        <v>492.41666666666663</v>
      </c>
      <c r="J217" s="304">
        <v>510.38333333333327</v>
      </c>
      <c r="K217" s="302">
        <v>474.45</v>
      </c>
      <c r="L217" s="302">
        <v>445.4</v>
      </c>
      <c r="M217" s="302">
        <v>48.300109999999997</v>
      </c>
    </row>
    <row r="218" spans="1:13">
      <c r="A218" s="291">
        <v>208</v>
      </c>
      <c r="B218" s="302" t="s">
        <v>408</v>
      </c>
      <c r="C218" s="303">
        <v>460.45</v>
      </c>
      <c r="D218" s="304">
        <v>456.41666666666669</v>
      </c>
      <c r="E218" s="304">
        <v>448.03333333333336</v>
      </c>
      <c r="F218" s="304">
        <v>435.61666666666667</v>
      </c>
      <c r="G218" s="304">
        <v>427.23333333333335</v>
      </c>
      <c r="H218" s="304">
        <v>468.83333333333337</v>
      </c>
      <c r="I218" s="304">
        <v>477.2166666666667</v>
      </c>
      <c r="J218" s="304">
        <v>489.63333333333338</v>
      </c>
      <c r="K218" s="302">
        <v>464.8</v>
      </c>
      <c r="L218" s="302">
        <v>444</v>
      </c>
      <c r="M218" s="302">
        <v>4.51267</v>
      </c>
    </row>
    <row r="219" spans="1:13">
      <c r="A219" s="291">
        <v>209</v>
      </c>
      <c r="B219" s="302" t="s">
        <v>409</v>
      </c>
      <c r="C219" s="303">
        <v>2893.05</v>
      </c>
      <c r="D219" s="304">
        <v>2905.4</v>
      </c>
      <c r="E219" s="304">
        <v>2860.8</v>
      </c>
      <c r="F219" s="304">
        <v>2828.55</v>
      </c>
      <c r="G219" s="304">
        <v>2783.9500000000003</v>
      </c>
      <c r="H219" s="304">
        <v>2937.65</v>
      </c>
      <c r="I219" s="304">
        <v>2982.2499999999995</v>
      </c>
      <c r="J219" s="304">
        <v>3014.5</v>
      </c>
      <c r="K219" s="302">
        <v>2950</v>
      </c>
      <c r="L219" s="302">
        <v>2873.15</v>
      </c>
      <c r="M219" s="302">
        <v>7.3499999999999998E-3</v>
      </c>
    </row>
    <row r="220" spans="1:13">
      <c r="A220" s="291">
        <v>210</v>
      </c>
      <c r="B220" s="302" t="s">
        <v>260</v>
      </c>
      <c r="C220" s="303">
        <v>34.549999999999997</v>
      </c>
      <c r="D220" s="304">
        <v>34.816666666666663</v>
      </c>
      <c r="E220" s="304">
        <v>34.233333333333327</v>
      </c>
      <c r="F220" s="304">
        <v>33.916666666666664</v>
      </c>
      <c r="G220" s="304">
        <v>33.333333333333329</v>
      </c>
      <c r="H220" s="304">
        <v>35.133333333333326</v>
      </c>
      <c r="I220" s="304">
        <v>35.716666666666669</v>
      </c>
      <c r="J220" s="304">
        <v>36.033333333333324</v>
      </c>
      <c r="K220" s="302">
        <v>35.4</v>
      </c>
      <c r="L220" s="302">
        <v>34.5</v>
      </c>
      <c r="M220" s="302">
        <v>22.72156</v>
      </c>
    </row>
    <row r="221" spans="1:13">
      <c r="A221" s="291">
        <v>211</v>
      </c>
      <c r="B221" s="302" t="s">
        <v>122</v>
      </c>
      <c r="C221" s="303">
        <v>40.549999999999997</v>
      </c>
      <c r="D221" s="304">
        <v>40.216666666666661</v>
      </c>
      <c r="E221" s="304">
        <v>39.633333333333326</v>
      </c>
      <c r="F221" s="304">
        <v>38.716666666666661</v>
      </c>
      <c r="G221" s="304">
        <v>38.133333333333326</v>
      </c>
      <c r="H221" s="304">
        <v>41.133333333333326</v>
      </c>
      <c r="I221" s="304">
        <v>41.716666666666654</v>
      </c>
      <c r="J221" s="304">
        <v>42.633333333333326</v>
      </c>
      <c r="K221" s="302">
        <v>40.799999999999997</v>
      </c>
      <c r="L221" s="302">
        <v>39.299999999999997</v>
      </c>
      <c r="M221" s="302">
        <v>159.44397000000001</v>
      </c>
    </row>
    <row r="222" spans="1:13">
      <c r="A222" s="291">
        <v>212</v>
      </c>
      <c r="B222" s="302" t="s">
        <v>410</v>
      </c>
      <c r="C222" s="303">
        <v>35.450000000000003</v>
      </c>
      <c r="D222" s="304">
        <v>35.300000000000004</v>
      </c>
      <c r="E222" s="304">
        <v>34.900000000000006</v>
      </c>
      <c r="F222" s="304">
        <v>34.35</v>
      </c>
      <c r="G222" s="304">
        <v>33.950000000000003</v>
      </c>
      <c r="H222" s="304">
        <v>35.850000000000009</v>
      </c>
      <c r="I222" s="304">
        <v>36.25</v>
      </c>
      <c r="J222" s="304">
        <v>36.800000000000011</v>
      </c>
      <c r="K222" s="302">
        <v>35.700000000000003</v>
      </c>
      <c r="L222" s="302">
        <v>34.75</v>
      </c>
      <c r="M222" s="302">
        <v>12.208159999999999</v>
      </c>
    </row>
    <row r="223" spans="1:13">
      <c r="A223" s="291">
        <v>213</v>
      </c>
      <c r="B223" s="302" t="s">
        <v>411</v>
      </c>
      <c r="C223" s="303">
        <v>561.70000000000005</v>
      </c>
      <c r="D223" s="304">
        <v>568.5333333333333</v>
      </c>
      <c r="E223" s="304">
        <v>549.16666666666663</v>
      </c>
      <c r="F223" s="304">
        <v>536.63333333333333</v>
      </c>
      <c r="G223" s="304">
        <v>517.26666666666665</v>
      </c>
      <c r="H223" s="304">
        <v>581.06666666666661</v>
      </c>
      <c r="I223" s="304">
        <v>600.43333333333339</v>
      </c>
      <c r="J223" s="304">
        <v>612.96666666666658</v>
      </c>
      <c r="K223" s="302">
        <v>587.9</v>
      </c>
      <c r="L223" s="302">
        <v>556</v>
      </c>
      <c r="M223" s="302">
        <v>0.35915000000000002</v>
      </c>
    </row>
    <row r="224" spans="1:13">
      <c r="A224" s="291">
        <v>214</v>
      </c>
      <c r="B224" s="302" t="s">
        <v>412</v>
      </c>
      <c r="C224" s="303">
        <v>6.1</v>
      </c>
      <c r="D224" s="304">
        <v>6.1000000000000005</v>
      </c>
      <c r="E224" s="304">
        <v>6.0000000000000009</v>
      </c>
      <c r="F224" s="304">
        <v>5.9</v>
      </c>
      <c r="G224" s="304">
        <v>5.8000000000000007</v>
      </c>
      <c r="H224" s="304">
        <v>6.2000000000000011</v>
      </c>
      <c r="I224" s="304">
        <v>6.3000000000000007</v>
      </c>
      <c r="J224" s="304">
        <v>6.4000000000000012</v>
      </c>
      <c r="K224" s="302">
        <v>6.2</v>
      </c>
      <c r="L224" s="302">
        <v>6</v>
      </c>
      <c r="M224" s="302">
        <v>11.799010000000001</v>
      </c>
    </row>
    <row r="225" spans="1:13">
      <c r="A225" s="291">
        <v>215</v>
      </c>
      <c r="B225" s="302" t="s">
        <v>413</v>
      </c>
      <c r="C225" s="303">
        <v>161.85</v>
      </c>
      <c r="D225" s="304">
        <v>160.81666666666666</v>
      </c>
      <c r="E225" s="304">
        <v>158.03333333333333</v>
      </c>
      <c r="F225" s="304">
        <v>154.21666666666667</v>
      </c>
      <c r="G225" s="304">
        <v>151.43333333333334</v>
      </c>
      <c r="H225" s="304">
        <v>164.63333333333333</v>
      </c>
      <c r="I225" s="304">
        <v>167.41666666666663</v>
      </c>
      <c r="J225" s="304">
        <v>171.23333333333332</v>
      </c>
      <c r="K225" s="302">
        <v>163.6</v>
      </c>
      <c r="L225" s="302">
        <v>157</v>
      </c>
      <c r="M225" s="302">
        <v>1.9612799999999999</v>
      </c>
    </row>
    <row r="226" spans="1:13">
      <c r="A226" s="291">
        <v>216</v>
      </c>
      <c r="B226" s="302" t="s">
        <v>414</v>
      </c>
      <c r="C226" s="303">
        <v>107.3</v>
      </c>
      <c r="D226" s="304">
        <v>106.45</v>
      </c>
      <c r="E226" s="304">
        <v>103.9</v>
      </c>
      <c r="F226" s="304">
        <v>100.5</v>
      </c>
      <c r="G226" s="304">
        <v>97.95</v>
      </c>
      <c r="H226" s="304">
        <v>109.85000000000001</v>
      </c>
      <c r="I226" s="304">
        <v>112.39999999999999</v>
      </c>
      <c r="J226" s="304">
        <v>115.80000000000001</v>
      </c>
      <c r="K226" s="302">
        <v>109</v>
      </c>
      <c r="L226" s="302">
        <v>103.05</v>
      </c>
      <c r="M226" s="302">
        <v>15.274749999999999</v>
      </c>
    </row>
    <row r="227" spans="1:13">
      <c r="A227" s="291">
        <v>217</v>
      </c>
      <c r="B227" s="302" t="s">
        <v>415</v>
      </c>
      <c r="C227" s="303">
        <v>453.5</v>
      </c>
      <c r="D227" s="304">
        <v>450.65000000000003</v>
      </c>
      <c r="E227" s="304">
        <v>444.85000000000008</v>
      </c>
      <c r="F227" s="304">
        <v>436.20000000000005</v>
      </c>
      <c r="G227" s="304">
        <v>430.40000000000009</v>
      </c>
      <c r="H227" s="304">
        <v>459.30000000000007</v>
      </c>
      <c r="I227" s="304">
        <v>465.1</v>
      </c>
      <c r="J227" s="304">
        <v>473.75000000000006</v>
      </c>
      <c r="K227" s="302">
        <v>456.45</v>
      </c>
      <c r="L227" s="302">
        <v>442</v>
      </c>
      <c r="M227" s="302">
        <v>1.7640499999999999</v>
      </c>
    </row>
    <row r="228" spans="1:13">
      <c r="A228" s="291">
        <v>218</v>
      </c>
      <c r="B228" s="302" t="s">
        <v>129</v>
      </c>
      <c r="C228" s="303">
        <v>215.65</v>
      </c>
      <c r="D228" s="304">
        <v>214.13333333333333</v>
      </c>
      <c r="E228" s="304">
        <v>210.66666666666666</v>
      </c>
      <c r="F228" s="304">
        <v>205.68333333333334</v>
      </c>
      <c r="G228" s="304">
        <v>202.21666666666667</v>
      </c>
      <c r="H228" s="304">
        <v>219.11666666666665</v>
      </c>
      <c r="I228" s="304">
        <v>222.58333333333334</v>
      </c>
      <c r="J228" s="304">
        <v>227.56666666666663</v>
      </c>
      <c r="K228" s="302">
        <v>217.6</v>
      </c>
      <c r="L228" s="302">
        <v>209.15</v>
      </c>
      <c r="M228" s="302">
        <v>357.67811999999998</v>
      </c>
    </row>
    <row r="229" spans="1:13">
      <c r="A229" s="291">
        <v>219</v>
      </c>
      <c r="B229" s="302" t="s">
        <v>416</v>
      </c>
      <c r="C229" s="303">
        <v>56.85</v>
      </c>
      <c r="D229" s="304">
        <v>57.550000000000004</v>
      </c>
      <c r="E229" s="304">
        <v>55.70000000000001</v>
      </c>
      <c r="F229" s="304">
        <v>54.550000000000004</v>
      </c>
      <c r="G229" s="304">
        <v>52.70000000000001</v>
      </c>
      <c r="H229" s="304">
        <v>58.70000000000001</v>
      </c>
      <c r="I229" s="304">
        <v>60.550000000000004</v>
      </c>
      <c r="J229" s="304">
        <v>61.70000000000001</v>
      </c>
      <c r="K229" s="302">
        <v>59.4</v>
      </c>
      <c r="L229" s="302">
        <v>56.4</v>
      </c>
      <c r="M229" s="302">
        <v>4.3198100000000004</v>
      </c>
    </row>
    <row r="230" spans="1:13">
      <c r="A230" s="291">
        <v>220</v>
      </c>
      <c r="B230" s="302" t="s">
        <v>417</v>
      </c>
      <c r="C230" s="303">
        <v>80.55</v>
      </c>
      <c r="D230" s="304">
        <v>80.983333333333334</v>
      </c>
      <c r="E230" s="304">
        <v>79.666666666666671</v>
      </c>
      <c r="F230" s="304">
        <v>78.783333333333331</v>
      </c>
      <c r="G230" s="304">
        <v>77.466666666666669</v>
      </c>
      <c r="H230" s="304">
        <v>81.866666666666674</v>
      </c>
      <c r="I230" s="304">
        <v>83.183333333333337</v>
      </c>
      <c r="J230" s="304">
        <v>84.066666666666677</v>
      </c>
      <c r="K230" s="302">
        <v>82.3</v>
      </c>
      <c r="L230" s="302">
        <v>80.099999999999994</v>
      </c>
      <c r="M230" s="302">
        <v>4.3122800000000003</v>
      </c>
    </row>
    <row r="231" spans="1:13">
      <c r="A231" s="291">
        <v>221</v>
      </c>
      <c r="B231" s="302" t="s">
        <v>418</v>
      </c>
      <c r="C231" s="303">
        <v>79.099999999999994</v>
      </c>
      <c r="D231" s="304">
        <v>79.150000000000006</v>
      </c>
      <c r="E231" s="304">
        <v>78.100000000000009</v>
      </c>
      <c r="F231" s="304">
        <v>77.100000000000009</v>
      </c>
      <c r="G231" s="304">
        <v>76.050000000000011</v>
      </c>
      <c r="H231" s="304">
        <v>80.150000000000006</v>
      </c>
      <c r="I231" s="304">
        <v>81.200000000000017</v>
      </c>
      <c r="J231" s="304">
        <v>82.2</v>
      </c>
      <c r="K231" s="302">
        <v>80.2</v>
      </c>
      <c r="L231" s="302">
        <v>78.150000000000006</v>
      </c>
      <c r="M231" s="302">
        <v>15.89</v>
      </c>
    </row>
    <row r="232" spans="1:13">
      <c r="A232" s="291">
        <v>222</v>
      </c>
      <c r="B232" s="302" t="s">
        <v>419</v>
      </c>
      <c r="C232" s="303">
        <v>282.7</v>
      </c>
      <c r="D232" s="304">
        <v>280.13333333333338</v>
      </c>
      <c r="E232" s="304">
        <v>272.76666666666677</v>
      </c>
      <c r="F232" s="304">
        <v>262.83333333333337</v>
      </c>
      <c r="G232" s="304">
        <v>255.46666666666675</v>
      </c>
      <c r="H232" s="304">
        <v>290.06666666666678</v>
      </c>
      <c r="I232" s="304">
        <v>297.43333333333345</v>
      </c>
      <c r="J232" s="304">
        <v>307.36666666666679</v>
      </c>
      <c r="K232" s="302">
        <v>287.5</v>
      </c>
      <c r="L232" s="302">
        <v>270.2</v>
      </c>
      <c r="M232" s="302">
        <v>0.97867999999999999</v>
      </c>
    </row>
    <row r="233" spans="1:13">
      <c r="A233" s="291">
        <v>223</v>
      </c>
      <c r="B233" s="302" t="s">
        <v>118</v>
      </c>
      <c r="C233" s="303">
        <v>276.85000000000002</v>
      </c>
      <c r="D233" s="304">
        <v>272.45</v>
      </c>
      <c r="E233" s="304">
        <v>261.7</v>
      </c>
      <c r="F233" s="304">
        <v>246.55</v>
      </c>
      <c r="G233" s="304">
        <v>235.8</v>
      </c>
      <c r="H233" s="304">
        <v>287.59999999999997</v>
      </c>
      <c r="I233" s="304">
        <v>298.34999999999997</v>
      </c>
      <c r="J233" s="304">
        <v>313.49999999999994</v>
      </c>
      <c r="K233" s="302">
        <v>283.2</v>
      </c>
      <c r="L233" s="302">
        <v>257.3</v>
      </c>
      <c r="M233" s="302">
        <v>359.23574000000002</v>
      </c>
    </row>
    <row r="234" spans="1:13">
      <c r="A234" s="291">
        <v>224</v>
      </c>
      <c r="B234" s="302" t="s">
        <v>420</v>
      </c>
      <c r="C234" s="303">
        <v>104.9</v>
      </c>
      <c r="D234" s="304">
        <v>106.68333333333334</v>
      </c>
      <c r="E234" s="304">
        <v>102.51666666666668</v>
      </c>
      <c r="F234" s="304">
        <v>100.13333333333334</v>
      </c>
      <c r="G234" s="304">
        <v>95.966666666666683</v>
      </c>
      <c r="H234" s="304">
        <v>109.06666666666668</v>
      </c>
      <c r="I234" s="304">
        <v>113.23333333333333</v>
      </c>
      <c r="J234" s="304">
        <v>115.61666666666667</v>
      </c>
      <c r="K234" s="302">
        <v>110.85</v>
      </c>
      <c r="L234" s="302">
        <v>104.3</v>
      </c>
      <c r="M234" s="302">
        <v>8.6935699999999994</v>
      </c>
    </row>
    <row r="235" spans="1:13">
      <c r="A235" s="291">
        <v>225</v>
      </c>
      <c r="B235" s="302" t="s">
        <v>421</v>
      </c>
      <c r="C235" s="303">
        <v>92.05</v>
      </c>
      <c r="D235" s="304">
        <v>93.899999999999991</v>
      </c>
      <c r="E235" s="304">
        <v>89.499999999999986</v>
      </c>
      <c r="F235" s="304">
        <v>86.949999999999989</v>
      </c>
      <c r="G235" s="304">
        <v>82.549999999999983</v>
      </c>
      <c r="H235" s="304">
        <v>96.449999999999989</v>
      </c>
      <c r="I235" s="304">
        <v>100.85</v>
      </c>
      <c r="J235" s="304">
        <v>103.39999999999999</v>
      </c>
      <c r="K235" s="302">
        <v>98.3</v>
      </c>
      <c r="L235" s="302">
        <v>91.35</v>
      </c>
      <c r="M235" s="302">
        <v>50.186160000000001</v>
      </c>
    </row>
    <row r="236" spans="1:13">
      <c r="A236" s="291">
        <v>226</v>
      </c>
      <c r="B236" s="302" t="s">
        <v>261</v>
      </c>
      <c r="C236" s="303">
        <v>164.15</v>
      </c>
      <c r="D236" s="304">
        <v>160.91666666666666</v>
      </c>
      <c r="E236" s="304">
        <v>154.58333333333331</v>
      </c>
      <c r="F236" s="304">
        <v>145.01666666666665</v>
      </c>
      <c r="G236" s="304">
        <v>138.68333333333331</v>
      </c>
      <c r="H236" s="304">
        <v>170.48333333333332</v>
      </c>
      <c r="I236" s="304">
        <v>176.81666666666663</v>
      </c>
      <c r="J236" s="304">
        <v>186.38333333333333</v>
      </c>
      <c r="K236" s="302">
        <v>167.25</v>
      </c>
      <c r="L236" s="302">
        <v>151.35</v>
      </c>
      <c r="M236" s="302">
        <v>18.42183</v>
      </c>
    </row>
    <row r="237" spans="1:13">
      <c r="A237" s="291">
        <v>227</v>
      </c>
      <c r="B237" s="302" t="s">
        <v>1652</v>
      </c>
      <c r="C237" s="303">
        <v>2363.75</v>
      </c>
      <c r="D237" s="304">
        <v>2390.0499999999997</v>
      </c>
      <c r="E237" s="304">
        <v>2280.1999999999994</v>
      </c>
      <c r="F237" s="304">
        <v>2196.6499999999996</v>
      </c>
      <c r="G237" s="304">
        <v>2086.7999999999993</v>
      </c>
      <c r="H237" s="304">
        <v>2473.5999999999995</v>
      </c>
      <c r="I237" s="304">
        <v>2583.4499999999998</v>
      </c>
      <c r="J237" s="304">
        <v>2666.9999999999995</v>
      </c>
      <c r="K237" s="302">
        <v>2499.9</v>
      </c>
      <c r="L237" s="302">
        <v>2306.5</v>
      </c>
      <c r="M237" s="302">
        <v>2.10467</v>
      </c>
    </row>
    <row r="238" spans="1:13">
      <c r="A238" s="291">
        <v>228</v>
      </c>
      <c r="B238" s="302" t="s">
        <v>262</v>
      </c>
      <c r="C238" s="303">
        <v>96.1</v>
      </c>
      <c r="D238" s="304">
        <v>96.55</v>
      </c>
      <c r="E238" s="304">
        <v>95</v>
      </c>
      <c r="F238" s="304">
        <v>93.9</v>
      </c>
      <c r="G238" s="304">
        <v>92.350000000000009</v>
      </c>
      <c r="H238" s="304">
        <v>97.649999999999991</v>
      </c>
      <c r="I238" s="304">
        <v>99.199999999999974</v>
      </c>
      <c r="J238" s="304">
        <v>100.29999999999998</v>
      </c>
      <c r="K238" s="302">
        <v>98.1</v>
      </c>
      <c r="L238" s="302">
        <v>95.45</v>
      </c>
      <c r="M238" s="302">
        <v>12.0602</v>
      </c>
    </row>
    <row r="239" spans="1:13">
      <c r="A239" s="291">
        <v>229</v>
      </c>
      <c r="B239" s="302" t="s">
        <v>422</v>
      </c>
      <c r="C239" s="303">
        <v>168.4</v>
      </c>
      <c r="D239" s="304">
        <v>163.96666666666667</v>
      </c>
      <c r="E239" s="304">
        <v>157.13333333333333</v>
      </c>
      <c r="F239" s="304">
        <v>145.86666666666665</v>
      </c>
      <c r="G239" s="304">
        <v>139.0333333333333</v>
      </c>
      <c r="H239" s="304">
        <v>175.23333333333335</v>
      </c>
      <c r="I239" s="304">
        <v>182.06666666666666</v>
      </c>
      <c r="J239" s="304">
        <v>193.33333333333337</v>
      </c>
      <c r="K239" s="302">
        <v>170.8</v>
      </c>
      <c r="L239" s="302">
        <v>152.69999999999999</v>
      </c>
      <c r="M239" s="302">
        <v>103.65212</v>
      </c>
    </row>
    <row r="240" spans="1:13">
      <c r="A240" s="291">
        <v>230</v>
      </c>
      <c r="B240" s="302" t="s">
        <v>263</v>
      </c>
      <c r="C240" s="303">
        <v>140.4</v>
      </c>
      <c r="D240" s="304">
        <v>140.75</v>
      </c>
      <c r="E240" s="304">
        <v>139</v>
      </c>
      <c r="F240" s="304">
        <v>137.6</v>
      </c>
      <c r="G240" s="304">
        <v>135.85</v>
      </c>
      <c r="H240" s="304">
        <v>142.15</v>
      </c>
      <c r="I240" s="304">
        <v>143.9</v>
      </c>
      <c r="J240" s="304">
        <v>145.30000000000001</v>
      </c>
      <c r="K240" s="302">
        <v>142.5</v>
      </c>
      <c r="L240" s="302">
        <v>139.35</v>
      </c>
      <c r="M240" s="302">
        <v>19.899979999999999</v>
      </c>
    </row>
    <row r="241" spans="1:13">
      <c r="A241" s="291">
        <v>231</v>
      </c>
      <c r="B241" s="302" t="s">
        <v>128</v>
      </c>
      <c r="C241" s="303">
        <v>113.8</v>
      </c>
      <c r="D241" s="304">
        <v>112.5</v>
      </c>
      <c r="E241" s="304">
        <v>110.8</v>
      </c>
      <c r="F241" s="304">
        <v>107.8</v>
      </c>
      <c r="G241" s="304">
        <v>106.1</v>
      </c>
      <c r="H241" s="304">
        <v>115.5</v>
      </c>
      <c r="I241" s="304">
        <v>117.19999999999999</v>
      </c>
      <c r="J241" s="304">
        <v>120.2</v>
      </c>
      <c r="K241" s="302">
        <v>114.2</v>
      </c>
      <c r="L241" s="302">
        <v>109.5</v>
      </c>
      <c r="M241" s="302">
        <v>210.18948</v>
      </c>
    </row>
    <row r="242" spans="1:13">
      <c r="A242" s="291">
        <v>232</v>
      </c>
      <c r="B242" s="302" t="s">
        <v>423</v>
      </c>
      <c r="C242" s="303">
        <v>10.050000000000001</v>
      </c>
      <c r="D242" s="304">
        <v>10.116666666666667</v>
      </c>
      <c r="E242" s="304">
        <v>9.9833333333333343</v>
      </c>
      <c r="F242" s="304">
        <v>9.9166666666666679</v>
      </c>
      <c r="G242" s="304">
        <v>9.783333333333335</v>
      </c>
      <c r="H242" s="304">
        <v>10.183333333333334</v>
      </c>
      <c r="I242" s="304">
        <v>10.316666666666666</v>
      </c>
      <c r="J242" s="304">
        <v>10.383333333333333</v>
      </c>
      <c r="K242" s="302">
        <v>10.25</v>
      </c>
      <c r="L242" s="302">
        <v>10.050000000000001</v>
      </c>
      <c r="M242" s="302">
        <v>4.9157299999999999</v>
      </c>
    </row>
    <row r="243" spans="1:13">
      <c r="A243" s="291">
        <v>233</v>
      </c>
      <c r="B243" s="302" t="s">
        <v>424</v>
      </c>
      <c r="C243" s="303">
        <v>281.14999999999998</v>
      </c>
      <c r="D243" s="304">
        <v>282.26666666666665</v>
      </c>
      <c r="E243" s="304">
        <v>279.88333333333333</v>
      </c>
      <c r="F243" s="304">
        <v>278.61666666666667</v>
      </c>
      <c r="G243" s="304">
        <v>276.23333333333335</v>
      </c>
      <c r="H243" s="304">
        <v>283.5333333333333</v>
      </c>
      <c r="I243" s="304">
        <v>285.91666666666663</v>
      </c>
      <c r="J243" s="304">
        <v>287.18333333333328</v>
      </c>
      <c r="K243" s="302">
        <v>284.64999999999998</v>
      </c>
      <c r="L243" s="302">
        <v>281</v>
      </c>
      <c r="M243" s="302">
        <v>1.56884</v>
      </c>
    </row>
    <row r="244" spans="1:13">
      <c r="A244" s="291">
        <v>234</v>
      </c>
      <c r="B244" s="302" t="s">
        <v>123</v>
      </c>
      <c r="C244" s="303">
        <v>513.70000000000005</v>
      </c>
      <c r="D244" s="304">
        <v>513.18333333333339</v>
      </c>
      <c r="E244" s="304">
        <v>508.41666666666674</v>
      </c>
      <c r="F244" s="304">
        <v>503.13333333333333</v>
      </c>
      <c r="G244" s="304">
        <v>498.36666666666667</v>
      </c>
      <c r="H244" s="304">
        <v>518.46666666666681</v>
      </c>
      <c r="I244" s="304">
        <v>523.23333333333346</v>
      </c>
      <c r="J244" s="304">
        <v>528.51666666666688</v>
      </c>
      <c r="K244" s="302">
        <v>517.95000000000005</v>
      </c>
      <c r="L244" s="302">
        <v>507.9</v>
      </c>
      <c r="M244" s="302">
        <v>31.536930000000002</v>
      </c>
    </row>
    <row r="245" spans="1:13">
      <c r="A245" s="291">
        <v>235</v>
      </c>
      <c r="B245" s="302" t="s">
        <v>125</v>
      </c>
      <c r="C245" s="303">
        <v>1272.6500000000001</v>
      </c>
      <c r="D245" s="304">
        <v>1270.9666666666667</v>
      </c>
      <c r="E245" s="304">
        <v>1257.9333333333334</v>
      </c>
      <c r="F245" s="304">
        <v>1243.2166666666667</v>
      </c>
      <c r="G245" s="304">
        <v>1230.1833333333334</v>
      </c>
      <c r="H245" s="304">
        <v>1285.6833333333334</v>
      </c>
      <c r="I245" s="304">
        <v>1298.7166666666667</v>
      </c>
      <c r="J245" s="304">
        <v>1313.4333333333334</v>
      </c>
      <c r="K245" s="302">
        <v>1284</v>
      </c>
      <c r="L245" s="302">
        <v>1256.25</v>
      </c>
      <c r="M245" s="302">
        <v>46.326880000000003</v>
      </c>
    </row>
    <row r="246" spans="1:13">
      <c r="A246" s="291">
        <v>236</v>
      </c>
      <c r="B246" s="302" t="s">
        <v>425</v>
      </c>
      <c r="C246" s="303">
        <v>57.05</v>
      </c>
      <c r="D246" s="304">
        <v>56.966666666666669</v>
      </c>
      <c r="E246" s="304">
        <v>55.933333333333337</v>
      </c>
      <c r="F246" s="304">
        <v>54.81666666666667</v>
      </c>
      <c r="G246" s="304">
        <v>53.783333333333339</v>
      </c>
      <c r="H246" s="304">
        <v>58.083333333333336</v>
      </c>
      <c r="I246" s="304">
        <v>59.116666666666667</v>
      </c>
      <c r="J246" s="304">
        <v>60.233333333333334</v>
      </c>
      <c r="K246" s="302">
        <v>58</v>
      </c>
      <c r="L246" s="302">
        <v>55.85</v>
      </c>
      <c r="M246" s="302">
        <v>14.421989999999999</v>
      </c>
    </row>
    <row r="247" spans="1:13">
      <c r="A247" s="291">
        <v>237</v>
      </c>
      <c r="B247" s="302" t="s">
        <v>264</v>
      </c>
      <c r="C247" s="303">
        <v>2961.75</v>
      </c>
      <c r="D247" s="304">
        <v>2918.2166666666672</v>
      </c>
      <c r="E247" s="304">
        <v>2843.3333333333344</v>
      </c>
      <c r="F247" s="304">
        <v>2724.9166666666674</v>
      </c>
      <c r="G247" s="304">
        <v>2650.0333333333347</v>
      </c>
      <c r="H247" s="304">
        <v>3036.6333333333341</v>
      </c>
      <c r="I247" s="304">
        <v>3111.5166666666673</v>
      </c>
      <c r="J247" s="304">
        <v>3229.9333333333338</v>
      </c>
      <c r="K247" s="302">
        <v>2993.1</v>
      </c>
      <c r="L247" s="302">
        <v>2799.8</v>
      </c>
      <c r="M247" s="302">
        <v>4.5439699999999998</v>
      </c>
    </row>
    <row r="248" spans="1:13">
      <c r="A248" s="291">
        <v>238</v>
      </c>
      <c r="B248" s="302" t="s">
        <v>127</v>
      </c>
      <c r="C248" s="303">
        <v>787.85</v>
      </c>
      <c r="D248" s="304">
        <v>782.61666666666667</v>
      </c>
      <c r="E248" s="304">
        <v>775.33333333333337</v>
      </c>
      <c r="F248" s="304">
        <v>762.81666666666672</v>
      </c>
      <c r="G248" s="304">
        <v>755.53333333333342</v>
      </c>
      <c r="H248" s="304">
        <v>795.13333333333333</v>
      </c>
      <c r="I248" s="304">
        <v>802.41666666666663</v>
      </c>
      <c r="J248" s="304">
        <v>814.93333333333328</v>
      </c>
      <c r="K248" s="302">
        <v>789.9</v>
      </c>
      <c r="L248" s="302">
        <v>770.1</v>
      </c>
      <c r="M248" s="302">
        <v>57.71311</v>
      </c>
    </row>
    <row r="249" spans="1:13">
      <c r="A249" s="291">
        <v>239</v>
      </c>
      <c r="B249" s="302" t="s">
        <v>426</v>
      </c>
      <c r="C249" s="303">
        <v>413.2</v>
      </c>
      <c r="D249" s="304">
        <v>411.16666666666669</v>
      </c>
      <c r="E249" s="304">
        <v>405.63333333333338</v>
      </c>
      <c r="F249" s="304">
        <v>398.06666666666672</v>
      </c>
      <c r="G249" s="304">
        <v>392.53333333333342</v>
      </c>
      <c r="H249" s="304">
        <v>418.73333333333335</v>
      </c>
      <c r="I249" s="304">
        <v>424.26666666666665</v>
      </c>
      <c r="J249" s="304">
        <v>431.83333333333331</v>
      </c>
      <c r="K249" s="302">
        <v>416.7</v>
      </c>
      <c r="L249" s="302">
        <v>403.6</v>
      </c>
      <c r="M249" s="302">
        <v>2.4165800000000002</v>
      </c>
    </row>
    <row r="250" spans="1:13">
      <c r="A250" s="291">
        <v>240</v>
      </c>
      <c r="B250" s="302" t="s">
        <v>427</v>
      </c>
      <c r="C250" s="303">
        <v>170.9</v>
      </c>
      <c r="D250" s="304">
        <v>169.29999999999998</v>
      </c>
      <c r="E250" s="304">
        <v>166.59999999999997</v>
      </c>
      <c r="F250" s="304">
        <v>162.29999999999998</v>
      </c>
      <c r="G250" s="304">
        <v>159.59999999999997</v>
      </c>
      <c r="H250" s="304">
        <v>173.59999999999997</v>
      </c>
      <c r="I250" s="304">
        <v>176.29999999999995</v>
      </c>
      <c r="J250" s="304">
        <v>180.59999999999997</v>
      </c>
      <c r="K250" s="302">
        <v>172</v>
      </c>
      <c r="L250" s="302">
        <v>165</v>
      </c>
      <c r="M250" s="302">
        <v>1.30949</v>
      </c>
    </row>
    <row r="251" spans="1:13">
      <c r="A251" s="291">
        <v>241</v>
      </c>
      <c r="B251" s="302" t="s">
        <v>124</v>
      </c>
      <c r="C251" s="303">
        <v>1413</v>
      </c>
      <c r="D251" s="304">
        <v>1409.3166666666666</v>
      </c>
      <c r="E251" s="304">
        <v>1398.6833333333332</v>
      </c>
      <c r="F251" s="304">
        <v>1384.3666666666666</v>
      </c>
      <c r="G251" s="304">
        <v>1373.7333333333331</v>
      </c>
      <c r="H251" s="304">
        <v>1423.6333333333332</v>
      </c>
      <c r="I251" s="304">
        <v>1434.2666666666664</v>
      </c>
      <c r="J251" s="304">
        <v>1448.5833333333333</v>
      </c>
      <c r="K251" s="302">
        <v>1419.95</v>
      </c>
      <c r="L251" s="302">
        <v>1395</v>
      </c>
      <c r="M251" s="302">
        <v>5.97879</v>
      </c>
    </row>
    <row r="252" spans="1:13">
      <c r="A252" s="291">
        <v>242</v>
      </c>
      <c r="B252" s="302" t="s">
        <v>265</v>
      </c>
      <c r="C252" s="303">
        <v>1179.75</v>
      </c>
      <c r="D252" s="304">
        <v>1178.75</v>
      </c>
      <c r="E252" s="304">
        <v>1164.9000000000001</v>
      </c>
      <c r="F252" s="304">
        <v>1150.0500000000002</v>
      </c>
      <c r="G252" s="304">
        <v>1136.2000000000003</v>
      </c>
      <c r="H252" s="304">
        <v>1193.5999999999999</v>
      </c>
      <c r="I252" s="304">
        <v>1207.4499999999998</v>
      </c>
      <c r="J252" s="304">
        <v>1222.2999999999997</v>
      </c>
      <c r="K252" s="302">
        <v>1192.5999999999999</v>
      </c>
      <c r="L252" s="302">
        <v>1163.9000000000001</v>
      </c>
      <c r="M252" s="302">
        <v>1.95502</v>
      </c>
    </row>
    <row r="253" spans="1:13">
      <c r="A253" s="291">
        <v>243</v>
      </c>
      <c r="B253" s="302" t="s">
        <v>428</v>
      </c>
      <c r="C253" s="303">
        <v>497.85</v>
      </c>
      <c r="D253" s="304">
        <v>502.25</v>
      </c>
      <c r="E253" s="304">
        <v>489.6</v>
      </c>
      <c r="F253" s="304">
        <v>481.35</v>
      </c>
      <c r="G253" s="304">
        <v>468.70000000000005</v>
      </c>
      <c r="H253" s="304">
        <v>510.5</v>
      </c>
      <c r="I253" s="304">
        <v>523.15</v>
      </c>
      <c r="J253" s="304">
        <v>531.4</v>
      </c>
      <c r="K253" s="302">
        <v>514.9</v>
      </c>
      <c r="L253" s="302">
        <v>494</v>
      </c>
      <c r="M253" s="302">
        <v>1.6843399999999999</v>
      </c>
    </row>
    <row r="254" spans="1:13">
      <c r="A254" s="291">
        <v>244</v>
      </c>
      <c r="B254" s="302" t="s">
        <v>429</v>
      </c>
      <c r="C254" s="303">
        <v>1382.1</v>
      </c>
      <c r="D254" s="304">
        <v>1374.8666666666668</v>
      </c>
      <c r="E254" s="304">
        <v>1361.7333333333336</v>
      </c>
      <c r="F254" s="304">
        <v>1341.3666666666668</v>
      </c>
      <c r="G254" s="304">
        <v>1328.2333333333336</v>
      </c>
      <c r="H254" s="304">
        <v>1395.2333333333336</v>
      </c>
      <c r="I254" s="304">
        <v>1408.3666666666668</v>
      </c>
      <c r="J254" s="304">
        <v>1428.7333333333336</v>
      </c>
      <c r="K254" s="302">
        <v>1388</v>
      </c>
      <c r="L254" s="302">
        <v>1354.5</v>
      </c>
      <c r="M254" s="302">
        <v>1.2972300000000001</v>
      </c>
    </row>
    <row r="255" spans="1:13">
      <c r="A255" s="291">
        <v>245</v>
      </c>
      <c r="B255" s="302" t="s">
        <v>430</v>
      </c>
      <c r="C255" s="303">
        <v>358.65</v>
      </c>
      <c r="D255" s="304">
        <v>357.15000000000003</v>
      </c>
      <c r="E255" s="304">
        <v>351.50000000000006</v>
      </c>
      <c r="F255" s="304">
        <v>344.35</v>
      </c>
      <c r="G255" s="304">
        <v>338.70000000000005</v>
      </c>
      <c r="H255" s="304">
        <v>364.30000000000007</v>
      </c>
      <c r="I255" s="304">
        <v>369.95000000000005</v>
      </c>
      <c r="J255" s="304">
        <v>377.10000000000008</v>
      </c>
      <c r="K255" s="302">
        <v>362.8</v>
      </c>
      <c r="L255" s="302">
        <v>350</v>
      </c>
      <c r="M255" s="302">
        <v>1.7275199999999999</v>
      </c>
    </row>
    <row r="256" spans="1:13">
      <c r="A256" s="291">
        <v>246</v>
      </c>
      <c r="B256" s="302" t="s">
        <v>431</v>
      </c>
      <c r="C256" s="303">
        <v>123.5</v>
      </c>
      <c r="D256" s="304">
        <v>122.89999999999999</v>
      </c>
      <c r="E256" s="304">
        <v>121.79999999999998</v>
      </c>
      <c r="F256" s="304">
        <v>120.1</v>
      </c>
      <c r="G256" s="304">
        <v>118.99999999999999</v>
      </c>
      <c r="H256" s="304">
        <v>124.59999999999998</v>
      </c>
      <c r="I256" s="304">
        <v>125.69999999999997</v>
      </c>
      <c r="J256" s="304">
        <v>127.39999999999998</v>
      </c>
      <c r="K256" s="302">
        <v>124</v>
      </c>
      <c r="L256" s="302">
        <v>121.2</v>
      </c>
      <c r="M256" s="302">
        <v>6.3213699999999999</v>
      </c>
    </row>
    <row r="257" spans="1:13">
      <c r="A257" s="291">
        <v>247</v>
      </c>
      <c r="B257" s="302" t="s">
        <v>432</v>
      </c>
      <c r="C257" s="303">
        <v>73.2</v>
      </c>
      <c r="D257" s="304">
        <v>72.716666666666669</v>
      </c>
      <c r="E257" s="304">
        <v>71.233333333333334</v>
      </c>
      <c r="F257" s="304">
        <v>69.266666666666666</v>
      </c>
      <c r="G257" s="304">
        <v>67.783333333333331</v>
      </c>
      <c r="H257" s="304">
        <v>74.683333333333337</v>
      </c>
      <c r="I257" s="304">
        <v>76.166666666666686</v>
      </c>
      <c r="J257" s="304">
        <v>78.13333333333334</v>
      </c>
      <c r="K257" s="302">
        <v>74.2</v>
      </c>
      <c r="L257" s="302">
        <v>70.75</v>
      </c>
      <c r="M257" s="302">
        <v>9.5016999999999996</v>
      </c>
    </row>
    <row r="258" spans="1:13">
      <c r="A258" s="291">
        <v>248</v>
      </c>
      <c r="B258" s="302" t="s">
        <v>433</v>
      </c>
      <c r="C258" s="303">
        <v>108.25</v>
      </c>
      <c r="D258" s="304">
        <v>106.89999999999999</v>
      </c>
      <c r="E258" s="304">
        <v>103.79999999999998</v>
      </c>
      <c r="F258" s="304">
        <v>99.35</v>
      </c>
      <c r="G258" s="304">
        <v>96.249999999999986</v>
      </c>
      <c r="H258" s="304">
        <v>111.34999999999998</v>
      </c>
      <c r="I258" s="304">
        <v>114.44999999999997</v>
      </c>
      <c r="J258" s="304">
        <v>118.89999999999998</v>
      </c>
      <c r="K258" s="302">
        <v>110</v>
      </c>
      <c r="L258" s="302">
        <v>102.45</v>
      </c>
      <c r="M258" s="302">
        <v>6.3185099999999998</v>
      </c>
    </row>
    <row r="259" spans="1:13">
      <c r="A259" s="291">
        <v>249</v>
      </c>
      <c r="B259" s="302" t="s">
        <v>266</v>
      </c>
      <c r="C259" s="303">
        <v>63.2</v>
      </c>
      <c r="D259" s="304">
        <v>63.85</v>
      </c>
      <c r="E259" s="304">
        <v>60.900000000000006</v>
      </c>
      <c r="F259" s="304">
        <v>58.6</v>
      </c>
      <c r="G259" s="304">
        <v>55.650000000000006</v>
      </c>
      <c r="H259" s="304">
        <v>66.150000000000006</v>
      </c>
      <c r="I259" s="304">
        <v>69.100000000000009</v>
      </c>
      <c r="J259" s="304">
        <v>71.400000000000006</v>
      </c>
      <c r="K259" s="302">
        <v>66.8</v>
      </c>
      <c r="L259" s="302">
        <v>61.55</v>
      </c>
      <c r="M259" s="302">
        <v>21.010570000000001</v>
      </c>
    </row>
    <row r="260" spans="1:13">
      <c r="A260" s="291">
        <v>250</v>
      </c>
      <c r="B260" s="302" t="s">
        <v>131</v>
      </c>
      <c r="C260" s="303">
        <v>258.35000000000002</v>
      </c>
      <c r="D260" s="304">
        <v>255.58333333333334</v>
      </c>
      <c r="E260" s="304">
        <v>251.4666666666667</v>
      </c>
      <c r="F260" s="304">
        <v>244.58333333333334</v>
      </c>
      <c r="G260" s="304">
        <v>240.4666666666667</v>
      </c>
      <c r="H260" s="304">
        <v>262.4666666666667</v>
      </c>
      <c r="I260" s="304">
        <v>266.58333333333331</v>
      </c>
      <c r="J260" s="304">
        <v>273.4666666666667</v>
      </c>
      <c r="K260" s="302">
        <v>259.7</v>
      </c>
      <c r="L260" s="302">
        <v>248.7</v>
      </c>
      <c r="M260" s="302">
        <v>58.393430000000002</v>
      </c>
    </row>
    <row r="261" spans="1:13">
      <c r="A261" s="291">
        <v>251</v>
      </c>
      <c r="B261" s="302" t="s">
        <v>434</v>
      </c>
      <c r="C261" s="303">
        <v>69.650000000000006</v>
      </c>
      <c r="D261" s="304">
        <v>68.850000000000009</v>
      </c>
      <c r="E261" s="304">
        <v>67.800000000000011</v>
      </c>
      <c r="F261" s="304">
        <v>65.95</v>
      </c>
      <c r="G261" s="304">
        <v>64.900000000000006</v>
      </c>
      <c r="H261" s="304">
        <v>70.700000000000017</v>
      </c>
      <c r="I261" s="304">
        <v>71.75</v>
      </c>
      <c r="J261" s="304">
        <v>73.600000000000023</v>
      </c>
      <c r="K261" s="302">
        <v>69.900000000000006</v>
      </c>
      <c r="L261" s="302">
        <v>67</v>
      </c>
      <c r="M261" s="302">
        <v>6.01525</v>
      </c>
    </row>
    <row r="262" spans="1:13">
      <c r="A262" s="291">
        <v>252</v>
      </c>
      <c r="B262" s="302" t="s">
        <v>435</v>
      </c>
      <c r="C262" s="303">
        <v>102.55</v>
      </c>
      <c r="D262" s="304">
        <v>101.56666666666668</v>
      </c>
      <c r="E262" s="304">
        <v>99.133333333333354</v>
      </c>
      <c r="F262" s="304">
        <v>95.716666666666683</v>
      </c>
      <c r="G262" s="304">
        <v>93.28333333333336</v>
      </c>
      <c r="H262" s="304">
        <v>104.98333333333335</v>
      </c>
      <c r="I262" s="304">
        <v>107.41666666666666</v>
      </c>
      <c r="J262" s="304">
        <v>110.83333333333334</v>
      </c>
      <c r="K262" s="302">
        <v>104</v>
      </c>
      <c r="L262" s="302">
        <v>98.15</v>
      </c>
      <c r="M262" s="302">
        <v>20.933900000000001</v>
      </c>
    </row>
    <row r="263" spans="1:13">
      <c r="A263" s="291">
        <v>253</v>
      </c>
      <c r="B263" s="302" t="s">
        <v>436</v>
      </c>
      <c r="C263" s="303">
        <v>6.95</v>
      </c>
      <c r="D263" s="304">
        <v>7.0333333333333341</v>
      </c>
      <c r="E263" s="304">
        <v>6.7166666666666686</v>
      </c>
      <c r="F263" s="304">
        <v>6.4833333333333343</v>
      </c>
      <c r="G263" s="304">
        <v>6.1666666666666687</v>
      </c>
      <c r="H263" s="304">
        <v>7.2666666666666684</v>
      </c>
      <c r="I263" s="304">
        <v>7.583333333333333</v>
      </c>
      <c r="J263" s="304">
        <v>7.8166666666666682</v>
      </c>
      <c r="K263" s="302">
        <v>7.35</v>
      </c>
      <c r="L263" s="302">
        <v>6.8</v>
      </c>
      <c r="M263" s="302">
        <v>45.392240000000001</v>
      </c>
    </row>
    <row r="264" spans="1:13">
      <c r="A264" s="291">
        <v>254</v>
      </c>
      <c r="B264" s="302" t="s">
        <v>437</v>
      </c>
      <c r="C264" s="303">
        <v>24.3</v>
      </c>
      <c r="D264" s="304">
        <v>24.900000000000002</v>
      </c>
      <c r="E264" s="304">
        <v>23.400000000000006</v>
      </c>
      <c r="F264" s="304">
        <v>22.500000000000004</v>
      </c>
      <c r="G264" s="304">
        <v>21.000000000000007</v>
      </c>
      <c r="H264" s="304">
        <v>25.800000000000004</v>
      </c>
      <c r="I264" s="304">
        <v>27.299999999999997</v>
      </c>
      <c r="J264" s="304">
        <v>28.200000000000003</v>
      </c>
      <c r="K264" s="302">
        <v>26.4</v>
      </c>
      <c r="L264" s="302">
        <v>24</v>
      </c>
      <c r="M264" s="302">
        <v>22.874739999999999</v>
      </c>
    </row>
    <row r="265" spans="1:13">
      <c r="A265" s="291">
        <v>255</v>
      </c>
      <c r="B265" s="302" t="s">
        <v>438</v>
      </c>
      <c r="C265" s="303">
        <v>40.5</v>
      </c>
      <c r="D265" s="304">
        <v>40.15</v>
      </c>
      <c r="E265" s="304">
        <v>39.5</v>
      </c>
      <c r="F265" s="304">
        <v>38.5</v>
      </c>
      <c r="G265" s="304">
        <v>37.85</v>
      </c>
      <c r="H265" s="304">
        <v>41.15</v>
      </c>
      <c r="I265" s="304">
        <v>41.79999999999999</v>
      </c>
      <c r="J265" s="304">
        <v>42.8</v>
      </c>
      <c r="K265" s="302">
        <v>40.799999999999997</v>
      </c>
      <c r="L265" s="302">
        <v>39.15</v>
      </c>
      <c r="M265" s="302">
        <v>4.1985599999999996</v>
      </c>
    </row>
    <row r="266" spans="1:13">
      <c r="A266" s="291">
        <v>256</v>
      </c>
      <c r="B266" s="302" t="s">
        <v>439</v>
      </c>
      <c r="C266" s="303">
        <v>88.65</v>
      </c>
      <c r="D266" s="304">
        <v>89.40000000000002</v>
      </c>
      <c r="E266" s="304">
        <v>85.900000000000034</v>
      </c>
      <c r="F266" s="304">
        <v>83.15000000000002</v>
      </c>
      <c r="G266" s="304">
        <v>79.650000000000034</v>
      </c>
      <c r="H266" s="304">
        <v>92.150000000000034</v>
      </c>
      <c r="I266" s="304">
        <v>95.65</v>
      </c>
      <c r="J266" s="304">
        <v>98.400000000000034</v>
      </c>
      <c r="K266" s="302">
        <v>92.9</v>
      </c>
      <c r="L266" s="302">
        <v>86.65</v>
      </c>
      <c r="M266" s="302">
        <v>15.93042</v>
      </c>
    </row>
    <row r="267" spans="1:13">
      <c r="A267" s="291">
        <v>257</v>
      </c>
      <c r="B267" s="302" t="s">
        <v>440</v>
      </c>
      <c r="C267" s="303">
        <v>77.55</v>
      </c>
      <c r="D267" s="304">
        <v>76.25</v>
      </c>
      <c r="E267" s="304">
        <v>73.5</v>
      </c>
      <c r="F267" s="304">
        <v>69.45</v>
      </c>
      <c r="G267" s="304">
        <v>66.7</v>
      </c>
      <c r="H267" s="304">
        <v>80.3</v>
      </c>
      <c r="I267" s="304">
        <v>83.05</v>
      </c>
      <c r="J267" s="304">
        <v>87.1</v>
      </c>
      <c r="K267" s="302">
        <v>79</v>
      </c>
      <c r="L267" s="302">
        <v>72.2</v>
      </c>
      <c r="M267" s="302">
        <v>5.6243499999999997</v>
      </c>
    </row>
    <row r="268" spans="1:13">
      <c r="A268" s="291">
        <v>258</v>
      </c>
      <c r="B268" s="302" t="s">
        <v>441</v>
      </c>
      <c r="C268" s="303">
        <v>39.799999999999997</v>
      </c>
      <c r="D268" s="304">
        <v>39.68333333333333</v>
      </c>
      <c r="E268" s="304">
        <v>38.966666666666661</v>
      </c>
      <c r="F268" s="304">
        <v>38.133333333333333</v>
      </c>
      <c r="G268" s="304">
        <v>37.416666666666664</v>
      </c>
      <c r="H268" s="304">
        <v>40.516666666666659</v>
      </c>
      <c r="I268" s="304">
        <v>41.233333333333327</v>
      </c>
      <c r="J268" s="304">
        <v>42.066666666666656</v>
      </c>
      <c r="K268" s="302">
        <v>40.4</v>
      </c>
      <c r="L268" s="302">
        <v>38.85</v>
      </c>
      <c r="M268" s="302">
        <v>6.8465600000000002</v>
      </c>
    </row>
    <row r="269" spans="1:13">
      <c r="A269" s="291">
        <v>259</v>
      </c>
      <c r="B269" s="302" t="s">
        <v>130</v>
      </c>
      <c r="C269" s="303">
        <v>183.4</v>
      </c>
      <c r="D269" s="304">
        <v>180.65</v>
      </c>
      <c r="E269" s="304">
        <v>176.5</v>
      </c>
      <c r="F269" s="304">
        <v>169.6</v>
      </c>
      <c r="G269" s="304">
        <v>165.45</v>
      </c>
      <c r="H269" s="304">
        <v>187.55</v>
      </c>
      <c r="I269" s="304">
        <v>191.70000000000005</v>
      </c>
      <c r="J269" s="304">
        <v>198.60000000000002</v>
      </c>
      <c r="K269" s="302">
        <v>184.8</v>
      </c>
      <c r="L269" s="302">
        <v>173.75</v>
      </c>
      <c r="M269" s="302">
        <v>214.37183999999999</v>
      </c>
    </row>
    <row r="270" spans="1:13">
      <c r="A270" s="291">
        <v>260</v>
      </c>
      <c r="B270" s="302" t="s">
        <v>442</v>
      </c>
      <c r="C270" s="303">
        <v>2392.3000000000002</v>
      </c>
      <c r="D270" s="304">
        <v>2387.1</v>
      </c>
      <c r="E270" s="304">
        <v>2330.1999999999998</v>
      </c>
      <c r="F270" s="304">
        <v>2268.1</v>
      </c>
      <c r="G270" s="304">
        <v>2211.1999999999998</v>
      </c>
      <c r="H270" s="304">
        <v>2449.1999999999998</v>
      </c>
      <c r="I270" s="304">
        <v>2506.1000000000004</v>
      </c>
      <c r="J270" s="304">
        <v>2568.1999999999998</v>
      </c>
      <c r="K270" s="302">
        <v>2444</v>
      </c>
      <c r="L270" s="302">
        <v>2325</v>
      </c>
      <c r="M270" s="302">
        <v>9.5329999999999998E-2</v>
      </c>
    </row>
    <row r="271" spans="1:13">
      <c r="A271" s="291">
        <v>261</v>
      </c>
      <c r="B271" s="302" t="s">
        <v>132</v>
      </c>
      <c r="C271" s="303">
        <v>1932.9</v>
      </c>
      <c r="D271" s="304">
        <v>1935.2166666666665</v>
      </c>
      <c r="E271" s="304">
        <v>1909.6833333333329</v>
      </c>
      <c r="F271" s="304">
        <v>1886.4666666666665</v>
      </c>
      <c r="G271" s="304">
        <v>1860.9333333333329</v>
      </c>
      <c r="H271" s="304">
        <v>1958.4333333333329</v>
      </c>
      <c r="I271" s="304">
        <v>1983.9666666666662</v>
      </c>
      <c r="J271" s="304">
        <v>2007.1833333333329</v>
      </c>
      <c r="K271" s="302">
        <v>1960.75</v>
      </c>
      <c r="L271" s="302">
        <v>1912</v>
      </c>
      <c r="M271" s="302">
        <v>9.5761699999999994</v>
      </c>
    </row>
    <row r="272" spans="1:13">
      <c r="A272" s="291">
        <v>262</v>
      </c>
      <c r="B272" s="302" t="s">
        <v>267</v>
      </c>
      <c r="C272" s="303">
        <v>564.15</v>
      </c>
      <c r="D272" s="304">
        <v>560.38333333333333</v>
      </c>
      <c r="E272" s="304">
        <v>551.56666666666661</v>
      </c>
      <c r="F272" s="304">
        <v>538.98333333333323</v>
      </c>
      <c r="G272" s="304">
        <v>530.16666666666652</v>
      </c>
      <c r="H272" s="304">
        <v>572.9666666666667</v>
      </c>
      <c r="I272" s="304">
        <v>581.78333333333353</v>
      </c>
      <c r="J272" s="304">
        <v>594.36666666666679</v>
      </c>
      <c r="K272" s="302">
        <v>569.20000000000005</v>
      </c>
      <c r="L272" s="302">
        <v>547.79999999999995</v>
      </c>
      <c r="M272" s="302">
        <v>1.4950600000000001</v>
      </c>
    </row>
    <row r="273" spans="1:13">
      <c r="A273" s="291">
        <v>263</v>
      </c>
      <c r="B273" s="302" t="s">
        <v>133</v>
      </c>
      <c r="C273" s="303">
        <v>528.95000000000005</v>
      </c>
      <c r="D273" s="304">
        <v>524.00000000000011</v>
      </c>
      <c r="E273" s="304">
        <v>513.1500000000002</v>
      </c>
      <c r="F273" s="304">
        <v>497.35000000000008</v>
      </c>
      <c r="G273" s="304">
        <v>486.50000000000017</v>
      </c>
      <c r="H273" s="304">
        <v>539.80000000000018</v>
      </c>
      <c r="I273" s="304">
        <v>550.65000000000009</v>
      </c>
      <c r="J273" s="304">
        <v>566.45000000000027</v>
      </c>
      <c r="K273" s="302">
        <v>534.85</v>
      </c>
      <c r="L273" s="302">
        <v>508.2</v>
      </c>
      <c r="M273" s="302">
        <v>42.26979</v>
      </c>
    </row>
    <row r="274" spans="1:13">
      <c r="A274" s="291">
        <v>264</v>
      </c>
      <c r="B274" s="302" t="s">
        <v>443</v>
      </c>
      <c r="C274" s="303">
        <v>152.80000000000001</v>
      </c>
      <c r="D274" s="304">
        <v>153.1</v>
      </c>
      <c r="E274" s="304">
        <v>151.75</v>
      </c>
      <c r="F274" s="304">
        <v>150.70000000000002</v>
      </c>
      <c r="G274" s="304">
        <v>149.35000000000002</v>
      </c>
      <c r="H274" s="304">
        <v>154.14999999999998</v>
      </c>
      <c r="I274" s="304">
        <v>155.49999999999994</v>
      </c>
      <c r="J274" s="304">
        <v>156.54999999999995</v>
      </c>
      <c r="K274" s="302">
        <v>154.44999999999999</v>
      </c>
      <c r="L274" s="302">
        <v>152.05000000000001</v>
      </c>
      <c r="M274" s="302">
        <v>1.0208699999999999</v>
      </c>
    </row>
    <row r="275" spans="1:13">
      <c r="A275" s="291">
        <v>265</v>
      </c>
      <c r="B275" s="302" t="s">
        <v>444</v>
      </c>
      <c r="C275" s="303">
        <v>630.25</v>
      </c>
      <c r="D275" s="304">
        <v>623.9666666666667</v>
      </c>
      <c r="E275" s="304">
        <v>614.28333333333342</v>
      </c>
      <c r="F275" s="304">
        <v>598.31666666666672</v>
      </c>
      <c r="G275" s="304">
        <v>588.63333333333344</v>
      </c>
      <c r="H275" s="304">
        <v>639.93333333333339</v>
      </c>
      <c r="I275" s="304">
        <v>649.61666666666679</v>
      </c>
      <c r="J275" s="304">
        <v>665.58333333333337</v>
      </c>
      <c r="K275" s="302">
        <v>633.65</v>
      </c>
      <c r="L275" s="302">
        <v>608</v>
      </c>
      <c r="M275" s="302">
        <v>0.39913999999999999</v>
      </c>
    </row>
    <row r="276" spans="1:13">
      <c r="A276" s="291">
        <v>266</v>
      </c>
      <c r="B276" s="302" t="s">
        <v>445</v>
      </c>
      <c r="C276" s="303">
        <v>548.85</v>
      </c>
      <c r="D276" s="304">
        <v>551.69999999999993</v>
      </c>
      <c r="E276" s="304">
        <v>539.64999999999986</v>
      </c>
      <c r="F276" s="304">
        <v>530.44999999999993</v>
      </c>
      <c r="G276" s="304">
        <v>518.39999999999986</v>
      </c>
      <c r="H276" s="304">
        <v>560.89999999999986</v>
      </c>
      <c r="I276" s="304">
        <v>572.94999999999982</v>
      </c>
      <c r="J276" s="304">
        <v>582.14999999999986</v>
      </c>
      <c r="K276" s="302">
        <v>563.75</v>
      </c>
      <c r="L276" s="302">
        <v>542.5</v>
      </c>
      <c r="M276" s="302">
        <v>3.8244799999999999</v>
      </c>
    </row>
    <row r="277" spans="1:13">
      <c r="A277" s="291">
        <v>267</v>
      </c>
      <c r="B277" s="302" t="s">
        <v>446</v>
      </c>
      <c r="C277" s="303">
        <v>281.05</v>
      </c>
      <c r="D277" s="304">
        <v>283.03333333333336</v>
      </c>
      <c r="E277" s="304">
        <v>276.36666666666673</v>
      </c>
      <c r="F277" s="304">
        <v>271.68333333333339</v>
      </c>
      <c r="G277" s="304">
        <v>265.01666666666677</v>
      </c>
      <c r="H277" s="304">
        <v>287.7166666666667</v>
      </c>
      <c r="I277" s="304">
        <v>294.38333333333333</v>
      </c>
      <c r="J277" s="304">
        <v>299.06666666666666</v>
      </c>
      <c r="K277" s="302">
        <v>289.7</v>
      </c>
      <c r="L277" s="302">
        <v>278.35000000000002</v>
      </c>
      <c r="M277" s="302">
        <v>1.27413</v>
      </c>
    </row>
    <row r="278" spans="1:13">
      <c r="A278" s="291">
        <v>268</v>
      </c>
      <c r="B278" s="302" t="s">
        <v>447</v>
      </c>
      <c r="C278" s="303">
        <v>97.9</v>
      </c>
      <c r="D278" s="304">
        <v>98.133333333333326</v>
      </c>
      <c r="E278" s="304">
        <v>95.266666666666652</v>
      </c>
      <c r="F278" s="304">
        <v>92.633333333333326</v>
      </c>
      <c r="G278" s="304">
        <v>89.766666666666652</v>
      </c>
      <c r="H278" s="304">
        <v>100.76666666666665</v>
      </c>
      <c r="I278" s="304">
        <v>103.63333333333333</v>
      </c>
      <c r="J278" s="304">
        <v>106.26666666666665</v>
      </c>
      <c r="K278" s="302">
        <v>101</v>
      </c>
      <c r="L278" s="302">
        <v>95.5</v>
      </c>
      <c r="M278" s="302">
        <v>2.2317999999999998</v>
      </c>
    </row>
    <row r="279" spans="1:13">
      <c r="A279" s="291">
        <v>269</v>
      </c>
      <c r="B279" s="302" t="s">
        <v>448</v>
      </c>
      <c r="C279" s="303">
        <v>265.5</v>
      </c>
      <c r="D279" s="304">
        <v>248.46666666666667</v>
      </c>
      <c r="E279" s="304">
        <v>227.03333333333336</v>
      </c>
      <c r="F279" s="304">
        <v>188.56666666666669</v>
      </c>
      <c r="G279" s="304">
        <v>167.13333333333338</v>
      </c>
      <c r="H279" s="304">
        <v>286.93333333333334</v>
      </c>
      <c r="I279" s="304">
        <v>308.36666666666667</v>
      </c>
      <c r="J279" s="304">
        <v>346.83333333333331</v>
      </c>
      <c r="K279" s="302">
        <v>269.89999999999998</v>
      </c>
      <c r="L279" s="302">
        <v>210</v>
      </c>
      <c r="M279" s="302">
        <v>2.6768800000000001</v>
      </c>
    </row>
    <row r="280" spans="1:13">
      <c r="A280" s="291">
        <v>270</v>
      </c>
      <c r="B280" s="302" t="s">
        <v>449</v>
      </c>
      <c r="C280" s="303">
        <v>561.65</v>
      </c>
      <c r="D280" s="304">
        <v>560.91666666666663</v>
      </c>
      <c r="E280" s="304">
        <v>557.73333333333323</v>
      </c>
      <c r="F280" s="304">
        <v>553.81666666666661</v>
      </c>
      <c r="G280" s="304">
        <v>550.63333333333321</v>
      </c>
      <c r="H280" s="304">
        <v>564.83333333333326</v>
      </c>
      <c r="I280" s="304">
        <v>568.01666666666665</v>
      </c>
      <c r="J280" s="304">
        <v>571.93333333333328</v>
      </c>
      <c r="K280" s="302">
        <v>564.1</v>
      </c>
      <c r="L280" s="302">
        <v>557</v>
      </c>
      <c r="M280" s="302">
        <v>1.1881999999999999</v>
      </c>
    </row>
    <row r="281" spans="1:13">
      <c r="A281" s="291">
        <v>271</v>
      </c>
      <c r="B281" s="302" t="s">
        <v>450</v>
      </c>
      <c r="C281" s="303">
        <v>435.95</v>
      </c>
      <c r="D281" s="304">
        <v>437.68333333333334</v>
      </c>
      <c r="E281" s="304">
        <v>431.26666666666665</v>
      </c>
      <c r="F281" s="304">
        <v>426.58333333333331</v>
      </c>
      <c r="G281" s="304">
        <v>420.16666666666663</v>
      </c>
      <c r="H281" s="304">
        <v>442.36666666666667</v>
      </c>
      <c r="I281" s="304">
        <v>448.7833333333333</v>
      </c>
      <c r="J281" s="304">
        <v>453.4666666666667</v>
      </c>
      <c r="K281" s="302">
        <v>444.1</v>
      </c>
      <c r="L281" s="302">
        <v>433</v>
      </c>
      <c r="M281" s="302">
        <v>0.23774999999999999</v>
      </c>
    </row>
    <row r="282" spans="1:13">
      <c r="A282" s="291">
        <v>272</v>
      </c>
      <c r="B282" s="302" t="s">
        <v>451</v>
      </c>
      <c r="C282" s="303">
        <v>510.05</v>
      </c>
      <c r="D282" s="304">
        <v>509.83333333333331</v>
      </c>
      <c r="E282" s="304">
        <v>506.11666666666667</v>
      </c>
      <c r="F282" s="304">
        <v>502.18333333333334</v>
      </c>
      <c r="G282" s="304">
        <v>498.4666666666667</v>
      </c>
      <c r="H282" s="304">
        <v>513.76666666666665</v>
      </c>
      <c r="I282" s="304">
        <v>517.48333333333323</v>
      </c>
      <c r="J282" s="304">
        <v>521.41666666666663</v>
      </c>
      <c r="K282" s="302">
        <v>513.54999999999995</v>
      </c>
      <c r="L282" s="302">
        <v>505.9</v>
      </c>
      <c r="M282" s="302">
        <v>3.6246299999999998</v>
      </c>
    </row>
    <row r="283" spans="1:13">
      <c r="A283" s="291">
        <v>273</v>
      </c>
      <c r="B283" s="302" t="s">
        <v>452</v>
      </c>
      <c r="C283" s="303">
        <v>73.150000000000006</v>
      </c>
      <c r="D283" s="304">
        <v>72.516666666666666</v>
      </c>
      <c r="E283" s="304">
        <v>70.033333333333331</v>
      </c>
      <c r="F283" s="304">
        <v>66.916666666666671</v>
      </c>
      <c r="G283" s="304">
        <v>64.433333333333337</v>
      </c>
      <c r="H283" s="304">
        <v>75.633333333333326</v>
      </c>
      <c r="I283" s="304">
        <v>78.116666666666646</v>
      </c>
      <c r="J283" s="304">
        <v>81.23333333333332</v>
      </c>
      <c r="K283" s="302">
        <v>75</v>
      </c>
      <c r="L283" s="302">
        <v>69.400000000000006</v>
      </c>
      <c r="M283" s="302">
        <v>21.44924</v>
      </c>
    </row>
    <row r="284" spans="1:13">
      <c r="A284" s="291">
        <v>274</v>
      </c>
      <c r="B284" s="302" t="s">
        <v>453</v>
      </c>
      <c r="C284" s="303">
        <v>46.95</v>
      </c>
      <c r="D284" s="304">
        <v>46.883333333333333</v>
      </c>
      <c r="E284" s="304">
        <v>45.966666666666669</v>
      </c>
      <c r="F284" s="304">
        <v>44.983333333333334</v>
      </c>
      <c r="G284" s="304">
        <v>44.06666666666667</v>
      </c>
      <c r="H284" s="304">
        <v>47.866666666666667</v>
      </c>
      <c r="I284" s="304">
        <v>48.783333333333339</v>
      </c>
      <c r="J284" s="304">
        <v>49.766666666666666</v>
      </c>
      <c r="K284" s="302">
        <v>47.8</v>
      </c>
      <c r="L284" s="302">
        <v>45.9</v>
      </c>
      <c r="M284" s="302">
        <v>14.486330000000001</v>
      </c>
    </row>
    <row r="285" spans="1:13">
      <c r="A285" s="291">
        <v>275</v>
      </c>
      <c r="B285" s="302" t="s">
        <v>454</v>
      </c>
      <c r="C285" s="303">
        <v>467.9</v>
      </c>
      <c r="D285" s="304">
        <v>470.83333333333331</v>
      </c>
      <c r="E285" s="304">
        <v>463.06666666666661</v>
      </c>
      <c r="F285" s="304">
        <v>458.23333333333329</v>
      </c>
      <c r="G285" s="304">
        <v>450.46666666666658</v>
      </c>
      <c r="H285" s="304">
        <v>475.66666666666663</v>
      </c>
      <c r="I285" s="304">
        <v>483.43333333333339</v>
      </c>
      <c r="J285" s="304">
        <v>488.26666666666665</v>
      </c>
      <c r="K285" s="302">
        <v>478.6</v>
      </c>
      <c r="L285" s="302">
        <v>466</v>
      </c>
      <c r="M285" s="302">
        <v>0.39177000000000001</v>
      </c>
    </row>
    <row r="286" spans="1:13">
      <c r="A286" s="291">
        <v>276</v>
      </c>
      <c r="B286" s="302" t="s">
        <v>455</v>
      </c>
      <c r="C286" s="303">
        <v>334.1</v>
      </c>
      <c r="D286" s="304">
        <v>333.91666666666669</v>
      </c>
      <c r="E286" s="304">
        <v>330.33333333333337</v>
      </c>
      <c r="F286" s="304">
        <v>326.56666666666666</v>
      </c>
      <c r="G286" s="304">
        <v>322.98333333333335</v>
      </c>
      <c r="H286" s="304">
        <v>337.68333333333339</v>
      </c>
      <c r="I286" s="304">
        <v>341.26666666666677</v>
      </c>
      <c r="J286" s="304">
        <v>345.03333333333342</v>
      </c>
      <c r="K286" s="302">
        <v>337.5</v>
      </c>
      <c r="L286" s="302">
        <v>330.15</v>
      </c>
      <c r="M286" s="302">
        <v>3.556</v>
      </c>
    </row>
    <row r="287" spans="1:13">
      <c r="A287" s="291">
        <v>277</v>
      </c>
      <c r="B287" s="302" t="s">
        <v>1817</v>
      </c>
      <c r="C287" s="303">
        <v>1040.8</v>
      </c>
      <c r="D287" s="304">
        <v>1032.9333333333334</v>
      </c>
      <c r="E287" s="304">
        <v>1007.8666666666668</v>
      </c>
      <c r="F287" s="304">
        <v>974.93333333333339</v>
      </c>
      <c r="G287" s="304">
        <v>949.86666666666679</v>
      </c>
      <c r="H287" s="304">
        <v>1065.8666666666668</v>
      </c>
      <c r="I287" s="304">
        <v>1090.9333333333334</v>
      </c>
      <c r="J287" s="304">
        <v>1123.8666666666668</v>
      </c>
      <c r="K287" s="302">
        <v>1058</v>
      </c>
      <c r="L287" s="302">
        <v>1000</v>
      </c>
      <c r="M287" s="302">
        <v>6.6799999999999998E-2</v>
      </c>
    </row>
    <row r="288" spans="1:13">
      <c r="A288" s="291">
        <v>278</v>
      </c>
      <c r="B288" s="302" t="s">
        <v>456</v>
      </c>
      <c r="C288" s="303">
        <v>143.5</v>
      </c>
      <c r="D288" s="304">
        <v>144.01666666666668</v>
      </c>
      <c r="E288" s="304">
        <v>142.48333333333335</v>
      </c>
      <c r="F288" s="304">
        <v>141.46666666666667</v>
      </c>
      <c r="G288" s="304">
        <v>139.93333333333334</v>
      </c>
      <c r="H288" s="304">
        <v>145.03333333333336</v>
      </c>
      <c r="I288" s="304">
        <v>146.56666666666672</v>
      </c>
      <c r="J288" s="304">
        <v>147.58333333333337</v>
      </c>
      <c r="K288" s="302">
        <v>145.55000000000001</v>
      </c>
      <c r="L288" s="302">
        <v>143</v>
      </c>
      <c r="M288" s="302">
        <v>0.20593</v>
      </c>
    </row>
    <row r="289" spans="1:13">
      <c r="A289" s="291">
        <v>279</v>
      </c>
      <c r="B289" s="302" t="s">
        <v>457</v>
      </c>
      <c r="C289" s="303">
        <v>230.9</v>
      </c>
      <c r="D289" s="304">
        <v>233.16666666666666</v>
      </c>
      <c r="E289" s="304">
        <v>225.83333333333331</v>
      </c>
      <c r="F289" s="304">
        <v>220.76666666666665</v>
      </c>
      <c r="G289" s="304">
        <v>213.43333333333331</v>
      </c>
      <c r="H289" s="304">
        <v>238.23333333333332</v>
      </c>
      <c r="I289" s="304">
        <v>245.56666666666663</v>
      </c>
      <c r="J289" s="304">
        <v>250.63333333333333</v>
      </c>
      <c r="K289" s="302">
        <v>240.5</v>
      </c>
      <c r="L289" s="302">
        <v>228.1</v>
      </c>
      <c r="M289" s="302">
        <v>0.67874000000000001</v>
      </c>
    </row>
    <row r="290" spans="1:13">
      <c r="A290" s="291">
        <v>280</v>
      </c>
      <c r="B290" s="302" t="s">
        <v>134</v>
      </c>
      <c r="C290" s="303">
        <v>1698.3</v>
      </c>
      <c r="D290" s="304">
        <v>1690.4166666666667</v>
      </c>
      <c r="E290" s="304">
        <v>1678.0333333333335</v>
      </c>
      <c r="F290" s="304">
        <v>1657.7666666666669</v>
      </c>
      <c r="G290" s="304">
        <v>1645.3833333333337</v>
      </c>
      <c r="H290" s="304">
        <v>1710.6833333333334</v>
      </c>
      <c r="I290" s="304">
        <v>1723.0666666666666</v>
      </c>
      <c r="J290" s="304">
        <v>1743.3333333333333</v>
      </c>
      <c r="K290" s="302">
        <v>1702.8</v>
      </c>
      <c r="L290" s="302">
        <v>1670.15</v>
      </c>
      <c r="M290" s="302">
        <v>20.704170000000001</v>
      </c>
    </row>
    <row r="291" spans="1:13">
      <c r="A291" s="291">
        <v>281</v>
      </c>
      <c r="B291" s="302" t="s">
        <v>135</v>
      </c>
      <c r="C291" s="303">
        <v>114.15</v>
      </c>
      <c r="D291" s="304">
        <v>113.38333333333333</v>
      </c>
      <c r="E291" s="304">
        <v>112.26666666666665</v>
      </c>
      <c r="F291" s="304">
        <v>110.38333333333333</v>
      </c>
      <c r="G291" s="304">
        <v>109.26666666666665</v>
      </c>
      <c r="H291" s="304">
        <v>115.26666666666665</v>
      </c>
      <c r="I291" s="304">
        <v>116.38333333333333</v>
      </c>
      <c r="J291" s="304">
        <v>118.26666666666665</v>
      </c>
      <c r="K291" s="302">
        <v>114.5</v>
      </c>
      <c r="L291" s="302">
        <v>111.5</v>
      </c>
      <c r="M291" s="302">
        <v>58.324019999999997</v>
      </c>
    </row>
    <row r="292" spans="1:13">
      <c r="A292" s="291">
        <v>282</v>
      </c>
      <c r="B292" s="302" t="s">
        <v>268</v>
      </c>
      <c r="C292" s="303">
        <v>1699.85</v>
      </c>
      <c r="D292" s="304">
        <v>1683.3500000000001</v>
      </c>
      <c r="E292" s="304">
        <v>1651.8000000000002</v>
      </c>
      <c r="F292" s="304">
        <v>1603.75</v>
      </c>
      <c r="G292" s="304">
        <v>1572.2</v>
      </c>
      <c r="H292" s="304">
        <v>1731.4000000000003</v>
      </c>
      <c r="I292" s="304">
        <v>1762.95</v>
      </c>
      <c r="J292" s="304">
        <v>1811.0000000000005</v>
      </c>
      <c r="K292" s="302">
        <v>1714.9</v>
      </c>
      <c r="L292" s="302">
        <v>1635.3</v>
      </c>
      <c r="M292" s="302">
        <v>1.5568500000000001</v>
      </c>
    </row>
    <row r="293" spans="1:13">
      <c r="A293" s="291">
        <v>283</v>
      </c>
      <c r="B293" s="302" t="s">
        <v>136</v>
      </c>
      <c r="C293" s="303">
        <v>393.05</v>
      </c>
      <c r="D293" s="304">
        <v>394.66666666666669</v>
      </c>
      <c r="E293" s="304">
        <v>388.98333333333335</v>
      </c>
      <c r="F293" s="304">
        <v>384.91666666666669</v>
      </c>
      <c r="G293" s="304">
        <v>379.23333333333335</v>
      </c>
      <c r="H293" s="304">
        <v>398.73333333333335</v>
      </c>
      <c r="I293" s="304">
        <v>404.41666666666663</v>
      </c>
      <c r="J293" s="304">
        <v>408.48333333333335</v>
      </c>
      <c r="K293" s="302">
        <v>400.35</v>
      </c>
      <c r="L293" s="302">
        <v>390.6</v>
      </c>
      <c r="M293" s="302">
        <v>53.020400000000002</v>
      </c>
    </row>
    <row r="294" spans="1:13">
      <c r="A294" s="291">
        <v>284</v>
      </c>
      <c r="B294" s="302" t="s">
        <v>458</v>
      </c>
      <c r="C294" s="303">
        <v>3200</v>
      </c>
      <c r="D294" s="304">
        <v>3192</v>
      </c>
      <c r="E294" s="304">
        <v>3159</v>
      </c>
      <c r="F294" s="304">
        <v>3118</v>
      </c>
      <c r="G294" s="304">
        <v>3085</v>
      </c>
      <c r="H294" s="304">
        <v>3233</v>
      </c>
      <c r="I294" s="304">
        <v>3266</v>
      </c>
      <c r="J294" s="304">
        <v>3307</v>
      </c>
      <c r="K294" s="302">
        <v>3225</v>
      </c>
      <c r="L294" s="302">
        <v>3151</v>
      </c>
      <c r="M294" s="302">
        <v>3.4209999999999997E-2</v>
      </c>
    </row>
    <row r="295" spans="1:13">
      <c r="A295" s="291">
        <v>285</v>
      </c>
      <c r="B295" s="302" t="s">
        <v>459</v>
      </c>
      <c r="C295" s="303">
        <v>15</v>
      </c>
      <c r="D295" s="304">
        <v>14.85</v>
      </c>
      <c r="E295" s="304">
        <v>14.549999999999999</v>
      </c>
      <c r="F295" s="304">
        <v>14.1</v>
      </c>
      <c r="G295" s="304">
        <v>13.799999999999999</v>
      </c>
      <c r="H295" s="304">
        <v>15.299999999999999</v>
      </c>
      <c r="I295" s="304">
        <v>15.6</v>
      </c>
      <c r="J295" s="304">
        <v>16.049999999999997</v>
      </c>
      <c r="K295" s="302">
        <v>15.15</v>
      </c>
      <c r="L295" s="302">
        <v>14.4</v>
      </c>
      <c r="M295" s="302">
        <v>3.00088</v>
      </c>
    </row>
    <row r="296" spans="1:13">
      <c r="A296" s="291">
        <v>286</v>
      </c>
      <c r="B296" s="302" t="s">
        <v>269</v>
      </c>
      <c r="C296" s="303">
        <v>1940.65</v>
      </c>
      <c r="D296" s="304">
        <v>1946.55</v>
      </c>
      <c r="E296" s="304">
        <v>1919.1</v>
      </c>
      <c r="F296" s="304">
        <v>1897.55</v>
      </c>
      <c r="G296" s="304">
        <v>1870.1</v>
      </c>
      <c r="H296" s="304">
        <v>1968.1</v>
      </c>
      <c r="I296" s="304">
        <v>1995.5500000000002</v>
      </c>
      <c r="J296" s="304">
        <v>2017.1</v>
      </c>
      <c r="K296" s="302">
        <v>1974</v>
      </c>
      <c r="L296" s="302">
        <v>1925</v>
      </c>
      <c r="M296" s="302">
        <v>0.69255</v>
      </c>
    </row>
    <row r="297" spans="1:13">
      <c r="A297" s="291">
        <v>287</v>
      </c>
      <c r="B297" s="302" t="s">
        <v>137</v>
      </c>
      <c r="C297" s="303">
        <v>1291.75</v>
      </c>
      <c r="D297" s="304">
        <v>1295.5333333333335</v>
      </c>
      <c r="E297" s="304">
        <v>1283.7666666666671</v>
      </c>
      <c r="F297" s="304">
        <v>1275.7833333333335</v>
      </c>
      <c r="G297" s="304">
        <v>1264.0166666666671</v>
      </c>
      <c r="H297" s="304">
        <v>1303.5166666666671</v>
      </c>
      <c r="I297" s="304">
        <v>1315.2833333333335</v>
      </c>
      <c r="J297" s="304">
        <v>1323.2666666666671</v>
      </c>
      <c r="K297" s="302">
        <v>1307.3</v>
      </c>
      <c r="L297" s="302">
        <v>1287.55</v>
      </c>
      <c r="M297" s="302">
        <v>36.043089999999999</v>
      </c>
    </row>
    <row r="298" spans="1:13">
      <c r="A298" s="291">
        <v>288</v>
      </c>
      <c r="B298" s="302" t="s">
        <v>460</v>
      </c>
      <c r="C298" s="303">
        <v>437.45</v>
      </c>
      <c r="D298" s="304">
        <v>437.18333333333339</v>
      </c>
      <c r="E298" s="304">
        <v>430.36666666666679</v>
      </c>
      <c r="F298" s="304">
        <v>423.28333333333342</v>
      </c>
      <c r="G298" s="304">
        <v>416.46666666666681</v>
      </c>
      <c r="H298" s="304">
        <v>444.26666666666677</v>
      </c>
      <c r="I298" s="304">
        <v>451.08333333333337</v>
      </c>
      <c r="J298" s="304">
        <v>458.16666666666674</v>
      </c>
      <c r="K298" s="302">
        <v>444</v>
      </c>
      <c r="L298" s="302">
        <v>430.1</v>
      </c>
      <c r="M298" s="302">
        <v>2.9091499999999999</v>
      </c>
    </row>
    <row r="299" spans="1:13">
      <c r="A299" s="291">
        <v>289</v>
      </c>
      <c r="B299" s="302" t="s">
        <v>461</v>
      </c>
      <c r="C299" s="303">
        <v>54.7</v>
      </c>
      <c r="D299" s="304">
        <v>53.933333333333337</v>
      </c>
      <c r="E299" s="304">
        <v>52.766666666666673</v>
      </c>
      <c r="F299" s="304">
        <v>50.833333333333336</v>
      </c>
      <c r="G299" s="304">
        <v>49.666666666666671</v>
      </c>
      <c r="H299" s="304">
        <v>55.866666666666674</v>
      </c>
      <c r="I299" s="304">
        <v>57.033333333333331</v>
      </c>
      <c r="J299" s="304">
        <v>58.966666666666676</v>
      </c>
      <c r="K299" s="302">
        <v>55.1</v>
      </c>
      <c r="L299" s="302">
        <v>52</v>
      </c>
      <c r="M299" s="302">
        <v>20.265260000000001</v>
      </c>
    </row>
    <row r="300" spans="1:13">
      <c r="A300" s="291">
        <v>290</v>
      </c>
      <c r="B300" s="302" t="s">
        <v>462</v>
      </c>
      <c r="C300" s="303">
        <v>740.05</v>
      </c>
      <c r="D300" s="304">
        <v>747.0333333333333</v>
      </c>
      <c r="E300" s="304">
        <v>726.66666666666663</v>
      </c>
      <c r="F300" s="304">
        <v>713.2833333333333</v>
      </c>
      <c r="G300" s="304">
        <v>692.91666666666663</v>
      </c>
      <c r="H300" s="304">
        <v>760.41666666666663</v>
      </c>
      <c r="I300" s="304">
        <v>780.78333333333342</v>
      </c>
      <c r="J300" s="304">
        <v>794.16666666666663</v>
      </c>
      <c r="K300" s="302">
        <v>767.4</v>
      </c>
      <c r="L300" s="302">
        <v>733.65</v>
      </c>
      <c r="M300" s="302">
        <v>0.35427999999999998</v>
      </c>
    </row>
    <row r="301" spans="1:13">
      <c r="A301" s="291">
        <v>291</v>
      </c>
      <c r="B301" s="302" t="s">
        <v>138</v>
      </c>
      <c r="C301" s="303">
        <v>721.6</v>
      </c>
      <c r="D301" s="304">
        <v>720.48333333333323</v>
      </c>
      <c r="E301" s="304">
        <v>712.11666666666645</v>
      </c>
      <c r="F301" s="304">
        <v>702.63333333333321</v>
      </c>
      <c r="G301" s="304">
        <v>694.26666666666642</v>
      </c>
      <c r="H301" s="304">
        <v>729.96666666666647</v>
      </c>
      <c r="I301" s="304">
        <v>738.33333333333326</v>
      </c>
      <c r="J301" s="304">
        <v>747.81666666666649</v>
      </c>
      <c r="K301" s="302">
        <v>728.85</v>
      </c>
      <c r="L301" s="302">
        <v>711</v>
      </c>
      <c r="M301" s="302">
        <v>11.29876</v>
      </c>
    </row>
    <row r="302" spans="1:13">
      <c r="A302" s="291">
        <v>292</v>
      </c>
      <c r="B302" s="302" t="s">
        <v>463</v>
      </c>
      <c r="C302" s="303">
        <v>1493.1</v>
      </c>
      <c r="D302" s="304">
        <v>1495.2333333333333</v>
      </c>
      <c r="E302" s="304">
        <v>1465.4666666666667</v>
      </c>
      <c r="F302" s="304">
        <v>1437.8333333333333</v>
      </c>
      <c r="G302" s="304">
        <v>1408.0666666666666</v>
      </c>
      <c r="H302" s="304">
        <v>1522.8666666666668</v>
      </c>
      <c r="I302" s="304">
        <v>1552.6333333333337</v>
      </c>
      <c r="J302" s="304">
        <v>1580.2666666666669</v>
      </c>
      <c r="K302" s="302">
        <v>1525</v>
      </c>
      <c r="L302" s="302">
        <v>1467.6</v>
      </c>
      <c r="M302" s="302">
        <v>0.69340000000000002</v>
      </c>
    </row>
    <row r="303" spans="1:13">
      <c r="A303" s="291">
        <v>293</v>
      </c>
      <c r="B303" s="302" t="s">
        <v>464</v>
      </c>
      <c r="C303" s="303">
        <v>1041.8</v>
      </c>
      <c r="D303" s="304">
        <v>1041.5666666666666</v>
      </c>
      <c r="E303" s="304">
        <v>1005.2333333333331</v>
      </c>
      <c r="F303" s="304">
        <v>968.66666666666652</v>
      </c>
      <c r="G303" s="304">
        <v>932.33333333333303</v>
      </c>
      <c r="H303" s="304">
        <v>1078.1333333333332</v>
      </c>
      <c r="I303" s="304">
        <v>1114.4666666666667</v>
      </c>
      <c r="J303" s="304">
        <v>1151.0333333333333</v>
      </c>
      <c r="K303" s="302">
        <v>1077.9000000000001</v>
      </c>
      <c r="L303" s="302">
        <v>1005</v>
      </c>
      <c r="M303" s="302">
        <v>0.39144000000000001</v>
      </c>
    </row>
    <row r="304" spans="1:13">
      <c r="A304" s="291">
        <v>294</v>
      </c>
      <c r="B304" s="302" t="s">
        <v>465</v>
      </c>
      <c r="C304" s="303">
        <v>19.350000000000001</v>
      </c>
      <c r="D304" s="304">
        <v>19.533333333333335</v>
      </c>
      <c r="E304" s="304">
        <v>19.016666666666669</v>
      </c>
      <c r="F304" s="304">
        <v>18.683333333333334</v>
      </c>
      <c r="G304" s="304">
        <v>18.166666666666668</v>
      </c>
      <c r="H304" s="304">
        <v>19.866666666666671</v>
      </c>
      <c r="I304" s="304">
        <v>20.383333333333336</v>
      </c>
      <c r="J304" s="304">
        <v>20.716666666666672</v>
      </c>
      <c r="K304" s="302">
        <v>20.05</v>
      </c>
      <c r="L304" s="302">
        <v>19.2</v>
      </c>
      <c r="M304" s="302">
        <v>7.0385400000000002</v>
      </c>
    </row>
    <row r="305" spans="1:13">
      <c r="A305" s="291">
        <v>295</v>
      </c>
      <c r="B305" s="302" t="s">
        <v>466</v>
      </c>
      <c r="C305" s="303">
        <v>149.4</v>
      </c>
      <c r="D305" s="304">
        <v>149.73333333333332</v>
      </c>
      <c r="E305" s="304">
        <v>147.71666666666664</v>
      </c>
      <c r="F305" s="304">
        <v>146.03333333333333</v>
      </c>
      <c r="G305" s="304">
        <v>144.01666666666665</v>
      </c>
      <c r="H305" s="304">
        <v>151.41666666666663</v>
      </c>
      <c r="I305" s="304">
        <v>153.43333333333334</v>
      </c>
      <c r="J305" s="304">
        <v>155.11666666666662</v>
      </c>
      <c r="K305" s="302">
        <v>151.75</v>
      </c>
      <c r="L305" s="302">
        <v>148.05000000000001</v>
      </c>
      <c r="M305" s="302">
        <v>1.47157</v>
      </c>
    </row>
    <row r="306" spans="1:13">
      <c r="A306" s="291">
        <v>296</v>
      </c>
      <c r="B306" s="302" t="s">
        <v>149</v>
      </c>
      <c r="C306" s="303">
        <v>71680.149999999994</v>
      </c>
      <c r="D306" s="304">
        <v>71076.383333333331</v>
      </c>
      <c r="E306" s="304">
        <v>70253.766666666663</v>
      </c>
      <c r="F306" s="304">
        <v>68827.383333333331</v>
      </c>
      <c r="G306" s="304">
        <v>68004.766666666663</v>
      </c>
      <c r="H306" s="304">
        <v>72502.766666666663</v>
      </c>
      <c r="I306" s="304">
        <v>73325.383333333331</v>
      </c>
      <c r="J306" s="304">
        <v>74751.766666666663</v>
      </c>
      <c r="K306" s="302">
        <v>71899</v>
      </c>
      <c r="L306" s="302">
        <v>69650</v>
      </c>
      <c r="M306" s="302">
        <v>0.12327</v>
      </c>
    </row>
    <row r="307" spans="1:13">
      <c r="A307" s="291">
        <v>297</v>
      </c>
      <c r="B307" s="302" t="s">
        <v>467</v>
      </c>
      <c r="C307" s="303">
        <v>56.85</v>
      </c>
      <c r="D307" s="304">
        <v>56.5</v>
      </c>
      <c r="E307" s="304">
        <v>54.85</v>
      </c>
      <c r="F307" s="304">
        <v>52.85</v>
      </c>
      <c r="G307" s="304">
        <v>51.2</v>
      </c>
      <c r="H307" s="304">
        <v>58.5</v>
      </c>
      <c r="I307" s="304">
        <v>60.150000000000006</v>
      </c>
      <c r="J307" s="304">
        <v>62.15</v>
      </c>
      <c r="K307" s="302">
        <v>58.15</v>
      </c>
      <c r="L307" s="302">
        <v>54.5</v>
      </c>
      <c r="M307" s="302">
        <v>2.9159099999999998</v>
      </c>
    </row>
    <row r="308" spans="1:13">
      <c r="A308" s="291">
        <v>298</v>
      </c>
      <c r="B308" s="302" t="s">
        <v>146</v>
      </c>
      <c r="C308" s="303">
        <v>1199.8499999999999</v>
      </c>
      <c r="D308" s="304">
        <v>1193.25</v>
      </c>
      <c r="E308" s="304">
        <v>1176.5999999999999</v>
      </c>
      <c r="F308" s="304">
        <v>1153.3499999999999</v>
      </c>
      <c r="G308" s="304">
        <v>1136.6999999999998</v>
      </c>
      <c r="H308" s="304">
        <v>1216.5</v>
      </c>
      <c r="I308" s="304">
        <v>1233.1500000000001</v>
      </c>
      <c r="J308" s="304">
        <v>1256.4000000000001</v>
      </c>
      <c r="K308" s="302">
        <v>1209.9000000000001</v>
      </c>
      <c r="L308" s="302">
        <v>1170</v>
      </c>
      <c r="M308" s="302">
        <v>8.8971800000000005</v>
      </c>
    </row>
    <row r="309" spans="1:13">
      <c r="A309" s="291">
        <v>299</v>
      </c>
      <c r="B309" s="302" t="s">
        <v>468</v>
      </c>
      <c r="C309" s="303">
        <v>4368</v>
      </c>
      <c r="D309" s="304">
        <v>4376.0666666666666</v>
      </c>
      <c r="E309" s="304">
        <v>4304.2833333333328</v>
      </c>
      <c r="F309" s="304">
        <v>4240.5666666666666</v>
      </c>
      <c r="G309" s="304">
        <v>4168.7833333333328</v>
      </c>
      <c r="H309" s="304">
        <v>4439.7833333333328</v>
      </c>
      <c r="I309" s="304">
        <v>4511.5666666666675</v>
      </c>
      <c r="J309" s="304">
        <v>4575.2833333333328</v>
      </c>
      <c r="K309" s="302">
        <v>4447.8500000000004</v>
      </c>
      <c r="L309" s="302">
        <v>4312.3500000000004</v>
      </c>
      <c r="M309" s="302">
        <v>0.43136000000000002</v>
      </c>
    </row>
    <row r="310" spans="1:13">
      <c r="A310" s="291">
        <v>300</v>
      </c>
      <c r="B310" s="302" t="s">
        <v>469</v>
      </c>
      <c r="C310" s="303">
        <v>380.35</v>
      </c>
      <c r="D310" s="304">
        <v>380.43333333333334</v>
      </c>
      <c r="E310" s="304">
        <v>374.9666666666667</v>
      </c>
      <c r="F310" s="304">
        <v>369.58333333333337</v>
      </c>
      <c r="G310" s="304">
        <v>364.11666666666673</v>
      </c>
      <c r="H310" s="304">
        <v>385.81666666666666</v>
      </c>
      <c r="I310" s="304">
        <v>391.28333333333325</v>
      </c>
      <c r="J310" s="304">
        <v>396.66666666666663</v>
      </c>
      <c r="K310" s="302">
        <v>385.9</v>
      </c>
      <c r="L310" s="302">
        <v>375.05</v>
      </c>
      <c r="M310" s="302">
        <v>0.42266999999999999</v>
      </c>
    </row>
    <row r="311" spans="1:13">
      <c r="A311" s="291">
        <v>301</v>
      </c>
      <c r="B311" s="302" t="s">
        <v>140</v>
      </c>
      <c r="C311" s="303">
        <v>367.95</v>
      </c>
      <c r="D311" s="304">
        <v>363.7833333333333</v>
      </c>
      <c r="E311" s="304">
        <v>357.06666666666661</v>
      </c>
      <c r="F311" s="304">
        <v>346.18333333333328</v>
      </c>
      <c r="G311" s="304">
        <v>339.46666666666658</v>
      </c>
      <c r="H311" s="304">
        <v>374.66666666666663</v>
      </c>
      <c r="I311" s="304">
        <v>381.38333333333333</v>
      </c>
      <c r="J311" s="304">
        <v>392.26666666666665</v>
      </c>
      <c r="K311" s="302">
        <v>370.5</v>
      </c>
      <c r="L311" s="302">
        <v>352.9</v>
      </c>
      <c r="M311" s="302">
        <v>23.90222</v>
      </c>
    </row>
    <row r="312" spans="1:13">
      <c r="A312" s="291">
        <v>302</v>
      </c>
      <c r="B312" s="302" t="s">
        <v>139</v>
      </c>
      <c r="C312" s="303">
        <v>576.9</v>
      </c>
      <c r="D312" s="304">
        <v>571.49999999999989</v>
      </c>
      <c r="E312" s="304">
        <v>564.19999999999982</v>
      </c>
      <c r="F312" s="304">
        <v>551.49999999999989</v>
      </c>
      <c r="G312" s="304">
        <v>544.19999999999982</v>
      </c>
      <c r="H312" s="304">
        <v>584.19999999999982</v>
      </c>
      <c r="I312" s="304">
        <v>591.49999999999977</v>
      </c>
      <c r="J312" s="304">
        <v>604.19999999999982</v>
      </c>
      <c r="K312" s="302">
        <v>578.79999999999995</v>
      </c>
      <c r="L312" s="302">
        <v>558.79999999999995</v>
      </c>
      <c r="M312" s="302">
        <v>27.93702</v>
      </c>
    </row>
    <row r="313" spans="1:13">
      <c r="A313" s="291">
        <v>303</v>
      </c>
      <c r="B313" s="302" t="s">
        <v>470</v>
      </c>
      <c r="C313" s="303">
        <v>175.2</v>
      </c>
      <c r="D313" s="304">
        <v>175.65</v>
      </c>
      <c r="E313" s="304">
        <v>172.3</v>
      </c>
      <c r="F313" s="304">
        <v>169.4</v>
      </c>
      <c r="G313" s="304">
        <v>166.05</v>
      </c>
      <c r="H313" s="304">
        <v>178.55</v>
      </c>
      <c r="I313" s="304">
        <v>181.89999999999998</v>
      </c>
      <c r="J313" s="304">
        <v>184.8</v>
      </c>
      <c r="K313" s="302">
        <v>179</v>
      </c>
      <c r="L313" s="302">
        <v>172.75</v>
      </c>
      <c r="M313" s="302">
        <v>0.55988000000000004</v>
      </c>
    </row>
    <row r="314" spans="1:13">
      <c r="A314" s="291">
        <v>304</v>
      </c>
      <c r="B314" s="302" t="s">
        <v>471</v>
      </c>
      <c r="C314" s="303">
        <v>225.2</v>
      </c>
      <c r="D314" s="304">
        <v>225.45000000000002</v>
      </c>
      <c r="E314" s="304">
        <v>221.90000000000003</v>
      </c>
      <c r="F314" s="304">
        <v>218.60000000000002</v>
      </c>
      <c r="G314" s="304">
        <v>215.05000000000004</v>
      </c>
      <c r="H314" s="304">
        <v>228.75000000000003</v>
      </c>
      <c r="I314" s="304">
        <v>232.30000000000004</v>
      </c>
      <c r="J314" s="304">
        <v>235.60000000000002</v>
      </c>
      <c r="K314" s="302">
        <v>229</v>
      </c>
      <c r="L314" s="302">
        <v>222.15</v>
      </c>
      <c r="M314" s="302">
        <v>0.33584000000000003</v>
      </c>
    </row>
    <row r="315" spans="1:13">
      <c r="A315" s="291">
        <v>305</v>
      </c>
      <c r="B315" s="302" t="s">
        <v>472</v>
      </c>
      <c r="C315" s="303">
        <v>417</v>
      </c>
      <c r="D315" s="304">
        <v>414.66666666666669</v>
      </c>
      <c r="E315" s="304">
        <v>404.33333333333337</v>
      </c>
      <c r="F315" s="304">
        <v>391.66666666666669</v>
      </c>
      <c r="G315" s="304">
        <v>381.33333333333337</v>
      </c>
      <c r="H315" s="304">
        <v>427.33333333333337</v>
      </c>
      <c r="I315" s="304">
        <v>437.66666666666674</v>
      </c>
      <c r="J315" s="304">
        <v>450.33333333333337</v>
      </c>
      <c r="K315" s="302">
        <v>425</v>
      </c>
      <c r="L315" s="302">
        <v>402</v>
      </c>
      <c r="M315" s="302">
        <v>0.22953000000000001</v>
      </c>
    </row>
    <row r="316" spans="1:13">
      <c r="A316" s="291">
        <v>306</v>
      </c>
      <c r="B316" s="302" t="s">
        <v>141</v>
      </c>
      <c r="C316" s="303">
        <v>172.7</v>
      </c>
      <c r="D316" s="304">
        <v>175.81666666666669</v>
      </c>
      <c r="E316" s="304">
        <v>168.08333333333337</v>
      </c>
      <c r="F316" s="304">
        <v>163.46666666666667</v>
      </c>
      <c r="G316" s="304">
        <v>155.73333333333335</v>
      </c>
      <c r="H316" s="304">
        <v>180.43333333333339</v>
      </c>
      <c r="I316" s="304">
        <v>188.16666666666669</v>
      </c>
      <c r="J316" s="304">
        <v>192.78333333333342</v>
      </c>
      <c r="K316" s="302">
        <v>183.55</v>
      </c>
      <c r="L316" s="302">
        <v>171.2</v>
      </c>
      <c r="M316" s="302">
        <v>319.04478</v>
      </c>
    </row>
    <row r="317" spans="1:13">
      <c r="A317" s="291">
        <v>307</v>
      </c>
      <c r="B317" s="302" t="s">
        <v>270</v>
      </c>
      <c r="C317" s="303">
        <v>42.4</v>
      </c>
      <c r="D317" s="304">
        <v>42.800000000000004</v>
      </c>
      <c r="E317" s="304">
        <v>41.70000000000001</v>
      </c>
      <c r="F317" s="304">
        <v>41.000000000000007</v>
      </c>
      <c r="G317" s="304">
        <v>39.900000000000013</v>
      </c>
      <c r="H317" s="304">
        <v>43.500000000000007</v>
      </c>
      <c r="I317" s="304">
        <v>44.6</v>
      </c>
      <c r="J317" s="304">
        <v>45.300000000000004</v>
      </c>
      <c r="K317" s="302">
        <v>43.9</v>
      </c>
      <c r="L317" s="302">
        <v>42.1</v>
      </c>
      <c r="M317" s="302">
        <v>7.4895800000000001</v>
      </c>
    </row>
    <row r="318" spans="1:13">
      <c r="A318" s="291">
        <v>308</v>
      </c>
      <c r="B318" s="302" t="s">
        <v>142</v>
      </c>
      <c r="C318" s="303">
        <v>307.25</v>
      </c>
      <c r="D318" s="304">
        <v>307.58333333333331</v>
      </c>
      <c r="E318" s="304">
        <v>303.66666666666663</v>
      </c>
      <c r="F318" s="304">
        <v>300.08333333333331</v>
      </c>
      <c r="G318" s="304">
        <v>296.16666666666663</v>
      </c>
      <c r="H318" s="304">
        <v>311.16666666666663</v>
      </c>
      <c r="I318" s="304">
        <v>315.08333333333326</v>
      </c>
      <c r="J318" s="304">
        <v>318.66666666666663</v>
      </c>
      <c r="K318" s="302">
        <v>311.5</v>
      </c>
      <c r="L318" s="302">
        <v>304</v>
      </c>
      <c r="M318" s="302">
        <v>33.440600000000003</v>
      </c>
    </row>
    <row r="319" spans="1:13">
      <c r="A319" s="291">
        <v>309</v>
      </c>
      <c r="B319" s="302" t="s">
        <v>143</v>
      </c>
      <c r="C319" s="303">
        <v>7199.6</v>
      </c>
      <c r="D319" s="304">
        <v>7138.5333333333328</v>
      </c>
      <c r="E319" s="304">
        <v>7062.0666666666657</v>
      </c>
      <c r="F319" s="304">
        <v>6924.5333333333328</v>
      </c>
      <c r="G319" s="304">
        <v>6848.0666666666657</v>
      </c>
      <c r="H319" s="304">
        <v>7276.0666666666657</v>
      </c>
      <c r="I319" s="304">
        <v>7352.5333333333328</v>
      </c>
      <c r="J319" s="304">
        <v>7490.0666666666657</v>
      </c>
      <c r="K319" s="302">
        <v>7215</v>
      </c>
      <c r="L319" s="302">
        <v>7001</v>
      </c>
      <c r="M319" s="302">
        <v>9.7331099999999999</v>
      </c>
    </row>
    <row r="320" spans="1:13">
      <c r="A320" s="291">
        <v>310</v>
      </c>
      <c r="B320" s="302" t="s">
        <v>145</v>
      </c>
      <c r="C320" s="303">
        <v>483.55</v>
      </c>
      <c r="D320" s="304">
        <v>481.98333333333335</v>
      </c>
      <c r="E320" s="304">
        <v>471.56666666666672</v>
      </c>
      <c r="F320" s="304">
        <v>459.58333333333337</v>
      </c>
      <c r="G320" s="304">
        <v>449.16666666666674</v>
      </c>
      <c r="H320" s="304">
        <v>493.9666666666667</v>
      </c>
      <c r="I320" s="304">
        <v>504.38333333333333</v>
      </c>
      <c r="J320" s="304">
        <v>516.36666666666667</v>
      </c>
      <c r="K320" s="302">
        <v>492.4</v>
      </c>
      <c r="L320" s="302">
        <v>470</v>
      </c>
      <c r="M320" s="302">
        <v>37.539940000000001</v>
      </c>
    </row>
    <row r="321" spans="1:13">
      <c r="A321" s="291">
        <v>311</v>
      </c>
      <c r="B321" s="302" t="s">
        <v>474</v>
      </c>
      <c r="C321" s="303">
        <v>1658.6</v>
      </c>
      <c r="D321" s="304">
        <v>1669.5333333333335</v>
      </c>
      <c r="E321" s="304">
        <v>1624.0666666666671</v>
      </c>
      <c r="F321" s="304">
        <v>1589.5333333333335</v>
      </c>
      <c r="G321" s="304">
        <v>1544.0666666666671</v>
      </c>
      <c r="H321" s="304">
        <v>1704.0666666666671</v>
      </c>
      <c r="I321" s="304">
        <v>1749.5333333333338</v>
      </c>
      <c r="J321" s="304">
        <v>1784.0666666666671</v>
      </c>
      <c r="K321" s="302">
        <v>1715</v>
      </c>
      <c r="L321" s="302">
        <v>1635</v>
      </c>
      <c r="M321" s="302">
        <v>0.32969999999999999</v>
      </c>
    </row>
    <row r="322" spans="1:13">
      <c r="A322" s="291">
        <v>312</v>
      </c>
      <c r="B322" s="302" t="s">
        <v>147</v>
      </c>
      <c r="C322" s="303">
        <v>907.6</v>
      </c>
      <c r="D322" s="304">
        <v>908.58333333333337</v>
      </c>
      <c r="E322" s="304">
        <v>900.11666666666679</v>
      </c>
      <c r="F322" s="304">
        <v>892.63333333333344</v>
      </c>
      <c r="G322" s="304">
        <v>884.16666666666686</v>
      </c>
      <c r="H322" s="304">
        <v>916.06666666666672</v>
      </c>
      <c r="I322" s="304">
        <v>924.53333333333319</v>
      </c>
      <c r="J322" s="304">
        <v>932.01666666666665</v>
      </c>
      <c r="K322" s="302">
        <v>917.05</v>
      </c>
      <c r="L322" s="302">
        <v>901.1</v>
      </c>
      <c r="M322" s="302">
        <v>4.4199000000000002</v>
      </c>
    </row>
    <row r="323" spans="1:13">
      <c r="A323" s="291">
        <v>313</v>
      </c>
      <c r="B323" s="302" t="s">
        <v>475</v>
      </c>
      <c r="C323" s="303">
        <v>104.6</v>
      </c>
      <c r="D323" s="304">
        <v>102.53333333333335</v>
      </c>
      <c r="E323" s="304">
        <v>99.366666666666688</v>
      </c>
      <c r="F323" s="304">
        <v>94.13333333333334</v>
      </c>
      <c r="G323" s="304">
        <v>90.966666666666683</v>
      </c>
      <c r="H323" s="304">
        <v>107.76666666666669</v>
      </c>
      <c r="I323" s="304">
        <v>110.93333333333335</v>
      </c>
      <c r="J323" s="304">
        <v>116.1666666666667</v>
      </c>
      <c r="K323" s="302">
        <v>105.7</v>
      </c>
      <c r="L323" s="302">
        <v>97.3</v>
      </c>
      <c r="M323" s="302">
        <v>2.90002</v>
      </c>
    </row>
    <row r="324" spans="1:13">
      <c r="A324" s="291">
        <v>314</v>
      </c>
      <c r="B324" s="302" t="s">
        <v>476</v>
      </c>
      <c r="C324" s="303">
        <v>405.1</v>
      </c>
      <c r="D324" s="304">
        <v>405.41666666666669</v>
      </c>
      <c r="E324" s="304">
        <v>401.13333333333338</v>
      </c>
      <c r="F324" s="304">
        <v>397.16666666666669</v>
      </c>
      <c r="G324" s="304">
        <v>392.88333333333338</v>
      </c>
      <c r="H324" s="304">
        <v>409.38333333333338</v>
      </c>
      <c r="I324" s="304">
        <v>413.66666666666669</v>
      </c>
      <c r="J324" s="304">
        <v>417.63333333333338</v>
      </c>
      <c r="K324" s="302">
        <v>409.7</v>
      </c>
      <c r="L324" s="302">
        <v>401.45</v>
      </c>
      <c r="M324" s="302">
        <v>0.74778999999999995</v>
      </c>
    </row>
    <row r="325" spans="1:13">
      <c r="A325" s="291">
        <v>315</v>
      </c>
      <c r="B325" s="302" t="s">
        <v>2013</v>
      </c>
      <c r="C325" s="303">
        <v>154.05000000000001</v>
      </c>
      <c r="D325" s="304">
        <v>154</v>
      </c>
      <c r="E325" s="304">
        <v>151.19999999999999</v>
      </c>
      <c r="F325" s="304">
        <v>148.35</v>
      </c>
      <c r="G325" s="304">
        <v>145.54999999999998</v>
      </c>
      <c r="H325" s="304">
        <v>156.85</v>
      </c>
      <c r="I325" s="304">
        <v>159.65</v>
      </c>
      <c r="J325" s="304">
        <v>162.5</v>
      </c>
      <c r="K325" s="302">
        <v>156.80000000000001</v>
      </c>
      <c r="L325" s="302">
        <v>151.15</v>
      </c>
      <c r="M325" s="302">
        <v>2.22295</v>
      </c>
    </row>
    <row r="326" spans="1:13">
      <c r="A326" s="291">
        <v>316</v>
      </c>
      <c r="B326" s="302" t="s">
        <v>148</v>
      </c>
      <c r="C326" s="303">
        <v>134.05000000000001</v>
      </c>
      <c r="D326" s="304">
        <v>131.73333333333335</v>
      </c>
      <c r="E326" s="304">
        <v>128.06666666666669</v>
      </c>
      <c r="F326" s="304">
        <v>122.08333333333334</v>
      </c>
      <c r="G326" s="304">
        <v>118.41666666666669</v>
      </c>
      <c r="H326" s="304">
        <v>137.7166666666667</v>
      </c>
      <c r="I326" s="304">
        <v>141.38333333333333</v>
      </c>
      <c r="J326" s="304">
        <v>147.3666666666667</v>
      </c>
      <c r="K326" s="302">
        <v>135.4</v>
      </c>
      <c r="L326" s="302">
        <v>125.75</v>
      </c>
      <c r="M326" s="302">
        <v>137.43699000000001</v>
      </c>
    </row>
    <row r="327" spans="1:13">
      <c r="A327" s="291">
        <v>317</v>
      </c>
      <c r="B327" s="302" t="s">
        <v>477</v>
      </c>
      <c r="C327" s="303">
        <v>791.15</v>
      </c>
      <c r="D327" s="304">
        <v>790.7166666666667</v>
      </c>
      <c r="E327" s="304">
        <v>775.53333333333342</v>
      </c>
      <c r="F327" s="304">
        <v>759.91666666666674</v>
      </c>
      <c r="G327" s="304">
        <v>744.73333333333346</v>
      </c>
      <c r="H327" s="304">
        <v>806.33333333333337</v>
      </c>
      <c r="I327" s="304">
        <v>821.51666666666677</v>
      </c>
      <c r="J327" s="304">
        <v>837.13333333333333</v>
      </c>
      <c r="K327" s="302">
        <v>805.9</v>
      </c>
      <c r="L327" s="302">
        <v>775.1</v>
      </c>
      <c r="M327" s="302">
        <v>0.89620999999999995</v>
      </c>
    </row>
    <row r="328" spans="1:13">
      <c r="A328" s="291">
        <v>318</v>
      </c>
      <c r="B328" s="302" t="s">
        <v>271</v>
      </c>
      <c r="C328" s="303">
        <v>913.35</v>
      </c>
      <c r="D328" s="304">
        <v>911</v>
      </c>
      <c r="E328" s="304">
        <v>897.4</v>
      </c>
      <c r="F328" s="304">
        <v>881.44999999999993</v>
      </c>
      <c r="G328" s="304">
        <v>867.84999999999991</v>
      </c>
      <c r="H328" s="304">
        <v>926.95</v>
      </c>
      <c r="I328" s="304">
        <v>940.55</v>
      </c>
      <c r="J328" s="304">
        <v>956.50000000000011</v>
      </c>
      <c r="K328" s="302">
        <v>924.6</v>
      </c>
      <c r="L328" s="302">
        <v>895.05</v>
      </c>
      <c r="M328" s="302">
        <v>0.82391999999999999</v>
      </c>
    </row>
    <row r="329" spans="1:13">
      <c r="A329" s="291">
        <v>319</v>
      </c>
      <c r="B329" s="302" t="s">
        <v>478</v>
      </c>
      <c r="C329" s="303">
        <v>1259.75</v>
      </c>
      <c r="D329" s="304">
        <v>1237.8999999999999</v>
      </c>
      <c r="E329" s="304">
        <v>1210.7999999999997</v>
      </c>
      <c r="F329" s="304">
        <v>1161.8499999999999</v>
      </c>
      <c r="G329" s="304">
        <v>1134.7499999999998</v>
      </c>
      <c r="H329" s="304">
        <v>1286.8499999999997</v>
      </c>
      <c r="I329" s="304">
        <v>1313.9499999999996</v>
      </c>
      <c r="J329" s="304">
        <v>1362.8999999999996</v>
      </c>
      <c r="K329" s="302">
        <v>1265</v>
      </c>
      <c r="L329" s="302">
        <v>1188.95</v>
      </c>
      <c r="M329" s="302">
        <v>4.8375300000000001</v>
      </c>
    </row>
    <row r="330" spans="1:13">
      <c r="A330" s="291">
        <v>320</v>
      </c>
      <c r="B330" s="302" t="s">
        <v>150</v>
      </c>
      <c r="C330" s="303">
        <v>770.4</v>
      </c>
      <c r="D330" s="304">
        <v>766.13333333333321</v>
      </c>
      <c r="E330" s="304">
        <v>755.96666666666647</v>
      </c>
      <c r="F330" s="304">
        <v>741.5333333333333</v>
      </c>
      <c r="G330" s="304">
        <v>731.36666666666656</v>
      </c>
      <c r="H330" s="304">
        <v>780.56666666666638</v>
      </c>
      <c r="I330" s="304">
        <v>790.73333333333312</v>
      </c>
      <c r="J330" s="304">
        <v>805.16666666666629</v>
      </c>
      <c r="K330" s="302">
        <v>776.3</v>
      </c>
      <c r="L330" s="302">
        <v>751.7</v>
      </c>
      <c r="M330" s="302">
        <v>9.7995800000000006</v>
      </c>
    </row>
    <row r="331" spans="1:13">
      <c r="A331" s="291">
        <v>321</v>
      </c>
      <c r="B331" s="302" t="s">
        <v>272</v>
      </c>
      <c r="C331" s="303">
        <v>626.04999999999995</v>
      </c>
      <c r="D331" s="304">
        <v>629.4666666666667</v>
      </c>
      <c r="E331" s="304">
        <v>621.33333333333337</v>
      </c>
      <c r="F331" s="304">
        <v>616.61666666666667</v>
      </c>
      <c r="G331" s="304">
        <v>608.48333333333335</v>
      </c>
      <c r="H331" s="304">
        <v>634.18333333333339</v>
      </c>
      <c r="I331" s="304">
        <v>642.31666666666661</v>
      </c>
      <c r="J331" s="304">
        <v>647.03333333333342</v>
      </c>
      <c r="K331" s="302">
        <v>637.6</v>
      </c>
      <c r="L331" s="302">
        <v>624.75</v>
      </c>
      <c r="M331" s="302">
        <v>0.62250000000000005</v>
      </c>
    </row>
    <row r="332" spans="1:13">
      <c r="A332" s="291">
        <v>322</v>
      </c>
      <c r="B332" s="302" t="s">
        <v>152</v>
      </c>
      <c r="C332" s="303">
        <v>32.75</v>
      </c>
      <c r="D332" s="304">
        <v>32.9</v>
      </c>
      <c r="E332" s="304">
        <v>32.349999999999994</v>
      </c>
      <c r="F332" s="304">
        <v>31.949999999999996</v>
      </c>
      <c r="G332" s="304">
        <v>31.399999999999991</v>
      </c>
      <c r="H332" s="304">
        <v>33.299999999999997</v>
      </c>
      <c r="I332" s="304">
        <v>33.849999999999994</v>
      </c>
      <c r="J332" s="304">
        <v>34.25</v>
      </c>
      <c r="K332" s="302">
        <v>33.450000000000003</v>
      </c>
      <c r="L332" s="302">
        <v>32.5</v>
      </c>
      <c r="M332" s="302">
        <v>74.676259999999999</v>
      </c>
    </row>
    <row r="333" spans="1:13">
      <c r="A333" s="291">
        <v>323</v>
      </c>
      <c r="B333" s="302" t="s">
        <v>153</v>
      </c>
      <c r="C333" s="303">
        <v>50.55</v>
      </c>
      <c r="D333" s="304">
        <v>50.216666666666661</v>
      </c>
      <c r="E333" s="304">
        <v>49.633333333333326</v>
      </c>
      <c r="F333" s="304">
        <v>48.716666666666661</v>
      </c>
      <c r="G333" s="304">
        <v>48.133333333333326</v>
      </c>
      <c r="H333" s="304">
        <v>51.133333333333326</v>
      </c>
      <c r="I333" s="304">
        <v>51.716666666666654</v>
      </c>
      <c r="J333" s="304">
        <v>52.633333333333326</v>
      </c>
      <c r="K333" s="302">
        <v>50.8</v>
      </c>
      <c r="L333" s="302">
        <v>49.3</v>
      </c>
      <c r="M333" s="302">
        <v>163.80951999999999</v>
      </c>
    </row>
    <row r="334" spans="1:13">
      <c r="A334" s="291">
        <v>324</v>
      </c>
      <c r="B334" s="302" t="s">
        <v>479</v>
      </c>
      <c r="C334" s="303">
        <v>747.6</v>
      </c>
      <c r="D334" s="304">
        <v>747.38333333333321</v>
      </c>
      <c r="E334" s="304">
        <v>739.76666666666642</v>
      </c>
      <c r="F334" s="304">
        <v>731.93333333333317</v>
      </c>
      <c r="G334" s="304">
        <v>724.31666666666638</v>
      </c>
      <c r="H334" s="304">
        <v>755.21666666666647</v>
      </c>
      <c r="I334" s="304">
        <v>762.83333333333326</v>
      </c>
      <c r="J334" s="304">
        <v>770.66666666666652</v>
      </c>
      <c r="K334" s="302">
        <v>755</v>
      </c>
      <c r="L334" s="302">
        <v>739.55</v>
      </c>
      <c r="M334" s="302">
        <v>0.27692</v>
      </c>
    </row>
    <row r="335" spans="1:13">
      <c r="A335" s="291">
        <v>325</v>
      </c>
      <c r="B335" s="302" t="s">
        <v>273</v>
      </c>
      <c r="C335" s="303">
        <v>24.45</v>
      </c>
      <c r="D335" s="304">
        <v>24.400000000000002</v>
      </c>
      <c r="E335" s="304">
        <v>24.050000000000004</v>
      </c>
      <c r="F335" s="304">
        <v>23.650000000000002</v>
      </c>
      <c r="G335" s="304">
        <v>23.300000000000004</v>
      </c>
      <c r="H335" s="304">
        <v>24.800000000000004</v>
      </c>
      <c r="I335" s="304">
        <v>25.150000000000006</v>
      </c>
      <c r="J335" s="304">
        <v>25.550000000000004</v>
      </c>
      <c r="K335" s="302">
        <v>24.75</v>
      </c>
      <c r="L335" s="302">
        <v>24</v>
      </c>
      <c r="M335" s="302">
        <v>38.911589999999997</v>
      </c>
    </row>
    <row r="336" spans="1:13">
      <c r="A336" s="291">
        <v>326</v>
      </c>
      <c r="B336" s="302" t="s">
        <v>155</v>
      </c>
      <c r="C336" s="303">
        <v>1922.6</v>
      </c>
      <c r="D336" s="304">
        <v>1923.3999999999999</v>
      </c>
      <c r="E336" s="304">
        <v>1896.7999999999997</v>
      </c>
      <c r="F336" s="304">
        <v>1870.9999999999998</v>
      </c>
      <c r="G336" s="304">
        <v>1844.3999999999996</v>
      </c>
      <c r="H336" s="304">
        <v>1949.1999999999998</v>
      </c>
      <c r="I336" s="304">
        <v>1975.7999999999997</v>
      </c>
      <c r="J336" s="304">
        <v>2001.6</v>
      </c>
      <c r="K336" s="302">
        <v>1950</v>
      </c>
      <c r="L336" s="302">
        <v>1897.6</v>
      </c>
      <c r="M336" s="302">
        <v>4.5847699999999998</v>
      </c>
    </row>
    <row r="337" spans="1:13">
      <c r="A337" s="291">
        <v>327</v>
      </c>
      <c r="B337" s="302" t="s">
        <v>480</v>
      </c>
      <c r="C337" s="303">
        <v>56.55</v>
      </c>
      <c r="D337" s="304">
        <v>56.783333333333331</v>
      </c>
      <c r="E337" s="304">
        <v>55.766666666666666</v>
      </c>
      <c r="F337" s="304">
        <v>54.983333333333334</v>
      </c>
      <c r="G337" s="304">
        <v>53.966666666666669</v>
      </c>
      <c r="H337" s="304">
        <v>57.566666666666663</v>
      </c>
      <c r="I337" s="304">
        <v>58.583333333333329</v>
      </c>
      <c r="J337" s="304">
        <v>59.36666666666666</v>
      </c>
      <c r="K337" s="302">
        <v>57.8</v>
      </c>
      <c r="L337" s="302">
        <v>56</v>
      </c>
      <c r="M337" s="302">
        <v>1.7360599999999999</v>
      </c>
    </row>
    <row r="338" spans="1:13">
      <c r="A338" s="291">
        <v>328</v>
      </c>
      <c r="B338" s="302" t="s">
        <v>156</v>
      </c>
      <c r="C338" s="303">
        <v>108.8</v>
      </c>
      <c r="D338" s="304">
        <v>107.34999999999998</v>
      </c>
      <c r="E338" s="304">
        <v>105.04999999999995</v>
      </c>
      <c r="F338" s="304">
        <v>101.29999999999997</v>
      </c>
      <c r="G338" s="304">
        <v>98.999999999999943</v>
      </c>
      <c r="H338" s="304">
        <v>111.09999999999997</v>
      </c>
      <c r="I338" s="304">
        <v>113.4</v>
      </c>
      <c r="J338" s="304">
        <v>117.14999999999998</v>
      </c>
      <c r="K338" s="302">
        <v>109.65</v>
      </c>
      <c r="L338" s="302">
        <v>103.6</v>
      </c>
      <c r="M338" s="302">
        <v>69.604529999999997</v>
      </c>
    </row>
    <row r="339" spans="1:13">
      <c r="A339" s="291">
        <v>329</v>
      </c>
      <c r="B339" s="302" t="s">
        <v>157</v>
      </c>
      <c r="C339" s="303">
        <v>112</v>
      </c>
      <c r="D339" s="304">
        <v>111.51666666666667</v>
      </c>
      <c r="E339" s="304">
        <v>110.73333333333333</v>
      </c>
      <c r="F339" s="304">
        <v>109.46666666666667</v>
      </c>
      <c r="G339" s="304">
        <v>108.68333333333334</v>
      </c>
      <c r="H339" s="304">
        <v>112.78333333333333</v>
      </c>
      <c r="I339" s="304">
        <v>113.56666666666666</v>
      </c>
      <c r="J339" s="304">
        <v>114.83333333333333</v>
      </c>
      <c r="K339" s="302">
        <v>112.3</v>
      </c>
      <c r="L339" s="302">
        <v>110.25</v>
      </c>
      <c r="M339" s="302">
        <v>97.438059999999993</v>
      </c>
    </row>
    <row r="340" spans="1:13">
      <c r="A340" s="291">
        <v>330</v>
      </c>
      <c r="B340" s="302" t="s">
        <v>481</v>
      </c>
      <c r="C340" s="303">
        <v>362</v>
      </c>
      <c r="D340" s="304">
        <v>363</v>
      </c>
      <c r="E340" s="304">
        <v>353.2</v>
      </c>
      <c r="F340" s="304">
        <v>344.4</v>
      </c>
      <c r="G340" s="304">
        <v>334.59999999999997</v>
      </c>
      <c r="H340" s="304">
        <v>371.8</v>
      </c>
      <c r="I340" s="304">
        <v>381.59999999999997</v>
      </c>
      <c r="J340" s="304">
        <v>390.40000000000003</v>
      </c>
      <c r="K340" s="302">
        <v>372.8</v>
      </c>
      <c r="L340" s="302">
        <v>354.2</v>
      </c>
      <c r="M340" s="302">
        <v>5.7166300000000003</v>
      </c>
    </row>
    <row r="341" spans="1:13">
      <c r="A341" s="291">
        <v>331</v>
      </c>
      <c r="B341" s="302" t="s">
        <v>151</v>
      </c>
      <c r="C341" s="303">
        <v>42.5</v>
      </c>
      <c r="D341" s="304">
        <v>42.266666666666673</v>
      </c>
      <c r="E341" s="304">
        <v>41.833333333333343</v>
      </c>
      <c r="F341" s="304">
        <v>41.166666666666671</v>
      </c>
      <c r="G341" s="304">
        <v>40.733333333333341</v>
      </c>
      <c r="H341" s="304">
        <v>42.933333333333344</v>
      </c>
      <c r="I341" s="304">
        <v>43.366666666666667</v>
      </c>
      <c r="J341" s="304">
        <v>44.033333333333346</v>
      </c>
      <c r="K341" s="302">
        <v>42.7</v>
      </c>
      <c r="L341" s="302">
        <v>41.6</v>
      </c>
      <c r="M341" s="302">
        <v>60.259749999999997</v>
      </c>
    </row>
    <row r="342" spans="1:13">
      <c r="A342" s="291">
        <v>332</v>
      </c>
      <c r="B342" s="302" t="s">
        <v>482</v>
      </c>
      <c r="C342" s="303">
        <v>25.85</v>
      </c>
      <c r="D342" s="304">
        <v>25.866666666666664</v>
      </c>
      <c r="E342" s="304">
        <v>25.533333333333328</v>
      </c>
      <c r="F342" s="304">
        <v>25.216666666666665</v>
      </c>
      <c r="G342" s="304">
        <v>24.883333333333329</v>
      </c>
      <c r="H342" s="304">
        <v>26.183333333333326</v>
      </c>
      <c r="I342" s="304">
        <v>26.516666666666662</v>
      </c>
      <c r="J342" s="304">
        <v>26.833333333333325</v>
      </c>
      <c r="K342" s="302">
        <v>26.2</v>
      </c>
      <c r="L342" s="302">
        <v>25.55</v>
      </c>
      <c r="M342" s="302">
        <v>8.4934499999999993</v>
      </c>
    </row>
    <row r="343" spans="1:13">
      <c r="A343" s="291">
        <v>333</v>
      </c>
      <c r="B343" s="302" t="s">
        <v>483</v>
      </c>
      <c r="C343" s="303">
        <v>69.05</v>
      </c>
      <c r="D343" s="304">
        <v>68.966666666666654</v>
      </c>
      <c r="E343" s="304">
        <v>68.083333333333314</v>
      </c>
      <c r="F343" s="304">
        <v>67.11666666666666</v>
      </c>
      <c r="G343" s="304">
        <v>66.23333333333332</v>
      </c>
      <c r="H343" s="304">
        <v>69.933333333333309</v>
      </c>
      <c r="I343" s="304">
        <v>70.816666666666663</v>
      </c>
      <c r="J343" s="304">
        <v>71.783333333333303</v>
      </c>
      <c r="K343" s="302">
        <v>69.849999999999994</v>
      </c>
      <c r="L343" s="302">
        <v>68</v>
      </c>
      <c r="M343" s="302">
        <v>0.85309999999999997</v>
      </c>
    </row>
    <row r="344" spans="1:13">
      <c r="A344" s="291">
        <v>334</v>
      </c>
      <c r="B344" s="302" t="s">
        <v>484</v>
      </c>
      <c r="C344" s="303">
        <v>1156.6500000000001</v>
      </c>
      <c r="D344" s="304">
        <v>1167.8833333333334</v>
      </c>
      <c r="E344" s="304">
        <v>1138.7666666666669</v>
      </c>
      <c r="F344" s="304">
        <v>1120.8833333333334</v>
      </c>
      <c r="G344" s="304">
        <v>1091.7666666666669</v>
      </c>
      <c r="H344" s="304">
        <v>1185.7666666666669</v>
      </c>
      <c r="I344" s="304">
        <v>1214.8833333333332</v>
      </c>
      <c r="J344" s="304">
        <v>1232.7666666666669</v>
      </c>
      <c r="K344" s="302">
        <v>1197</v>
      </c>
      <c r="L344" s="302">
        <v>1150</v>
      </c>
      <c r="M344" s="302">
        <v>0.71321999999999997</v>
      </c>
    </row>
    <row r="345" spans="1:13">
      <c r="A345" s="291">
        <v>335</v>
      </c>
      <c r="B345" s="302" t="s">
        <v>154</v>
      </c>
      <c r="C345" s="303">
        <v>16455.599999999999</v>
      </c>
      <c r="D345" s="304">
        <v>16363.516666666668</v>
      </c>
      <c r="E345" s="304">
        <v>16219.133333333335</v>
      </c>
      <c r="F345" s="304">
        <v>15982.666666666666</v>
      </c>
      <c r="G345" s="304">
        <v>15838.283333333333</v>
      </c>
      <c r="H345" s="304">
        <v>16599.983333333337</v>
      </c>
      <c r="I345" s="304">
        <v>16744.366666666672</v>
      </c>
      <c r="J345" s="304">
        <v>16980.833333333339</v>
      </c>
      <c r="K345" s="302">
        <v>16507.900000000001</v>
      </c>
      <c r="L345" s="302">
        <v>16127.05</v>
      </c>
      <c r="M345" s="302">
        <v>1.1641600000000001</v>
      </c>
    </row>
    <row r="346" spans="1:13">
      <c r="A346" s="291">
        <v>336</v>
      </c>
      <c r="B346" s="302" t="s">
        <v>3358</v>
      </c>
      <c r="C346" s="303" t="e">
        <v>#N/A</v>
      </c>
      <c r="D346" s="304" t="e">
        <v>#N/A</v>
      </c>
      <c r="E346" s="304" t="e">
        <v>#N/A</v>
      </c>
      <c r="F346" s="304" t="e">
        <v>#N/A</v>
      </c>
      <c r="G346" s="304" t="e">
        <v>#N/A</v>
      </c>
      <c r="H346" s="304" t="e">
        <v>#N/A</v>
      </c>
      <c r="I346" s="304" t="e">
        <v>#N/A</v>
      </c>
      <c r="J346" s="304" t="e">
        <v>#N/A</v>
      </c>
      <c r="K346" s="302" t="e">
        <v>#N/A</v>
      </c>
      <c r="L346" s="302" t="e">
        <v>#N/A</v>
      </c>
      <c r="M346" s="302" t="e">
        <v>#N/A</v>
      </c>
    </row>
    <row r="347" spans="1:13">
      <c r="A347" s="291">
        <v>337</v>
      </c>
      <c r="B347" s="302" t="s">
        <v>485</v>
      </c>
      <c r="C347" s="303">
        <v>1424.5</v>
      </c>
      <c r="D347" s="304">
        <v>1422.5</v>
      </c>
      <c r="E347" s="304">
        <v>1407</v>
      </c>
      <c r="F347" s="304">
        <v>1389.5</v>
      </c>
      <c r="G347" s="304">
        <v>1374</v>
      </c>
      <c r="H347" s="304">
        <v>1440</v>
      </c>
      <c r="I347" s="304">
        <v>1455.5</v>
      </c>
      <c r="J347" s="304">
        <v>1473</v>
      </c>
      <c r="K347" s="302">
        <v>1438</v>
      </c>
      <c r="L347" s="302">
        <v>1405</v>
      </c>
      <c r="M347" s="302">
        <v>0.15121000000000001</v>
      </c>
    </row>
    <row r="348" spans="1:13">
      <c r="A348" s="291">
        <v>338</v>
      </c>
      <c r="B348" s="302" t="s">
        <v>274</v>
      </c>
      <c r="C348" s="303">
        <v>540.29999999999995</v>
      </c>
      <c r="D348" s="304">
        <v>536.44999999999993</v>
      </c>
      <c r="E348" s="304">
        <v>528.89999999999986</v>
      </c>
      <c r="F348" s="304">
        <v>517.49999999999989</v>
      </c>
      <c r="G348" s="304">
        <v>509.94999999999982</v>
      </c>
      <c r="H348" s="304">
        <v>547.84999999999991</v>
      </c>
      <c r="I348" s="304">
        <v>555.39999999999986</v>
      </c>
      <c r="J348" s="304">
        <v>566.79999999999995</v>
      </c>
      <c r="K348" s="302">
        <v>544</v>
      </c>
      <c r="L348" s="302">
        <v>525.04999999999995</v>
      </c>
      <c r="M348" s="302">
        <v>2.0630799999999998</v>
      </c>
    </row>
    <row r="349" spans="1:13">
      <c r="A349" s="291">
        <v>339</v>
      </c>
      <c r="B349" s="302" t="s">
        <v>159</v>
      </c>
      <c r="C349" s="303">
        <v>106.15</v>
      </c>
      <c r="D349" s="304">
        <v>105.61666666666667</v>
      </c>
      <c r="E349" s="304">
        <v>104.33333333333334</v>
      </c>
      <c r="F349" s="304">
        <v>102.51666666666667</v>
      </c>
      <c r="G349" s="304">
        <v>101.23333333333333</v>
      </c>
      <c r="H349" s="304">
        <v>107.43333333333335</v>
      </c>
      <c r="I349" s="304">
        <v>108.71666666666668</v>
      </c>
      <c r="J349" s="304">
        <v>110.53333333333336</v>
      </c>
      <c r="K349" s="302">
        <v>106.9</v>
      </c>
      <c r="L349" s="302">
        <v>103.8</v>
      </c>
      <c r="M349" s="302">
        <v>168.96688</v>
      </c>
    </row>
    <row r="350" spans="1:13">
      <c r="A350" s="291">
        <v>340</v>
      </c>
      <c r="B350" s="302" t="s">
        <v>158</v>
      </c>
      <c r="C350" s="303">
        <v>129</v>
      </c>
      <c r="D350" s="304">
        <v>127.60000000000001</v>
      </c>
      <c r="E350" s="304">
        <v>125.20000000000002</v>
      </c>
      <c r="F350" s="304">
        <v>121.4</v>
      </c>
      <c r="G350" s="304">
        <v>119.00000000000001</v>
      </c>
      <c r="H350" s="304">
        <v>131.40000000000003</v>
      </c>
      <c r="I350" s="304">
        <v>133.80000000000001</v>
      </c>
      <c r="J350" s="304">
        <v>137.60000000000002</v>
      </c>
      <c r="K350" s="302">
        <v>130</v>
      </c>
      <c r="L350" s="302">
        <v>123.8</v>
      </c>
      <c r="M350" s="302">
        <v>16.395209999999999</v>
      </c>
    </row>
    <row r="351" spans="1:13">
      <c r="A351" s="291">
        <v>341</v>
      </c>
      <c r="B351" s="302" t="s">
        <v>486</v>
      </c>
      <c r="C351" s="303">
        <v>157.9</v>
      </c>
      <c r="D351" s="304">
        <v>157.11666666666667</v>
      </c>
      <c r="E351" s="304">
        <v>155.28333333333336</v>
      </c>
      <c r="F351" s="304">
        <v>152.66666666666669</v>
      </c>
      <c r="G351" s="304">
        <v>150.83333333333337</v>
      </c>
      <c r="H351" s="304">
        <v>159.73333333333335</v>
      </c>
      <c r="I351" s="304">
        <v>161.56666666666666</v>
      </c>
      <c r="J351" s="304">
        <v>164.18333333333334</v>
      </c>
      <c r="K351" s="302">
        <v>158.94999999999999</v>
      </c>
      <c r="L351" s="302">
        <v>154.5</v>
      </c>
      <c r="M351" s="302">
        <v>0.92935000000000001</v>
      </c>
    </row>
    <row r="352" spans="1:13">
      <c r="A352" s="291">
        <v>342</v>
      </c>
      <c r="B352" s="302" t="s">
        <v>275</v>
      </c>
      <c r="C352" s="303">
        <v>2992.75</v>
      </c>
      <c r="D352" s="304">
        <v>3040.9166666666665</v>
      </c>
      <c r="E352" s="304">
        <v>2931.833333333333</v>
      </c>
      <c r="F352" s="304">
        <v>2870.9166666666665</v>
      </c>
      <c r="G352" s="304">
        <v>2761.833333333333</v>
      </c>
      <c r="H352" s="304">
        <v>3101.833333333333</v>
      </c>
      <c r="I352" s="304">
        <v>3210.9166666666661</v>
      </c>
      <c r="J352" s="304">
        <v>3271.833333333333</v>
      </c>
      <c r="K352" s="302">
        <v>3150</v>
      </c>
      <c r="L352" s="302">
        <v>2980</v>
      </c>
      <c r="M352" s="302">
        <v>0.29005999999999998</v>
      </c>
    </row>
    <row r="353" spans="1:13">
      <c r="A353" s="291">
        <v>343</v>
      </c>
      <c r="B353" s="302" t="s">
        <v>487</v>
      </c>
      <c r="C353" s="303">
        <v>78.55</v>
      </c>
      <c r="D353" s="304">
        <v>77.150000000000006</v>
      </c>
      <c r="E353" s="304">
        <v>75.300000000000011</v>
      </c>
      <c r="F353" s="304">
        <v>72.050000000000011</v>
      </c>
      <c r="G353" s="304">
        <v>70.200000000000017</v>
      </c>
      <c r="H353" s="304">
        <v>80.400000000000006</v>
      </c>
      <c r="I353" s="304">
        <v>82.25</v>
      </c>
      <c r="J353" s="304">
        <v>85.5</v>
      </c>
      <c r="K353" s="302">
        <v>79</v>
      </c>
      <c r="L353" s="302">
        <v>73.900000000000006</v>
      </c>
      <c r="M353" s="302">
        <v>2.4780899999999999</v>
      </c>
    </row>
    <row r="354" spans="1:13">
      <c r="A354" s="291">
        <v>344</v>
      </c>
      <c r="B354" s="302" t="s">
        <v>488</v>
      </c>
      <c r="C354" s="303">
        <v>247.4</v>
      </c>
      <c r="D354" s="304">
        <v>247.83333333333334</v>
      </c>
      <c r="E354" s="304">
        <v>245.61666666666667</v>
      </c>
      <c r="F354" s="304">
        <v>243.83333333333334</v>
      </c>
      <c r="G354" s="304">
        <v>241.61666666666667</v>
      </c>
      <c r="H354" s="304">
        <v>249.61666666666667</v>
      </c>
      <c r="I354" s="304">
        <v>251.83333333333331</v>
      </c>
      <c r="J354" s="304">
        <v>253.61666666666667</v>
      </c>
      <c r="K354" s="302">
        <v>250.05</v>
      </c>
      <c r="L354" s="302">
        <v>246.05</v>
      </c>
      <c r="M354" s="302">
        <v>0.78195000000000003</v>
      </c>
    </row>
    <row r="355" spans="1:13">
      <c r="A355" s="291">
        <v>345</v>
      </c>
      <c r="B355" s="302" t="s">
        <v>489</v>
      </c>
      <c r="C355" s="303">
        <v>254.3</v>
      </c>
      <c r="D355" s="304">
        <v>253.41666666666666</v>
      </c>
      <c r="E355" s="304">
        <v>249.13333333333333</v>
      </c>
      <c r="F355" s="304">
        <v>243.96666666666667</v>
      </c>
      <c r="G355" s="304">
        <v>239.68333333333334</v>
      </c>
      <c r="H355" s="304">
        <v>258.58333333333331</v>
      </c>
      <c r="I355" s="304">
        <v>262.86666666666667</v>
      </c>
      <c r="J355" s="304">
        <v>268.0333333333333</v>
      </c>
      <c r="K355" s="302">
        <v>257.7</v>
      </c>
      <c r="L355" s="302">
        <v>248.25</v>
      </c>
      <c r="M355" s="302">
        <v>0.20285</v>
      </c>
    </row>
    <row r="356" spans="1:13">
      <c r="A356" s="291">
        <v>346</v>
      </c>
      <c r="B356" s="302" t="s">
        <v>490</v>
      </c>
      <c r="C356" s="303">
        <v>20.8</v>
      </c>
      <c r="D356" s="304">
        <v>20.849999999999998</v>
      </c>
      <c r="E356" s="304">
        <v>19.949999999999996</v>
      </c>
      <c r="F356" s="304">
        <v>19.099999999999998</v>
      </c>
      <c r="G356" s="304">
        <v>18.199999999999996</v>
      </c>
      <c r="H356" s="304">
        <v>21.699999999999996</v>
      </c>
      <c r="I356" s="304">
        <v>22.599999999999994</v>
      </c>
      <c r="J356" s="304">
        <v>23.449999999999996</v>
      </c>
      <c r="K356" s="302">
        <v>21.75</v>
      </c>
      <c r="L356" s="302">
        <v>20</v>
      </c>
      <c r="M356" s="302">
        <v>41.019860000000001</v>
      </c>
    </row>
    <row r="357" spans="1:13">
      <c r="A357" s="291">
        <v>347</v>
      </c>
      <c r="B357" s="302" t="s">
        <v>277</v>
      </c>
      <c r="C357" s="303">
        <v>1548.85</v>
      </c>
      <c r="D357" s="304">
        <v>1554.0166666666667</v>
      </c>
      <c r="E357" s="304">
        <v>1530.8333333333333</v>
      </c>
      <c r="F357" s="304">
        <v>1512.8166666666666</v>
      </c>
      <c r="G357" s="304">
        <v>1489.6333333333332</v>
      </c>
      <c r="H357" s="304">
        <v>1572.0333333333333</v>
      </c>
      <c r="I357" s="304">
        <v>1595.2166666666667</v>
      </c>
      <c r="J357" s="304">
        <v>1613.2333333333333</v>
      </c>
      <c r="K357" s="302">
        <v>1577.2</v>
      </c>
      <c r="L357" s="302">
        <v>1536</v>
      </c>
      <c r="M357" s="302">
        <v>0.84131</v>
      </c>
    </row>
    <row r="358" spans="1:13">
      <c r="A358" s="291">
        <v>348</v>
      </c>
      <c r="B358" s="302" t="s">
        <v>278</v>
      </c>
      <c r="C358" s="303">
        <v>412.15</v>
      </c>
      <c r="D358" s="304">
        <v>414</v>
      </c>
      <c r="E358" s="304">
        <v>408.15</v>
      </c>
      <c r="F358" s="304">
        <v>404.15</v>
      </c>
      <c r="G358" s="304">
        <v>398.29999999999995</v>
      </c>
      <c r="H358" s="304">
        <v>418</v>
      </c>
      <c r="I358" s="304">
        <v>423.85</v>
      </c>
      <c r="J358" s="304">
        <v>427.85</v>
      </c>
      <c r="K358" s="302">
        <v>419.85</v>
      </c>
      <c r="L358" s="302">
        <v>410</v>
      </c>
      <c r="M358" s="302">
        <v>5.9973000000000001</v>
      </c>
    </row>
    <row r="359" spans="1:13">
      <c r="A359" s="291">
        <v>349</v>
      </c>
      <c r="B359" s="302" t="s">
        <v>491</v>
      </c>
      <c r="C359" s="303">
        <v>191.4</v>
      </c>
      <c r="D359" s="304">
        <v>192.33333333333334</v>
      </c>
      <c r="E359" s="304">
        <v>189.06666666666669</v>
      </c>
      <c r="F359" s="304">
        <v>186.73333333333335</v>
      </c>
      <c r="G359" s="304">
        <v>183.4666666666667</v>
      </c>
      <c r="H359" s="304">
        <v>194.66666666666669</v>
      </c>
      <c r="I359" s="304">
        <v>197.93333333333334</v>
      </c>
      <c r="J359" s="304">
        <v>200.26666666666668</v>
      </c>
      <c r="K359" s="302">
        <v>195.6</v>
      </c>
      <c r="L359" s="302">
        <v>190</v>
      </c>
      <c r="M359" s="302">
        <v>1.31243</v>
      </c>
    </row>
    <row r="360" spans="1:13">
      <c r="A360" s="291">
        <v>350</v>
      </c>
      <c r="B360" s="302" t="s">
        <v>492</v>
      </c>
      <c r="C360" s="303">
        <v>55.4</v>
      </c>
      <c r="D360" s="304">
        <v>55.75</v>
      </c>
      <c r="E360" s="304">
        <v>54.75</v>
      </c>
      <c r="F360" s="304">
        <v>54.1</v>
      </c>
      <c r="G360" s="304">
        <v>53.1</v>
      </c>
      <c r="H360" s="304">
        <v>56.4</v>
      </c>
      <c r="I360" s="304">
        <v>57.4</v>
      </c>
      <c r="J360" s="304">
        <v>58.05</v>
      </c>
      <c r="K360" s="302">
        <v>56.75</v>
      </c>
      <c r="L360" s="302">
        <v>55.1</v>
      </c>
      <c r="M360" s="302">
        <v>5.7119200000000001</v>
      </c>
    </row>
    <row r="361" spans="1:13">
      <c r="A361" s="291">
        <v>351</v>
      </c>
      <c r="B361" s="302" t="s">
        <v>167</v>
      </c>
      <c r="C361" s="303">
        <v>1997.15</v>
      </c>
      <c r="D361" s="304">
        <v>1993.0666666666666</v>
      </c>
      <c r="E361" s="304">
        <v>1978.1333333333332</v>
      </c>
      <c r="F361" s="304">
        <v>1959.1166666666666</v>
      </c>
      <c r="G361" s="304">
        <v>1944.1833333333332</v>
      </c>
      <c r="H361" s="304">
        <v>2012.0833333333333</v>
      </c>
      <c r="I361" s="304">
        <v>2027.0166666666667</v>
      </c>
      <c r="J361" s="304">
        <v>2046.0333333333333</v>
      </c>
      <c r="K361" s="302">
        <v>2008</v>
      </c>
      <c r="L361" s="302">
        <v>1974.05</v>
      </c>
      <c r="M361" s="302">
        <v>2.6905199999999998</v>
      </c>
    </row>
    <row r="362" spans="1:13">
      <c r="A362" s="291">
        <v>352</v>
      </c>
      <c r="B362" s="302" t="s">
        <v>160</v>
      </c>
      <c r="C362" s="303">
        <v>24667.5</v>
      </c>
      <c r="D362" s="304">
        <v>24652.166666666668</v>
      </c>
      <c r="E362" s="304">
        <v>24315.333333333336</v>
      </c>
      <c r="F362" s="304">
        <v>23963.166666666668</v>
      </c>
      <c r="G362" s="304">
        <v>23626.333333333336</v>
      </c>
      <c r="H362" s="304">
        <v>25004.333333333336</v>
      </c>
      <c r="I362" s="304">
        <v>25341.166666666672</v>
      </c>
      <c r="J362" s="304">
        <v>25693.333333333336</v>
      </c>
      <c r="K362" s="302">
        <v>24989</v>
      </c>
      <c r="L362" s="302">
        <v>24300</v>
      </c>
      <c r="M362" s="302">
        <v>0.27750999999999998</v>
      </c>
    </row>
    <row r="363" spans="1:13">
      <c r="A363" s="291">
        <v>353</v>
      </c>
      <c r="B363" s="302" t="s">
        <v>493</v>
      </c>
      <c r="C363" s="303">
        <v>126.5</v>
      </c>
      <c r="D363" s="304">
        <v>125.71666666666665</v>
      </c>
      <c r="E363" s="304">
        <v>122.43333333333331</v>
      </c>
      <c r="F363" s="304">
        <v>118.36666666666666</v>
      </c>
      <c r="G363" s="304">
        <v>115.08333333333331</v>
      </c>
      <c r="H363" s="304">
        <v>129.7833333333333</v>
      </c>
      <c r="I363" s="304">
        <v>133.06666666666663</v>
      </c>
      <c r="J363" s="304">
        <v>137.1333333333333</v>
      </c>
      <c r="K363" s="302">
        <v>129</v>
      </c>
      <c r="L363" s="302">
        <v>121.65</v>
      </c>
      <c r="M363" s="302">
        <v>1.9416199999999999</v>
      </c>
    </row>
    <row r="364" spans="1:13">
      <c r="A364" s="291">
        <v>354</v>
      </c>
      <c r="B364" s="302" t="s">
        <v>494</v>
      </c>
      <c r="C364" s="303">
        <v>716.95</v>
      </c>
      <c r="D364" s="304">
        <v>716.91666666666663</v>
      </c>
      <c r="E364" s="304">
        <v>708.38333333333321</v>
      </c>
      <c r="F364" s="304">
        <v>699.81666666666661</v>
      </c>
      <c r="G364" s="304">
        <v>691.28333333333319</v>
      </c>
      <c r="H364" s="304">
        <v>725.48333333333323</v>
      </c>
      <c r="I364" s="304">
        <v>734.01666666666677</v>
      </c>
      <c r="J364" s="304">
        <v>742.58333333333326</v>
      </c>
      <c r="K364" s="302">
        <v>725.45</v>
      </c>
      <c r="L364" s="302">
        <v>708.35</v>
      </c>
      <c r="M364" s="302">
        <v>0.86885000000000001</v>
      </c>
    </row>
    <row r="365" spans="1:13">
      <c r="A365" s="291">
        <v>355</v>
      </c>
      <c r="B365" s="302" t="s">
        <v>162</v>
      </c>
      <c r="C365" s="303">
        <v>270.05</v>
      </c>
      <c r="D365" s="304">
        <v>269.31666666666666</v>
      </c>
      <c r="E365" s="304">
        <v>267.33333333333331</v>
      </c>
      <c r="F365" s="304">
        <v>264.61666666666667</v>
      </c>
      <c r="G365" s="304">
        <v>262.63333333333333</v>
      </c>
      <c r="H365" s="304">
        <v>272.0333333333333</v>
      </c>
      <c r="I365" s="304">
        <v>274.01666666666665</v>
      </c>
      <c r="J365" s="304">
        <v>276.73333333333329</v>
      </c>
      <c r="K365" s="302">
        <v>271.3</v>
      </c>
      <c r="L365" s="302">
        <v>266.60000000000002</v>
      </c>
      <c r="M365" s="302">
        <v>17.210349999999998</v>
      </c>
    </row>
    <row r="366" spans="1:13">
      <c r="A366" s="291">
        <v>356</v>
      </c>
      <c r="B366" s="302" t="s">
        <v>279</v>
      </c>
      <c r="C366" s="303">
        <v>4091.25</v>
      </c>
      <c r="D366" s="304">
        <v>4118.416666666667</v>
      </c>
      <c r="E366" s="304">
        <v>4042.8333333333339</v>
      </c>
      <c r="F366" s="304">
        <v>3994.416666666667</v>
      </c>
      <c r="G366" s="304">
        <v>3918.8333333333339</v>
      </c>
      <c r="H366" s="304">
        <v>4166.8333333333339</v>
      </c>
      <c r="I366" s="304">
        <v>4242.4166666666679</v>
      </c>
      <c r="J366" s="304">
        <v>4290.8333333333339</v>
      </c>
      <c r="K366" s="302">
        <v>4194</v>
      </c>
      <c r="L366" s="302">
        <v>4070</v>
      </c>
      <c r="M366" s="302">
        <v>0.23277999999999999</v>
      </c>
    </row>
    <row r="367" spans="1:13">
      <c r="A367" s="291">
        <v>357</v>
      </c>
      <c r="B367" s="302" t="s">
        <v>495</v>
      </c>
      <c r="C367" s="303">
        <v>122.75</v>
      </c>
      <c r="D367" s="304">
        <v>121.23333333333333</v>
      </c>
      <c r="E367" s="304">
        <v>118.86666666666667</v>
      </c>
      <c r="F367" s="304">
        <v>114.98333333333333</v>
      </c>
      <c r="G367" s="304">
        <v>112.61666666666667</v>
      </c>
      <c r="H367" s="304">
        <v>125.11666666666667</v>
      </c>
      <c r="I367" s="304">
        <v>127.48333333333332</v>
      </c>
      <c r="J367" s="304">
        <v>131.36666666666667</v>
      </c>
      <c r="K367" s="302">
        <v>123.6</v>
      </c>
      <c r="L367" s="302">
        <v>117.35</v>
      </c>
      <c r="M367" s="302">
        <v>6.1068600000000002</v>
      </c>
    </row>
    <row r="368" spans="1:13">
      <c r="A368" s="291">
        <v>358</v>
      </c>
      <c r="B368" s="302" t="s">
        <v>496</v>
      </c>
      <c r="C368" s="303">
        <v>862.3</v>
      </c>
      <c r="D368" s="304">
        <v>855.71666666666658</v>
      </c>
      <c r="E368" s="304">
        <v>834.28333333333319</v>
      </c>
      <c r="F368" s="304">
        <v>806.26666666666665</v>
      </c>
      <c r="G368" s="304">
        <v>784.83333333333326</v>
      </c>
      <c r="H368" s="304">
        <v>883.73333333333312</v>
      </c>
      <c r="I368" s="304">
        <v>905.16666666666652</v>
      </c>
      <c r="J368" s="304">
        <v>933.18333333333305</v>
      </c>
      <c r="K368" s="302">
        <v>877.15</v>
      </c>
      <c r="L368" s="302">
        <v>827.7</v>
      </c>
      <c r="M368" s="302">
        <v>2.5209700000000002</v>
      </c>
    </row>
    <row r="369" spans="1:13">
      <c r="A369" s="291">
        <v>359</v>
      </c>
      <c r="B369" s="302" t="s">
        <v>164</v>
      </c>
      <c r="C369" s="303">
        <v>1557</v>
      </c>
      <c r="D369" s="304">
        <v>1558.9666666666665</v>
      </c>
      <c r="E369" s="304">
        <v>1543.9333333333329</v>
      </c>
      <c r="F369" s="304">
        <v>1530.8666666666666</v>
      </c>
      <c r="G369" s="304">
        <v>1515.833333333333</v>
      </c>
      <c r="H369" s="304">
        <v>1572.0333333333328</v>
      </c>
      <c r="I369" s="304">
        <v>1587.0666666666662</v>
      </c>
      <c r="J369" s="304">
        <v>1600.1333333333328</v>
      </c>
      <c r="K369" s="302">
        <v>1574</v>
      </c>
      <c r="L369" s="302">
        <v>1545.9</v>
      </c>
      <c r="M369" s="302">
        <v>6.0233100000000004</v>
      </c>
    </row>
    <row r="370" spans="1:13">
      <c r="A370" s="291">
        <v>360</v>
      </c>
      <c r="B370" s="302" t="s">
        <v>161</v>
      </c>
      <c r="C370" s="303">
        <v>1419.4</v>
      </c>
      <c r="D370" s="304">
        <v>1399.45</v>
      </c>
      <c r="E370" s="304">
        <v>1362.65</v>
      </c>
      <c r="F370" s="304">
        <v>1305.9000000000001</v>
      </c>
      <c r="G370" s="304">
        <v>1269.1000000000001</v>
      </c>
      <c r="H370" s="304">
        <v>1456.2</v>
      </c>
      <c r="I370" s="304">
        <v>1492.9999999999998</v>
      </c>
      <c r="J370" s="304">
        <v>1549.75</v>
      </c>
      <c r="K370" s="302">
        <v>1436.25</v>
      </c>
      <c r="L370" s="302">
        <v>1342.7</v>
      </c>
      <c r="M370" s="302">
        <v>60.60098</v>
      </c>
    </row>
    <row r="371" spans="1:13">
      <c r="A371" s="291">
        <v>361</v>
      </c>
      <c r="B371" s="302" t="s">
        <v>497</v>
      </c>
      <c r="C371" s="303">
        <v>999.8</v>
      </c>
      <c r="D371" s="304">
        <v>1004.9333333333334</v>
      </c>
      <c r="E371" s="304">
        <v>984.86666666666679</v>
      </c>
      <c r="F371" s="304">
        <v>969.93333333333339</v>
      </c>
      <c r="G371" s="304">
        <v>949.86666666666679</v>
      </c>
      <c r="H371" s="304">
        <v>1019.8666666666668</v>
      </c>
      <c r="I371" s="304">
        <v>1039.9333333333334</v>
      </c>
      <c r="J371" s="304">
        <v>1054.8666666666668</v>
      </c>
      <c r="K371" s="302">
        <v>1025</v>
      </c>
      <c r="L371" s="302">
        <v>990</v>
      </c>
      <c r="M371" s="302">
        <v>4.3959999999999999</v>
      </c>
    </row>
    <row r="372" spans="1:13">
      <c r="A372" s="291">
        <v>362</v>
      </c>
      <c r="B372" s="302" t="s">
        <v>163</v>
      </c>
      <c r="C372" s="303">
        <v>116.05</v>
      </c>
      <c r="D372" s="304">
        <v>115.88333333333333</v>
      </c>
      <c r="E372" s="304">
        <v>114.76666666666665</v>
      </c>
      <c r="F372" s="304">
        <v>113.48333333333332</v>
      </c>
      <c r="G372" s="304">
        <v>112.36666666666665</v>
      </c>
      <c r="H372" s="304">
        <v>117.16666666666666</v>
      </c>
      <c r="I372" s="304">
        <v>118.28333333333333</v>
      </c>
      <c r="J372" s="304">
        <v>119.56666666666666</v>
      </c>
      <c r="K372" s="302">
        <v>117</v>
      </c>
      <c r="L372" s="302">
        <v>114.6</v>
      </c>
      <c r="M372" s="302">
        <v>47.062930000000001</v>
      </c>
    </row>
    <row r="373" spans="1:13">
      <c r="A373" s="291">
        <v>363</v>
      </c>
      <c r="B373" s="302" t="s">
        <v>166</v>
      </c>
      <c r="C373" s="303">
        <v>194.35</v>
      </c>
      <c r="D373" s="304">
        <v>192.54999999999998</v>
      </c>
      <c r="E373" s="304">
        <v>189.79999999999995</v>
      </c>
      <c r="F373" s="304">
        <v>185.24999999999997</v>
      </c>
      <c r="G373" s="304">
        <v>182.49999999999994</v>
      </c>
      <c r="H373" s="304">
        <v>197.09999999999997</v>
      </c>
      <c r="I373" s="304">
        <v>199.85000000000002</v>
      </c>
      <c r="J373" s="304">
        <v>204.39999999999998</v>
      </c>
      <c r="K373" s="302">
        <v>195.3</v>
      </c>
      <c r="L373" s="302">
        <v>188</v>
      </c>
      <c r="M373" s="302">
        <v>79.916539999999998</v>
      </c>
    </row>
    <row r="374" spans="1:13">
      <c r="A374" s="291">
        <v>364</v>
      </c>
      <c r="B374" s="302" t="s">
        <v>498</v>
      </c>
      <c r="C374" s="303">
        <v>110.5</v>
      </c>
      <c r="D374" s="304">
        <v>109.45</v>
      </c>
      <c r="E374" s="304">
        <v>107.10000000000001</v>
      </c>
      <c r="F374" s="304">
        <v>103.7</v>
      </c>
      <c r="G374" s="304">
        <v>101.35000000000001</v>
      </c>
      <c r="H374" s="304">
        <v>112.85000000000001</v>
      </c>
      <c r="I374" s="304">
        <v>115.2</v>
      </c>
      <c r="J374" s="304">
        <v>118.60000000000001</v>
      </c>
      <c r="K374" s="302">
        <v>111.8</v>
      </c>
      <c r="L374" s="302">
        <v>106.05</v>
      </c>
      <c r="M374" s="302">
        <v>16.292670000000001</v>
      </c>
    </row>
    <row r="375" spans="1:13">
      <c r="A375" s="291">
        <v>365</v>
      </c>
      <c r="B375" s="302" t="s">
        <v>280</v>
      </c>
      <c r="C375" s="303">
        <v>352.35</v>
      </c>
      <c r="D375" s="304">
        <v>356.7833333333333</v>
      </c>
      <c r="E375" s="304">
        <v>345.56666666666661</v>
      </c>
      <c r="F375" s="304">
        <v>338.7833333333333</v>
      </c>
      <c r="G375" s="304">
        <v>327.56666666666661</v>
      </c>
      <c r="H375" s="304">
        <v>363.56666666666661</v>
      </c>
      <c r="I375" s="304">
        <v>374.7833333333333</v>
      </c>
      <c r="J375" s="304">
        <v>381.56666666666661</v>
      </c>
      <c r="K375" s="302">
        <v>368</v>
      </c>
      <c r="L375" s="302">
        <v>350</v>
      </c>
      <c r="M375" s="302">
        <v>3.3527399999999998</v>
      </c>
    </row>
    <row r="376" spans="1:13">
      <c r="A376" s="291">
        <v>366</v>
      </c>
      <c r="B376" s="302" t="s">
        <v>499</v>
      </c>
      <c r="C376" s="303">
        <v>68.2</v>
      </c>
      <c r="D376" s="304">
        <v>67.63333333333334</v>
      </c>
      <c r="E376" s="304">
        <v>66.566666666666677</v>
      </c>
      <c r="F376" s="304">
        <v>64.933333333333337</v>
      </c>
      <c r="G376" s="304">
        <v>63.866666666666674</v>
      </c>
      <c r="H376" s="304">
        <v>69.26666666666668</v>
      </c>
      <c r="I376" s="304">
        <v>70.333333333333343</v>
      </c>
      <c r="J376" s="304">
        <v>71.966666666666683</v>
      </c>
      <c r="K376" s="302">
        <v>68.7</v>
      </c>
      <c r="L376" s="302">
        <v>66</v>
      </c>
      <c r="M376" s="302">
        <v>1.4989300000000001</v>
      </c>
    </row>
    <row r="377" spans="1:13">
      <c r="A377" s="291">
        <v>367</v>
      </c>
      <c r="B377" s="302" t="s">
        <v>500</v>
      </c>
      <c r="C377" s="303">
        <v>4427.75</v>
      </c>
      <c r="D377" s="304">
        <v>4415.45</v>
      </c>
      <c r="E377" s="304">
        <v>4357.8999999999996</v>
      </c>
      <c r="F377" s="304">
        <v>4288.05</v>
      </c>
      <c r="G377" s="304">
        <v>4230.5</v>
      </c>
      <c r="H377" s="304">
        <v>4485.2999999999993</v>
      </c>
      <c r="I377" s="304">
        <v>4542.8500000000004</v>
      </c>
      <c r="J377" s="304">
        <v>4612.6999999999989</v>
      </c>
      <c r="K377" s="302">
        <v>4473</v>
      </c>
      <c r="L377" s="302">
        <v>4345.6000000000004</v>
      </c>
      <c r="M377" s="302">
        <v>0.12939999999999999</v>
      </c>
    </row>
    <row r="378" spans="1:13">
      <c r="A378" s="291">
        <v>368</v>
      </c>
      <c r="B378" s="302" t="s">
        <v>281</v>
      </c>
      <c r="C378" s="303">
        <v>11601.4</v>
      </c>
      <c r="D378" s="304">
        <v>11583.800000000001</v>
      </c>
      <c r="E378" s="304">
        <v>11467.600000000002</v>
      </c>
      <c r="F378" s="304">
        <v>11333.800000000001</v>
      </c>
      <c r="G378" s="304">
        <v>11217.600000000002</v>
      </c>
      <c r="H378" s="304">
        <v>11717.600000000002</v>
      </c>
      <c r="I378" s="304">
        <v>11833.800000000003</v>
      </c>
      <c r="J378" s="304">
        <v>11967.600000000002</v>
      </c>
      <c r="K378" s="302">
        <v>11700</v>
      </c>
      <c r="L378" s="302">
        <v>11450</v>
      </c>
      <c r="M378" s="302">
        <v>3.3570000000000003E-2</v>
      </c>
    </row>
    <row r="379" spans="1:13">
      <c r="A379" s="291">
        <v>369</v>
      </c>
      <c r="B379" s="302" t="s">
        <v>165</v>
      </c>
      <c r="C379" s="303">
        <v>56.8</v>
      </c>
      <c r="D379" s="304">
        <v>57.35</v>
      </c>
      <c r="E379" s="304">
        <v>55.75</v>
      </c>
      <c r="F379" s="304">
        <v>54.699999999999996</v>
      </c>
      <c r="G379" s="304">
        <v>53.099999999999994</v>
      </c>
      <c r="H379" s="304">
        <v>58.400000000000006</v>
      </c>
      <c r="I379" s="304">
        <v>60.000000000000014</v>
      </c>
      <c r="J379" s="304">
        <v>61.050000000000011</v>
      </c>
      <c r="K379" s="302">
        <v>58.95</v>
      </c>
      <c r="L379" s="302">
        <v>56.3</v>
      </c>
      <c r="M379" s="302">
        <v>481.74279000000001</v>
      </c>
    </row>
    <row r="380" spans="1:13">
      <c r="A380" s="291">
        <v>370</v>
      </c>
      <c r="B380" s="302" t="s">
        <v>282</v>
      </c>
      <c r="C380" s="303">
        <v>624</v>
      </c>
      <c r="D380" s="304">
        <v>623.80000000000007</v>
      </c>
      <c r="E380" s="304">
        <v>610.45000000000016</v>
      </c>
      <c r="F380" s="304">
        <v>596.90000000000009</v>
      </c>
      <c r="G380" s="304">
        <v>583.55000000000018</v>
      </c>
      <c r="H380" s="304">
        <v>637.35000000000014</v>
      </c>
      <c r="I380" s="304">
        <v>650.70000000000005</v>
      </c>
      <c r="J380" s="304">
        <v>664.25000000000011</v>
      </c>
      <c r="K380" s="302">
        <v>637.15</v>
      </c>
      <c r="L380" s="302">
        <v>610.25</v>
      </c>
      <c r="M380" s="302">
        <v>0.99997000000000003</v>
      </c>
    </row>
    <row r="381" spans="1:13">
      <c r="A381" s="291">
        <v>371</v>
      </c>
      <c r="B381" s="302" t="s">
        <v>169</v>
      </c>
      <c r="C381" s="303">
        <v>318.85000000000002</v>
      </c>
      <c r="D381" s="304">
        <v>315.84999999999997</v>
      </c>
      <c r="E381" s="304">
        <v>309.99999999999994</v>
      </c>
      <c r="F381" s="304">
        <v>301.14999999999998</v>
      </c>
      <c r="G381" s="304">
        <v>295.29999999999995</v>
      </c>
      <c r="H381" s="304">
        <v>324.69999999999993</v>
      </c>
      <c r="I381" s="304">
        <v>330.54999999999995</v>
      </c>
      <c r="J381" s="304">
        <v>339.39999999999992</v>
      </c>
      <c r="K381" s="302">
        <v>321.7</v>
      </c>
      <c r="L381" s="302">
        <v>307</v>
      </c>
      <c r="M381" s="302">
        <v>68.025899999999993</v>
      </c>
    </row>
    <row r="382" spans="1:13">
      <c r="A382" s="291">
        <v>372</v>
      </c>
      <c r="B382" s="302" t="s">
        <v>170</v>
      </c>
      <c r="C382" s="303">
        <v>142.25</v>
      </c>
      <c r="D382" s="304">
        <v>141.11666666666667</v>
      </c>
      <c r="E382" s="304">
        <v>139.43333333333334</v>
      </c>
      <c r="F382" s="304">
        <v>136.61666666666667</v>
      </c>
      <c r="G382" s="304">
        <v>134.93333333333334</v>
      </c>
      <c r="H382" s="304">
        <v>143.93333333333334</v>
      </c>
      <c r="I382" s="304">
        <v>145.61666666666667</v>
      </c>
      <c r="J382" s="304">
        <v>148.43333333333334</v>
      </c>
      <c r="K382" s="302">
        <v>142.80000000000001</v>
      </c>
      <c r="L382" s="302">
        <v>138.30000000000001</v>
      </c>
      <c r="M382" s="302">
        <v>44.385399999999997</v>
      </c>
    </row>
    <row r="383" spans="1:13">
      <c r="A383" s="291">
        <v>373</v>
      </c>
      <c r="B383" s="302" t="s">
        <v>501</v>
      </c>
      <c r="C383" s="303">
        <v>314.7</v>
      </c>
      <c r="D383" s="304">
        <v>314.40000000000003</v>
      </c>
      <c r="E383" s="304">
        <v>310.80000000000007</v>
      </c>
      <c r="F383" s="304">
        <v>306.90000000000003</v>
      </c>
      <c r="G383" s="304">
        <v>303.30000000000007</v>
      </c>
      <c r="H383" s="304">
        <v>318.30000000000007</v>
      </c>
      <c r="I383" s="304">
        <v>321.90000000000009</v>
      </c>
      <c r="J383" s="304">
        <v>325.80000000000007</v>
      </c>
      <c r="K383" s="302">
        <v>318</v>
      </c>
      <c r="L383" s="302">
        <v>310.5</v>
      </c>
      <c r="M383" s="302">
        <v>2.6467399999999999</v>
      </c>
    </row>
    <row r="384" spans="1:13">
      <c r="A384" s="291">
        <v>374</v>
      </c>
      <c r="B384" s="302" t="s">
        <v>502</v>
      </c>
      <c r="C384" s="303">
        <v>394.85</v>
      </c>
      <c r="D384" s="304">
        <v>395.73333333333335</v>
      </c>
      <c r="E384" s="304">
        <v>388.4666666666667</v>
      </c>
      <c r="F384" s="304">
        <v>382.08333333333337</v>
      </c>
      <c r="G384" s="304">
        <v>374.81666666666672</v>
      </c>
      <c r="H384" s="304">
        <v>402.11666666666667</v>
      </c>
      <c r="I384" s="304">
        <v>409.38333333333333</v>
      </c>
      <c r="J384" s="304">
        <v>415.76666666666665</v>
      </c>
      <c r="K384" s="302">
        <v>403</v>
      </c>
      <c r="L384" s="302">
        <v>389.35</v>
      </c>
      <c r="M384" s="302">
        <v>3.6182300000000001</v>
      </c>
    </row>
    <row r="385" spans="1:13">
      <c r="A385" s="291">
        <v>375</v>
      </c>
      <c r="B385" s="302" t="s">
        <v>503</v>
      </c>
      <c r="C385" s="303">
        <v>24.6</v>
      </c>
      <c r="D385" s="304">
        <v>24.533333333333331</v>
      </c>
      <c r="E385" s="304">
        <v>24.316666666666663</v>
      </c>
      <c r="F385" s="304">
        <v>24.033333333333331</v>
      </c>
      <c r="G385" s="304">
        <v>23.816666666666663</v>
      </c>
      <c r="H385" s="304">
        <v>24.816666666666663</v>
      </c>
      <c r="I385" s="304">
        <v>25.033333333333331</v>
      </c>
      <c r="J385" s="304">
        <v>25.316666666666663</v>
      </c>
      <c r="K385" s="302">
        <v>24.75</v>
      </c>
      <c r="L385" s="302">
        <v>24.25</v>
      </c>
      <c r="M385" s="302">
        <v>42.822949999999999</v>
      </c>
    </row>
    <row r="386" spans="1:13">
      <c r="A386" s="291">
        <v>376</v>
      </c>
      <c r="B386" s="302" t="s">
        <v>504</v>
      </c>
      <c r="C386" s="303">
        <v>107.55</v>
      </c>
      <c r="D386" s="304">
        <v>106.03333333333335</v>
      </c>
      <c r="E386" s="304">
        <v>104.06666666666669</v>
      </c>
      <c r="F386" s="304">
        <v>100.58333333333334</v>
      </c>
      <c r="G386" s="304">
        <v>98.616666666666688</v>
      </c>
      <c r="H386" s="304">
        <v>109.51666666666669</v>
      </c>
      <c r="I386" s="304">
        <v>111.48333333333336</v>
      </c>
      <c r="J386" s="304">
        <v>114.9666666666667</v>
      </c>
      <c r="K386" s="302">
        <v>108</v>
      </c>
      <c r="L386" s="302">
        <v>102.55</v>
      </c>
      <c r="M386" s="302">
        <v>11.593120000000001</v>
      </c>
    </row>
    <row r="387" spans="1:13">
      <c r="A387" s="291">
        <v>377</v>
      </c>
      <c r="B387" s="302" t="s">
        <v>283</v>
      </c>
      <c r="C387" s="303">
        <v>717.75</v>
      </c>
      <c r="D387" s="304">
        <v>719.38333333333333</v>
      </c>
      <c r="E387" s="304">
        <v>712.4666666666667</v>
      </c>
      <c r="F387" s="304">
        <v>707.18333333333339</v>
      </c>
      <c r="G387" s="304">
        <v>700.26666666666677</v>
      </c>
      <c r="H387" s="304">
        <v>724.66666666666663</v>
      </c>
      <c r="I387" s="304">
        <v>731.58333333333337</v>
      </c>
      <c r="J387" s="304">
        <v>736.86666666666656</v>
      </c>
      <c r="K387" s="302">
        <v>726.3</v>
      </c>
      <c r="L387" s="302">
        <v>714.1</v>
      </c>
      <c r="M387" s="302">
        <v>1.54776</v>
      </c>
    </row>
    <row r="388" spans="1:13">
      <c r="A388" s="291">
        <v>378</v>
      </c>
      <c r="B388" s="302" t="s">
        <v>505</v>
      </c>
      <c r="C388" s="303">
        <v>229.6</v>
      </c>
      <c r="D388" s="304">
        <v>232.20000000000002</v>
      </c>
      <c r="E388" s="304">
        <v>226.40000000000003</v>
      </c>
      <c r="F388" s="304">
        <v>223.20000000000002</v>
      </c>
      <c r="G388" s="304">
        <v>217.40000000000003</v>
      </c>
      <c r="H388" s="304">
        <v>235.40000000000003</v>
      </c>
      <c r="I388" s="304">
        <v>241.20000000000005</v>
      </c>
      <c r="J388" s="304">
        <v>244.40000000000003</v>
      </c>
      <c r="K388" s="302">
        <v>238</v>
      </c>
      <c r="L388" s="302">
        <v>229</v>
      </c>
      <c r="M388" s="302">
        <v>3.3323200000000002</v>
      </c>
    </row>
    <row r="389" spans="1:13">
      <c r="A389" s="291">
        <v>379</v>
      </c>
      <c r="B389" s="302" t="s">
        <v>506</v>
      </c>
      <c r="C389" s="303">
        <v>47.1</v>
      </c>
      <c r="D389" s="304">
        <v>47.216666666666669</v>
      </c>
      <c r="E389" s="304">
        <v>46.733333333333334</v>
      </c>
      <c r="F389" s="304">
        <v>46.366666666666667</v>
      </c>
      <c r="G389" s="304">
        <v>45.883333333333333</v>
      </c>
      <c r="H389" s="304">
        <v>47.583333333333336</v>
      </c>
      <c r="I389" s="304">
        <v>48.06666666666667</v>
      </c>
      <c r="J389" s="304">
        <v>48.433333333333337</v>
      </c>
      <c r="K389" s="302">
        <v>47.7</v>
      </c>
      <c r="L389" s="302">
        <v>46.85</v>
      </c>
      <c r="M389" s="302">
        <v>12.725350000000001</v>
      </c>
    </row>
    <row r="390" spans="1:13">
      <c r="A390" s="291">
        <v>380</v>
      </c>
      <c r="B390" s="302" t="s">
        <v>507</v>
      </c>
      <c r="C390" s="303">
        <v>1272</v>
      </c>
      <c r="D390" s="304">
        <v>1291.6666666666667</v>
      </c>
      <c r="E390" s="304">
        <v>1223.3333333333335</v>
      </c>
      <c r="F390" s="304">
        <v>1174.6666666666667</v>
      </c>
      <c r="G390" s="304">
        <v>1106.3333333333335</v>
      </c>
      <c r="H390" s="304">
        <v>1340.3333333333335</v>
      </c>
      <c r="I390" s="304">
        <v>1408.666666666667</v>
      </c>
      <c r="J390" s="304">
        <v>1457.3333333333335</v>
      </c>
      <c r="K390" s="302">
        <v>1360</v>
      </c>
      <c r="L390" s="302">
        <v>1243</v>
      </c>
      <c r="M390" s="302">
        <v>1.5085900000000001</v>
      </c>
    </row>
    <row r="391" spans="1:13">
      <c r="A391" s="291">
        <v>381</v>
      </c>
      <c r="B391" s="302" t="s">
        <v>508</v>
      </c>
      <c r="C391" s="303">
        <v>629.65</v>
      </c>
      <c r="D391" s="304">
        <v>627.13333333333333</v>
      </c>
      <c r="E391" s="304">
        <v>619.86666666666667</v>
      </c>
      <c r="F391" s="304">
        <v>610.08333333333337</v>
      </c>
      <c r="G391" s="304">
        <v>602.81666666666672</v>
      </c>
      <c r="H391" s="304">
        <v>636.91666666666663</v>
      </c>
      <c r="I391" s="304">
        <v>644.18333333333328</v>
      </c>
      <c r="J391" s="304">
        <v>653.96666666666658</v>
      </c>
      <c r="K391" s="302">
        <v>634.4</v>
      </c>
      <c r="L391" s="302">
        <v>617.35</v>
      </c>
      <c r="M391" s="302">
        <v>2.1575000000000002</v>
      </c>
    </row>
    <row r="392" spans="1:13">
      <c r="A392" s="291">
        <v>382</v>
      </c>
      <c r="B392" s="302" t="s">
        <v>509</v>
      </c>
      <c r="C392" s="303">
        <v>113.75</v>
      </c>
      <c r="D392" s="304">
        <v>112.89999999999999</v>
      </c>
      <c r="E392" s="304">
        <v>111.04999999999998</v>
      </c>
      <c r="F392" s="304">
        <v>108.35</v>
      </c>
      <c r="G392" s="304">
        <v>106.49999999999999</v>
      </c>
      <c r="H392" s="304">
        <v>115.59999999999998</v>
      </c>
      <c r="I392" s="304">
        <v>117.44999999999997</v>
      </c>
      <c r="J392" s="304">
        <v>120.14999999999998</v>
      </c>
      <c r="K392" s="302">
        <v>114.75</v>
      </c>
      <c r="L392" s="302">
        <v>110.2</v>
      </c>
      <c r="M392" s="302">
        <v>2.7674799999999999</v>
      </c>
    </row>
    <row r="393" spans="1:13">
      <c r="A393" s="291">
        <v>383</v>
      </c>
      <c r="B393" s="302" t="s">
        <v>510</v>
      </c>
      <c r="C393" s="303">
        <v>738.5</v>
      </c>
      <c r="D393" s="304">
        <v>735.5</v>
      </c>
      <c r="E393" s="304">
        <v>726</v>
      </c>
      <c r="F393" s="304">
        <v>713.5</v>
      </c>
      <c r="G393" s="304">
        <v>704</v>
      </c>
      <c r="H393" s="304">
        <v>748</v>
      </c>
      <c r="I393" s="304">
        <v>757.5</v>
      </c>
      <c r="J393" s="304">
        <v>770</v>
      </c>
      <c r="K393" s="302">
        <v>745</v>
      </c>
      <c r="L393" s="302">
        <v>723</v>
      </c>
      <c r="M393" s="302">
        <v>1.77047</v>
      </c>
    </row>
    <row r="394" spans="1:13">
      <c r="A394" s="291">
        <v>384</v>
      </c>
      <c r="B394" s="302" t="s">
        <v>511</v>
      </c>
      <c r="C394" s="303">
        <v>7.9</v>
      </c>
      <c r="D394" s="304">
        <v>8.0166666666666657</v>
      </c>
      <c r="E394" s="304">
        <v>7.7833333333333314</v>
      </c>
      <c r="F394" s="304">
        <v>7.6666666666666661</v>
      </c>
      <c r="G394" s="304">
        <v>7.4333333333333318</v>
      </c>
      <c r="H394" s="304">
        <v>8.1333333333333311</v>
      </c>
      <c r="I394" s="304">
        <v>8.3666666666666654</v>
      </c>
      <c r="J394" s="304">
        <v>8.4833333333333307</v>
      </c>
      <c r="K394" s="302">
        <v>8.25</v>
      </c>
      <c r="L394" s="302">
        <v>7.9</v>
      </c>
      <c r="M394" s="302">
        <v>49.973260000000003</v>
      </c>
    </row>
    <row r="395" spans="1:13">
      <c r="A395" s="291">
        <v>385</v>
      </c>
      <c r="B395" s="302" t="s">
        <v>171</v>
      </c>
      <c r="C395" s="303">
        <v>1426.4</v>
      </c>
      <c r="D395" s="304">
        <v>1418.8999999999999</v>
      </c>
      <c r="E395" s="304">
        <v>1405.2999999999997</v>
      </c>
      <c r="F395" s="304">
        <v>1384.1999999999998</v>
      </c>
      <c r="G395" s="304">
        <v>1370.5999999999997</v>
      </c>
      <c r="H395" s="304">
        <v>1439.9999999999998</v>
      </c>
      <c r="I395" s="304">
        <v>1453.5999999999997</v>
      </c>
      <c r="J395" s="304">
        <v>1474.6999999999998</v>
      </c>
      <c r="K395" s="302">
        <v>1432.5</v>
      </c>
      <c r="L395" s="302">
        <v>1397.8</v>
      </c>
      <c r="M395" s="302">
        <v>116.04666</v>
      </c>
    </row>
    <row r="396" spans="1:13">
      <c r="A396" s="291">
        <v>386</v>
      </c>
      <c r="B396" s="302" t="s">
        <v>512</v>
      </c>
      <c r="C396" s="303">
        <v>19</v>
      </c>
      <c r="D396" s="304">
        <v>19.233333333333334</v>
      </c>
      <c r="E396" s="304">
        <v>18.766666666666669</v>
      </c>
      <c r="F396" s="304">
        <v>18.533333333333335</v>
      </c>
      <c r="G396" s="304">
        <v>18.06666666666667</v>
      </c>
      <c r="H396" s="304">
        <v>19.466666666666669</v>
      </c>
      <c r="I396" s="304">
        <v>19.933333333333337</v>
      </c>
      <c r="J396" s="304">
        <v>20.166666666666668</v>
      </c>
      <c r="K396" s="302">
        <v>19.7</v>
      </c>
      <c r="L396" s="302">
        <v>19</v>
      </c>
      <c r="M396" s="302">
        <v>46.090879999999999</v>
      </c>
    </row>
    <row r="397" spans="1:13">
      <c r="A397" s="291">
        <v>387</v>
      </c>
      <c r="B397" s="302" t="s">
        <v>3402</v>
      </c>
      <c r="C397" s="303" t="e">
        <v>#N/A</v>
      </c>
      <c r="D397" s="304" t="e">
        <v>#N/A</v>
      </c>
      <c r="E397" s="304" t="e">
        <v>#N/A</v>
      </c>
      <c r="F397" s="304" t="e">
        <v>#N/A</v>
      </c>
      <c r="G397" s="304" t="e">
        <v>#N/A</v>
      </c>
      <c r="H397" s="304" t="e">
        <v>#N/A</v>
      </c>
      <c r="I397" s="304" t="e">
        <v>#N/A</v>
      </c>
      <c r="J397" s="304" t="e">
        <v>#N/A</v>
      </c>
      <c r="K397" s="302" t="e">
        <v>#N/A</v>
      </c>
      <c r="L397" s="302" t="e">
        <v>#N/A</v>
      </c>
      <c r="M397" s="302" t="e">
        <v>#N/A</v>
      </c>
    </row>
    <row r="398" spans="1:13">
      <c r="A398" s="291">
        <v>388</v>
      </c>
      <c r="B398" s="302" t="s">
        <v>513</v>
      </c>
      <c r="C398" s="303">
        <v>1.65</v>
      </c>
      <c r="D398" s="304">
        <v>1.6499999999999997</v>
      </c>
      <c r="E398" s="304">
        <v>1.5999999999999994</v>
      </c>
      <c r="F398" s="304">
        <v>1.5499999999999998</v>
      </c>
      <c r="G398" s="304">
        <v>1.4999999999999996</v>
      </c>
      <c r="H398" s="304">
        <v>1.6999999999999993</v>
      </c>
      <c r="I398" s="304">
        <v>1.7499999999999996</v>
      </c>
      <c r="J398" s="304">
        <v>1.7999999999999992</v>
      </c>
      <c r="K398" s="302">
        <v>1.7</v>
      </c>
      <c r="L398" s="302">
        <v>1.6</v>
      </c>
      <c r="M398" s="302">
        <v>684.55168000000003</v>
      </c>
    </row>
    <row r="399" spans="1:13">
      <c r="A399" s="291">
        <v>389</v>
      </c>
      <c r="B399" s="302" t="s">
        <v>514</v>
      </c>
      <c r="C399" s="303">
        <v>333.2</v>
      </c>
      <c r="D399" s="304">
        <v>333.56666666666666</v>
      </c>
      <c r="E399" s="304">
        <v>329.63333333333333</v>
      </c>
      <c r="F399" s="304">
        <v>326.06666666666666</v>
      </c>
      <c r="G399" s="304">
        <v>322.13333333333333</v>
      </c>
      <c r="H399" s="304">
        <v>337.13333333333333</v>
      </c>
      <c r="I399" s="304">
        <v>341.06666666666661</v>
      </c>
      <c r="J399" s="304">
        <v>344.63333333333333</v>
      </c>
      <c r="K399" s="302">
        <v>337.5</v>
      </c>
      <c r="L399" s="302">
        <v>330</v>
      </c>
      <c r="M399" s="302">
        <v>0.30675999999999998</v>
      </c>
    </row>
    <row r="400" spans="1:13">
      <c r="A400" s="291">
        <v>390</v>
      </c>
      <c r="B400" s="302" t="s">
        <v>2356</v>
      </c>
      <c r="C400" s="303">
        <v>86.3</v>
      </c>
      <c r="D400" s="304">
        <v>86.883333333333326</v>
      </c>
      <c r="E400" s="304">
        <v>85.066666666666649</v>
      </c>
      <c r="F400" s="304">
        <v>83.833333333333329</v>
      </c>
      <c r="G400" s="304">
        <v>82.016666666666652</v>
      </c>
      <c r="H400" s="304">
        <v>88.116666666666646</v>
      </c>
      <c r="I400" s="304">
        <v>89.933333333333309</v>
      </c>
      <c r="J400" s="304">
        <v>91.166666666666643</v>
      </c>
      <c r="K400" s="302">
        <v>88.7</v>
      </c>
      <c r="L400" s="302">
        <v>85.65</v>
      </c>
      <c r="M400" s="302">
        <v>0.92603999999999997</v>
      </c>
    </row>
    <row r="401" spans="1:13">
      <c r="A401" s="291">
        <v>391</v>
      </c>
      <c r="B401" s="302" t="s">
        <v>515</v>
      </c>
      <c r="C401" s="303">
        <v>109.6</v>
      </c>
      <c r="D401" s="304">
        <v>109.93333333333334</v>
      </c>
      <c r="E401" s="304">
        <v>108.66666666666667</v>
      </c>
      <c r="F401" s="304">
        <v>107.73333333333333</v>
      </c>
      <c r="G401" s="304">
        <v>106.46666666666667</v>
      </c>
      <c r="H401" s="304">
        <v>110.86666666666667</v>
      </c>
      <c r="I401" s="304">
        <v>112.13333333333333</v>
      </c>
      <c r="J401" s="304">
        <v>113.06666666666668</v>
      </c>
      <c r="K401" s="302">
        <v>111.2</v>
      </c>
      <c r="L401" s="302">
        <v>109</v>
      </c>
      <c r="M401" s="302">
        <v>0.11745999999999999</v>
      </c>
    </row>
    <row r="402" spans="1:13">
      <c r="A402" s="291">
        <v>392</v>
      </c>
      <c r="B402" s="302" t="s">
        <v>284</v>
      </c>
      <c r="C402" s="303">
        <v>911.6</v>
      </c>
      <c r="D402" s="304">
        <v>910.16666666666663</v>
      </c>
      <c r="E402" s="304">
        <v>897.43333333333328</v>
      </c>
      <c r="F402" s="304">
        <v>883.26666666666665</v>
      </c>
      <c r="G402" s="304">
        <v>870.5333333333333</v>
      </c>
      <c r="H402" s="304">
        <v>924.33333333333326</v>
      </c>
      <c r="I402" s="304">
        <v>937.06666666666661</v>
      </c>
      <c r="J402" s="304">
        <v>951.23333333333323</v>
      </c>
      <c r="K402" s="302">
        <v>922.9</v>
      </c>
      <c r="L402" s="302">
        <v>896</v>
      </c>
      <c r="M402" s="302">
        <v>20.045909999999999</v>
      </c>
    </row>
    <row r="403" spans="1:13">
      <c r="A403" s="291">
        <v>393</v>
      </c>
      <c r="B403" s="302" t="s">
        <v>516</v>
      </c>
      <c r="C403" s="303">
        <v>25.75</v>
      </c>
      <c r="D403" s="304">
        <v>25.766666666666666</v>
      </c>
      <c r="E403" s="304">
        <v>25.533333333333331</v>
      </c>
      <c r="F403" s="304">
        <v>25.316666666666666</v>
      </c>
      <c r="G403" s="304">
        <v>25.083333333333332</v>
      </c>
      <c r="H403" s="304">
        <v>25.983333333333331</v>
      </c>
      <c r="I403" s="304">
        <v>26.216666666666665</v>
      </c>
      <c r="J403" s="304">
        <v>26.43333333333333</v>
      </c>
      <c r="K403" s="302">
        <v>26</v>
      </c>
      <c r="L403" s="302">
        <v>25.55</v>
      </c>
      <c r="M403" s="302">
        <v>9.7743300000000009</v>
      </c>
    </row>
    <row r="404" spans="1:13">
      <c r="A404" s="291">
        <v>394</v>
      </c>
      <c r="B404" s="302" t="s">
        <v>517</v>
      </c>
      <c r="C404" s="303">
        <v>2158.0500000000002</v>
      </c>
      <c r="D404" s="304">
        <v>2157.2833333333333</v>
      </c>
      <c r="E404" s="304">
        <v>2114.6166666666668</v>
      </c>
      <c r="F404" s="304">
        <v>2071.1833333333334</v>
      </c>
      <c r="G404" s="304">
        <v>2028.5166666666669</v>
      </c>
      <c r="H404" s="304">
        <v>2200.7166666666667</v>
      </c>
      <c r="I404" s="304">
        <v>2243.3833333333337</v>
      </c>
      <c r="J404" s="304">
        <v>2286.8166666666666</v>
      </c>
      <c r="K404" s="302">
        <v>2199.9499999999998</v>
      </c>
      <c r="L404" s="302">
        <v>2113.85</v>
      </c>
      <c r="M404" s="302">
        <v>6.8879999999999997E-2</v>
      </c>
    </row>
    <row r="405" spans="1:13">
      <c r="A405" s="291">
        <v>395</v>
      </c>
      <c r="B405" s="302" t="s">
        <v>176</v>
      </c>
      <c r="C405" s="303">
        <v>3740.9</v>
      </c>
      <c r="D405" s="304">
        <v>3760.7333333333336</v>
      </c>
      <c r="E405" s="304">
        <v>3621.4666666666672</v>
      </c>
      <c r="F405" s="304">
        <v>3502.0333333333338</v>
      </c>
      <c r="G405" s="304">
        <v>3362.7666666666673</v>
      </c>
      <c r="H405" s="304">
        <v>3880.166666666667</v>
      </c>
      <c r="I405" s="304">
        <v>4019.4333333333334</v>
      </c>
      <c r="J405" s="304">
        <v>4138.8666666666668</v>
      </c>
      <c r="K405" s="302">
        <v>3900</v>
      </c>
      <c r="L405" s="302">
        <v>3641.3</v>
      </c>
      <c r="M405" s="302">
        <v>10.67773</v>
      </c>
    </row>
    <row r="406" spans="1:13">
      <c r="A406" s="291">
        <v>396</v>
      </c>
      <c r="B406" s="302" t="s">
        <v>518</v>
      </c>
      <c r="C406" s="303">
        <v>116.05</v>
      </c>
      <c r="D406" s="304">
        <v>116.39999999999999</v>
      </c>
      <c r="E406" s="304">
        <v>114.69999999999999</v>
      </c>
      <c r="F406" s="304">
        <v>113.35</v>
      </c>
      <c r="G406" s="304">
        <v>111.64999999999999</v>
      </c>
      <c r="H406" s="304">
        <v>117.74999999999999</v>
      </c>
      <c r="I406" s="304">
        <v>119.45</v>
      </c>
      <c r="J406" s="304">
        <v>120.79999999999998</v>
      </c>
      <c r="K406" s="302">
        <v>118.1</v>
      </c>
      <c r="L406" s="302">
        <v>115.05</v>
      </c>
      <c r="M406" s="302">
        <v>0.49306</v>
      </c>
    </row>
    <row r="407" spans="1:13">
      <c r="A407" s="291">
        <v>397</v>
      </c>
      <c r="B407" s="302" t="s">
        <v>519</v>
      </c>
      <c r="C407" s="303">
        <v>6670.4</v>
      </c>
      <c r="D407" s="304">
        <v>6667.4666666666672</v>
      </c>
      <c r="E407" s="304">
        <v>6604.9333333333343</v>
      </c>
      <c r="F407" s="304">
        <v>6539.4666666666672</v>
      </c>
      <c r="G407" s="304">
        <v>6476.9333333333343</v>
      </c>
      <c r="H407" s="304">
        <v>6732.9333333333343</v>
      </c>
      <c r="I407" s="304">
        <v>6795.4666666666672</v>
      </c>
      <c r="J407" s="304">
        <v>6860.9333333333343</v>
      </c>
      <c r="K407" s="302">
        <v>6730</v>
      </c>
      <c r="L407" s="302">
        <v>6602</v>
      </c>
      <c r="M407" s="302">
        <v>5.8700000000000002E-2</v>
      </c>
    </row>
    <row r="408" spans="1:13">
      <c r="A408" s="291">
        <v>398</v>
      </c>
      <c r="B408" s="302" t="s">
        <v>520</v>
      </c>
      <c r="C408" s="303">
        <v>4636.8</v>
      </c>
      <c r="D408" s="304">
        <v>4613.6166666666668</v>
      </c>
      <c r="E408" s="304">
        <v>4577.1833333333334</v>
      </c>
      <c r="F408" s="304">
        <v>4517.5666666666666</v>
      </c>
      <c r="G408" s="304">
        <v>4481.1333333333332</v>
      </c>
      <c r="H408" s="304">
        <v>4673.2333333333336</v>
      </c>
      <c r="I408" s="304">
        <v>4709.6666666666679</v>
      </c>
      <c r="J408" s="304">
        <v>4769.2833333333338</v>
      </c>
      <c r="K408" s="302">
        <v>4650.05</v>
      </c>
      <c r="L408" s="302">
        <v>4554</v>
      </c>
      <c r="M408" s="302">
        <v>0.18029999999999999</v>
      </c>
    </row>
    <row r="409" spans="1:13">
      <c r="A409" s="291">
        <v>399</v>
      </c>
      <c r="B409" s="302" t="s">
        <v>521</v>
      </c>
      <c r="C409" s="303">
        <v>507.35</v>
      </c>
      <c r="D409" s="304">
        <v>511.33333333333331</v>
      </c>
      <c r="E409" s="304">
        <v>498.66666666666663</v>
      </c>
      <c r="F409" s="304">
        <v>489.98333333333329</v>
      </c>
      <c r="G409" s="304">
        <v>477.31666666666661</v>
      </c>
      <c r="H409" s="304">
        <v>520.01666666666665</v>
      </c>
      <c r="I409" s="304">
        <v>532.68333333333328</v>
      </c>
      <c r="J409" s="304">
        <v>541.36666666666667</v>
      </c>
      <c r="K409" s="302">
        <v>524</v>
      </c>
      <c r="L409" s="302">
        <v>502.65</v>
      </c>
      <c r="M409" s="302">
        <v>0.39129999999999998</v>
      </c>
    </row>
    <row r="410" spans="1:13">
      <c r="A410" s="291">
        <v>400</v>
      </c>
      <c r="B410" s="302" t="s">
        <v>522</v>
      </c>
      <c r="C410" s="303">
        <v>1543.8</v>
      </c>
      <c r="D410" s="304">
        <v>1527.9166666666667</v>
      </c>
      <c r="E410" s="304">
        <v>1480.8333333333335</v>
      </c>
      <c r="F410" s="304">
        <v>1417.8666666666668</v>
      </c>
      <c r="G410" s="304">
        <v>1370.7833333333335</v>
      </c>
      <c r="H410" s="304">
        <v>1590.8833333333334</v>
      </c>
      <c r="I410" s="304">
        <v>1637.9666666666669</v>
      </c>
      <c r="J410" s="304">
        <v>1700.9333333333334</v>
      </c>
      <c r="K410" s="302">
        <v>1575</v>
      </c>
      <c r="L410" s="302">
        <v>1464.95</v>
      </c>
      <c r="M410" s="302">
        <v>7.9420000000000004E-2</v>
      </c>
    </row>
    <row r="411" spans="1:13">
      <c r="A411" s="291">
        <v>401</v>
      </c>
      <c r="B411" s="302" t="s">
        <v>523</v>
      </c>
      <c r="C411" s="303">
        <v>360.55</v>
      </c>
      <c r="D411" s="304">
        <v>341.43333333333339</v>
      </c>
      <c r="E411" s="304">
        <v>316.96666666666681</v>
      </c>
      <c r="F411" s="304">
        <v>273.38333333333344</v>
      </c>
      <c r="G411" s="304">
        <v>248.91666666666686</v>
      </c>
      <c r="H411" s="304">
        <v>385.01666666666677</v>
      </c>
      <c r="I411" s="304">
        <v>409.48333333333335</v>
      </c>
      <c r="J411" s="304">
        <v>453.06666666666672</v>
      </c>
      <c r="K411" s="302">
        <v>365.9</v>
      </c>
      <c r="L411" s="302">
        <v>297.85000000000002</v>
      </c>
      <c r="M411" s="302">
        <v>2.9064999999999999</v>
      </c>
    </row>
    <row r="412" spans="1:13">
      <c r="A412" s="291">
        <v>402</v>
      </c>
      <c r="B412" s="302" t="s">
        <v>524</v>
      </c>
      <c r="C412" s="303">
        <v>404.75</v>
      </c>
      <c r="D412" s="304">
        <v>407.65000000000003</v>
      </c>
      <c r="E412" s="304">
        <v>399.40000000000009</v>
      </c>
      <c r="F412" s="304">
        <v>394.05000000000007</v>
      </c>
      <c r="G412" s="304">
        <v>385.80000000000013</v>
      </c>
      <c r="H412" s="304">
        <v>413.00000000000006</v>
      </c>
      <c r="I412" s="304">
        <v>421.24999999999994</v>
      </c>
      <c r="J412" s="304">
        <v>426.6</v>
      </c>
      <c r="K412" s="302">
        <v>415.9</v>
      </c>
      <c r="L412" s="302">
        <v>402.3</v>
      </c>
      <c r="M412" s="302">
        <v>0.58630000000000004</v>
      </c>
    </row>
    <row r="413" spans="1:13">
      <c r="A413" s="291">
        <v>403</v>
      </c>
      <c r="B413" s="302" t="s">
        <v>174</v>
      </c>
      <c r="C413" s="303">
        <v>24485.4</v>
      </c>
      <c r="D413" s="304">
        <v>24149.3</v>
      </c>
      <c r="E413" s="304">
        <v>23639.3</v>
      </c>
      <c r="F413" s="304">
        <v>22793.200000000001</v>
      </c>
      <c r="G413" s="304">
        <v>22283.200000000001</v>
      </c>
      <c r="H413" s="304">
        <v>24995.399999999998</v>
      </c>
      <c r="I413" s="304">
        <v>25505.399999999998</v>
      </c>
      <c r="J413" s="304">
        <v>26351.499999999996</v>
      </c>
      <c r="K413" s="302">
        <v>24659.3</v>
      </c>
      <c r="L413" s="302">
        <v>23303.200000000001</v>
      </c>
      <c r="M413" s="302">
        <v>0.46294999999999997</v>
      </c>
    </row>
    <row r="414" spans="1:13">
      <c r="A414" s="291">
        <v>404</v>
      </c>
      <c r="B414" s="302" t="s">
        <v>525</v>
      </c>
      <c r="C414" s="303">
        <v>7.65</v>
      </c>
      <c r="D414" s="304">
        <v>7.6499999999999995</v>
      </c>
      <c r="E414" s="304">
        <v>7.5499999999999989</v>
      </c>
      <c r="F414" s="304">
        <v>7.4499999999999993</v>
      </c>
      <c r="G414" s="304">
        <v>7.3499999999999988</v>
      </c>
      <c r="H414" s="304">
        <v>7.7499999999999991</v>
      </c>
      <c r="I414" s="304">
        <v>7.8499999999999988</v>
      </c>
      <c r="J414" s="304">
        <v>7.9499999999999993</v>
      </c>
      <c r="K414" s="302">
        <v>7.75</v>
      </c>
      <c r="L414" s="302">
        <v>7.55</v>
      </c>
      <c r="M414" s="302">
        <v>4.1255699999999997</v>
      </c>
    </row>
    <row r="415" spans="1:13">
      <c r="A415" s="291">
        <v>405</v>
      </c>
      <c r="B415" s="302" t="s">
        <v>526</v>
      </c>
      <c r="C415" s="303">
        <v>1345</v>
      </c>
      <c r="D415" s="304">
        <v>1354.5166666666667</v>
      </c>
      <c r="E415" s="304">
        <v>1335.4333333333334</v>
      </c>
      <c r="F415" s="304">
        <v>1325.8666666666668</v>
      </c>
      <c r="G415" s="304">
        <v>1306.7833333333335</v>
      </c>
      <c r="H415" s="304">
        <v>1364.0833333333333</v>
      </c>
      <c r="I415" s="304">
        <v>1383.1666666666667</v>
      </c>
      <c r="J415" s="304">
        <v>1392.7333333333331</v>
      </c>
      <c r="K415" s="302">
        <v>1373.6</v>
      </c>
      <c r="L415" s="302">
        <v>1344.95</v>
      </c>
      <c r="M415" s="302">
        <v>0.38151000000000002</v>
      </c>
    </row>
    <row r="416" spans="1:13">
      <c r="A416" s="291">
        <v>406</v>
      </c>
      <c r="B416" s="302" t="s">
        <v>177</v>
      </c>
      <c r="C416" s="303">
        <v>1049.5</v>
      </c>
      <c r="D416" s="304">
        <v>1065.1499999999999</v>
      </c>
      <c r="E416" s="304">
        <v>1015.3499999999997</v>
      </c>
      <c r="F416" s="304">
        <v>981.19999999999982</v>
      </c>
      <c r="G416" s="304">
        <v>931.39999999999964</v>
      </c>
      <c r="H416" s="304">
        <v>1099.2999999999997</v>
      </c>
      <c r="I416" s="304">
        <v>1149.0999999999999</v>
      </c>
      <c r="J416" s="304">
        <v>1183.2499999999998</v>
      </c>
      <c r="K416" s="302">
        <v>1114.95</v>
      </c>
      <c r="L416" s="302">
        <v>1031</v>
      </c>
      <c r="M416" s="302">
        <v>61.440539999999999</v>
      </c>
    </row>
    <row r="417" spans="1:13">
      <c r="A417" s="291">
        <v>407</v>
      </c>
      <c r="B417" s="302" t="s">
        <v>175</v>
      </c>
      <c r="C417" s="303">
        <v>1477.4</v>
      </c>
      <c r="D417" s="304">
        <v>1471.2166666666665</v>
      </c>
      <c r="E417" s="304">
        <v>1452.633333333333</v>
      </c>
      <c r="F417" s="304">
        <v>1427.8666666666666</v>
      </c>
      <c r="G417" s="304">
        <v>1409.2833333333331</v>
      </c>
      <c r="H417" s="304">
        <v>1495.9833333333329</v>
      </c>
      <c r="I417" s="304">
        <v>1514.5666666666664</v>
      </c>
      <c r="J417" s="304">
        <v>1539.3333333333328</v>
      </c>
      <c r="K417" s="302">
        <v>1489.8</v>
      </c>
      <c r="L417" s="302">
        <v>1446.45</v>
      </c>
      <c r="M417" s="302">
        <v>2.9228800000000001</v>
      </c>
    </row>
    <row r="418" spans="1:13">
      <c r="A418" s="291">
        <v>408</v>
      </c>
      <c r="B418" s="302" t="s">
        <v>527</v>
      </c>
      <c r="C418" s="303">
        <v>402.55</v>
      </c>
      <c r="D418" s="304">
        <v>412.85000000000008</v>
      </c>
      <c r="E418" s="304">
        <v>385.80000000000018</v>
      </c>
      <c r="F418" s="304">
        <v>369.05000000000013</v>
      </c>
      <c r="G418" s="304">
        <v>342.00000000000023</v>
      </c>
      <c r="H418" s="304">
        <v>429.60000000000014</v>
      </c>
      <c r="I418" s="304">
        <v>456.65</v>
      </c>
      <c r="J418" s="304">
        <v>473.40000000000009</v>
      </c>
      <c r="K418" s="302">
        <v>439.9</v>
      </c>
      <c r="L418" s="302">
        <v>396.1</v>
      </c>
      <c r="M418" s="302">
        <v>3.4781900000000001</v>
      </c>
    </row>
    <row r="419" spans="1:13">
      <c r="A419" s="291">
        <v>409</v>
      </c>
      <c r="B419" s="302" t="s">
        <v>528</v>
      </c>
      <c r="C419" s="303">
        <v>1278.5</v>
      </c>
      <c r="D419" s="304">
        <v>1277.5</v>
      </c>
      <c r="E419" s="304">
        <v>1256</v>
      </c>
      <c r="F419" s="304">
        <v>1233.5</v>
      </c>
      <c r="G419" s="304">
        <v>1212</v>
      </c>
      <c r="H419" s="304">
        <v>1300</v>
      </c>
      <c r="I419" s="304">
        <v>1321.5</v>
      </c>
      <c r="J419" s="304">
        <v>1344</v>
      </c>
      <c r="K419" s="302">
        <v>1299</v>
      </c>
      <c r="L419" s="302">
        <v>1255</v>
      </c>
      <c r="M419" s="302">
        <v>6.3829999999999998E-2</v>
      </c>
    </row>
    <row r="420" spans="1:13">
      <c r="A420" s="291">
        <v>410</v>
      </c>
      <c r="B420" s="302" t="s">
        <v>529</v>
      </c>
      <c r="C420" s="303">
        <v>343.4</v>
      </c>
      <c r="D420" s="304">
        <v>340.45</v>
      </c>
      <c r="E420" s="304">
        <v>333.75</v>
      </c>
      <c r="F420" s="304">
        <v>324.10000000000002</v>
      </c>
      <c r="G420" s="304">
        <v>317.40000000000003</v>
      </c>
      <c r="H420" s="304">
        <v>350.09999999999997</v>
      </c>
      <c r="I420" s="304">
        <v>356.7999999999999</v>
      </c>
      <c r="J420" s="304">
        <v>366.44999999999993</v>
      </c>
      <c r="K420" s="302">
        <v>347.15</v>
      </c>
      <c r="L420" s="302">
        <v>330.8</v>
      </c>
      <c r="M420" s="302">
        <v>0.69743999999999995</v>
      </c>
    </row>
    <row r="421" spans="1:13">
      <c r="A421" s="291">
        <v>411</v>
      </c>
      <c r="B421" s="302" t="s">
        <v>530</v>
      </c>
      <c r="C421" s="303">
        <v>10.050000000000001</v>
      </c>
      <c r="D421" s="304">
        <v>10.050000000000001</v>
      </c>
      <c r="E421" s="304">
        <v>9.9500000000000011</v>
      </c>
      <c r="F421" s="304">
        <v>9.85</v>
      </c>
      <c r="G421" s="304">
        <v>9.75</v>
      </c>
      <c r="H421" s="304">
        <v>10.150000000000002</v>
      </c>
      <c r="I421" s="304">
        <v>10.250000000000004</v>
      </c>
      <c r="J421" s="304">
        <v>10.350000000000003</v>
      </c>
      <c r="K421" s="302">
        <v>10.15</v>
      </c>
      <c r="L421" s="302">
        <v>9.9499999999999993</v>
      </c>
      <c r="M421" s="302">
        <v>101.63348999999999</v>
      </c>
    </row>
    <row r="422" spans="1:13">
      <c r="A422" s="291">
        <v>412</v>
      </c>
      <c r="B422" s="302" t="s">
        <v>2559</v>
      </c>
      <c r="C422" s="303">
        <v>1012</v>
      </c>
      <c r="D422" s="304">
        <v>1017.0333333333333</v>
      </c>
      <c r="E422" s="304">
        <v>999.9666666666667</v>
      </c>
      <c r="F422" s="304">
        <v>987.93333333333339</v>
      </c>
      <c r="G422" s="304">
        <v>970.86666666666679</v>
      </c>
      <c r="H422" s="304">
        <v>1029.0666666666666</v>
      </c>
      <c r="I422" s="304">
        <v>1046.1333333333332</v>
      </c>
      <c r="J422" s="304">
        <v>1058.1666666666665</v>
      </c>
      <c r="K422" s="302">
        <v>1034.0999999999999</v>
      </c>
      <c r="L422" s="302">
        <v>1005</v>
      </c>
      <c r="M422" s="302">
        <v>0.58453999999999995</v>
      </c>
    </row>
    <row r="423" spans="1:13">
      <c r="A423" s="291">
        <v>413</v>
      </c>
      <c r="B423" s="302" t="s">
        <v>2568</v>
      </c>
      <c r="C423" s="303">
        <v>91.95</v>
      </c>
      <c r="D423" s="304">
        <v>92.683333333333337</v>
      </c>
      <c r="E423" s="304">
        <v>90.466666666666669</v>
      </c>
      <c r="F423" s="304">
        <v>88.983333333333334</v>
      </c>
      <c r="G423" s="304">
        <v>86.766666666666666</v>
      </c>
      <c r="H423" s="304">
        <v>94.166666666666671</v>
      </c>
      <c r="I423" s="304">
        <v>96.38333333333334</v>
      </c>
      <c r="J423" s="304">
        <v>97.866666666666674</v>
      </c>
      <c r="K423" s="302">
        <v>94.9</v>
      </c>
      <c r="L423" s="302">
        <v>91.2</v>
      </c>
      <c r="M423" s="302">
        <v>16.00149</v>
      </c>
    </row>
    <row r="424" spans="1:13">
      <c r="A424" s="291">
        <v>414</v>
      </c>
      <c r="B424" s="302" t="s">
        <v>531</v>
      </c>
      <c r="C424" s="303">
        <v>85.1</v>
      </c>
      <c r="D424" s="304">
        <v>85.083333333333329</v>
      </c>
      <c r="E424" s="304">
        <v>84.266666666666652</v>
      </c>
      <c r="F424" s="304">
        <v>83.433333333333323</v>
      </c>
      <c r="G424" s="304">
        <v>82.616666666666646</v>
      </c>
      <c r="H424" s="304">
        <v>85.916666666666657</v>
      </c>
      <c r="I424" s="304">
        <v>86.733333333333348</v>
      </c>
      <c r="J424" s="304">
        <v>87.566666666666663</v>
      </c>
      <c r="K424" s="302">
        <v>85.9</v>
      </c>
      <c r="L424" s="302">
        <v>84.25</v>
      </c>
      <c r="M424" s="302">
        <v>0.38601000000000002</v>
      </c>
    </row>
    <row r="425" spans="1:13">
      <c r="A425" s="291">
        <v>415</v>
      </c>
      <c r="B425" s="302" t="s">
        <v>173</v>
      </c>
      <c r="C425" s="303">
        <v>306.25</v>
      </c>
      <c r="D425" s="304">
        <v>303.63333333333333</v>
      </c>
      <c r="E425" s="304">
        <v>299.71666666666664</v>
      </c>
      <c r="F425" s="304">
        <v>293.18333333333334</v>
      </c>
      <c r="G425" s="304">
        <v>289.26666666666665</v>
      </c>
      <c r="H425" s="304">
        <v>310.16666666666663</v>
      </c>
      <c r="I425" s="304">
        <v>314.08333333333337</v>
      </c>
      <c r="J425" s="304">
        <v>320.61666666666662</v>
      </c>
      <c r="K425" s="302">
        <v>307.55</v>
      </c>
      <c r="L425" s="302">
        <v>297.10000000000002</v>
      </c>
      <c r="M425" s="302">
        <v>511.41566999999998</v>
      </c>
    </row>
    <row r="426" spans="1:13">
      <c r="A426" s="291">
        <v>416</v>
      </c>
      <c r="B426" s="302" t="s">
        <v>172</v>
      </c>
      <c r="C426" s="303">
        <v>46.5</v>
      </c>
      <c r="D426" s="304">
        <v>46.050000000000004</v>
      </c>
      <c r="E426" s="304">
        <v>45.350000000000009</v>
      </c>
      <c r="F426" s="304">
        <v>44.2</v>
      </c>
      <c r="G426" s="304">
        <v>43.500000000000007</v>
      </c>
      <c r="H426" s="304">
        <v>47.20000000000001</v>
      </c>
      <c r="I426" s="304">
        <v>47.900000000000013</v>
      </c>
      <c r="J426" s="304">
        <v>49.050000000000011</v>
      </c>
      <c r="K426" s="302">
        <v>46.75</v>
      </c>
      <c r="L426" s="302">
        <v>44.9</v>
      </c>
      <c r="M426" s="302">
        <v>227.00326000000001</v>
      </c>
    </row>
    <row r="427" spans="1:13">
      <c r="A427" s="291">
        <v>417</v>
      </c>
      <c r="B427" s="302" t="s">
        <v>285</v>
      </c>
      <c r="C427" s="303">
        <v>120.75</v>
      </c>
      <c r="D427" s="304">
        <v>120.93333333333334</v>
      </c>
      <c r="E427" s="304">
        <v>119.36666666666667</v>
      </c>
      <c r="F427" s="304">
        <v>117.98333333333333</v>
      </c>
      <c r="G427" s="304">
        <v>116.41666666666667</v>
      </c>
      <c r="H427" s="304">
        <v>122.31666666666668</v>
      </c>
      <c r="I427" s="304">
        <v>123.88333333333334</v>
      </c>
      <c r="J427" s="304">
        <v>125.26666666666668</v>
      </c>
      <c r="K427" s="302">
        <v>122.5</v>
      </c>
      <c r="L427" s="302">
        <v>119.55</v>
      </c>
      <c r="M427" s="302">
        <v>8.4060500000000005</v>
      </c>
    </row>
    <row r="428" spans="1:13">
      <c r="A428" s="291">
        <v>418</v>
      </c>
      <c r="B428" s="302" t="s">
        <v>178</v>
      </c>
      <c r="C428" s="303">
        <v>482.75</v>
      </c>
      <c r="D428" s="304">
        <v>474.93333333333334</v>
      </c>
      <c r="E428" s="304">
        <v>462.11666666666667</v>
      </c>
      <c r="F428" s="304">
        <v>441.48333333333335</v>
      </c>
      <c r="G428" s="304">
        <v>428.66666666666669</v>
      </c>
      <c r="H428" s="304">
        <v>495.56666666666666</v>
      </c>
      <c r="I428" s="304">
        <v>508.38333333333338</v>
      </c>
      <c r="J428" s="304">
        <v>529.01666666666665</v>
      </c>
      <c r="K428" s="302">
        <v>487.75</v>
      </c>
      <c r="L428" s="302">
        <v>454.3</v>
      </c>
      <c r="M428" s="302">
        <v>10.8376</v>
      </c>
    </row>
    <row r="429" spans="1:13">
      <c r="A429" s="291">
        <v>419</v>
      </c>
      <c r="B429" s="302" t="s">
        <v>532</v>
      </c>
      <c r="C429" s="303">
        <v>468.75</v>
      </c>
      <c r="D429" s="304">
        <v>469.51666666666665</v>
      </c>
      <c r="E429" s="304">
        <v>465.23333333333329</v>
      </c>
      <c r="F429" s="304">
        <v>461.71666666666664</v>
      </c>
      <c r="G429" s="304">
        <v>457.43333333333328</v>
      </c>
      <c r="H429" s="304">
        <v>473.0333333333333</v>
      </c>
      <c r="I429" s="304">
        <v>477.31666666666661</v>
      </c>
      <c r="J429" s="304">
        <v>480.83333333333331</v>
      </c>
      <c r="K429" s="302">
        <v>473.8</v>
      </c>
      <c r="L429" s="302">
        <v>466</v>
      </c>
      <c r="M429" s="302">
        <v>1.23007</v>
      </c>
    </row>
    <row r="430" spans="1:13">
      <c r="A430" s="291">
        <v>420</v>
      </c>
      <c r="B430" s="302" t="s">
        <v>533</v>
      </c>
      <c r="C430" s="303">
        <v>182.9</v>
      </c>
      <c r="D430" s="304">
        <v>181.91666666666666</v>
      </c>
      <c r="E430" s="304">
        <v>177.48333333333332</v>
      </c>
      <c r="F430" s="304">
        <v>172.06666666666666</v>
      </c>
      <c r="G430" s="304">
        <v>167.63333333333333</v>
      </c>
      <c r="H430" s="304">
        <v>187.33333333333331</v>
      </c>
      <c r="I430" s="304">
        <v>191.76666666666665</v>
      </c>
      <c r="J430" s="304">
        <v>197.18333333333331</v>
      </c>
      <c r="K430" s="302">
        <v>186.35</v>
      </c>
      <c r="L430" s="302">
        <v>176.5</v>
      </c>
      <c r="M430" s="302">
        <v>6.8324999999999996</v>
      </c>
    </row>
    <row r="431" spans="1:13">
      <c r="A431" s="291">
        <v>421</v>
      </c>
      <c r="B431" s="302" t="s">
        <v>179</v>
      </c>
      <c r="C431" s="303">
        <v>425.65</v>
      </c>
      <c r="D431" s="304">
        <v>421.8</v>
      </c>
      <c r="E431" s="304">
        <v>416.70000000000005</v>
      </c>
      <c r="F431" s="304">
        <v>407.75000000000006</v>
      </c>
      <c r="G431" s="304">
        <v>402.65000000000009</v>
      </c>
      <c r="H431" s="304">
        <v>430.75</v>
      </c>
      <c r="I431" s="304">
        <v>435.85</v>
      </c>
      <c r="J431" s="304">
        <v>444.79999999999995</v>
      </c>
      <c r="K431" s="302">
        <v>426.9</v>
      </c>
      <c r="L431" s="302">
        <v>412.85</v>
      </c>
      <c r="M431" s="302">
        <v>48.4861</v>
      </c>
    </row>
    <row r="432" spans="1:13">
      <c r="A432" s="291">
        <v>422</v>
      </c>
      <c r="B432" s="302" t="s">
        <v>180</v>
      </c>
      <c r="C432" s="303">
        <v>477.05</v>
      </c>
      <c r="D432" s="304">
        <v>475.2833333333333</v>
      </c>
      <c r="E432" s="304">
        <v>467.06666666666661</v>
      </c>
      <c r="F432" s="304">
        <v>457.08333333333331</v>
      </c>
      <c r="G432" s="304">
        <v>448.86666666666662</v>
      </c>
      <c r="H432" s="304">
        <v>485.26666666666659</v>
      </c>
      <c r="I432" s="304">
        <v>493.48333333333329</v>
      </c>
      <c r="J432" s="304">
        <v>503.46666666666658</v>
      </c>
      <c r="K432" s="302">
        <v>483.5</v>
      </c>
      <c r="L432" s="302">
        <v>465.3</v>
      </c>
      <c r="M432" s="302">
        <v>22.46049</v>
      </c>
    </row>
    <row r="433" spans="1:13">
      <c r="A433" s="291">
        <v>423</v>
      </c>
      <c r="B433" s="302" t="s">
        <v>534</v>
      </c>
      <c r="C433" s="303">
        <v>2164.9</v>
      </c>
      <c r="D433" s="304">
        <v>2161.6</v>
      </c>
      <c r="E433" s="304">
        <v>2101.25</v>
      </c>
      <c r="F433" s="304">
        <v>2037.6</v>
      </c>
      <c r="G433" s="304">
        <v>1977.25</v>
      </c>
      <c r="H433" s="304">
        <v>2225.25</v>
      </c>
      <c r="I433" s="304">
        <v>2285.5999999999995</v>
      </c>
      <c r="J433" s="304">
        <v>2349.25</v>
      </c>
      <c r="K433" s="302">
        <v>2221.9499999999998</v>
      </c>
      <c r="L433" s="302">
        <v>2097.9499999999998</v>
      </c>
      <c r="M433" s="302">
        <v>5.5700000000000003E-3</v>
      </c>
    </row>
    <row r="434" spans="1:13">
      <c r="A434" s="291">
        <v>424</v>
      </c>
      <c r="B434" s="302" t="s">
        <v>535</v>
      </c>
      <c r="C434" s="303">
        <v>1652.75</v>
      </c>
      <c r="D434" s="304">
        <v>1654.6833333333334</v>
      </c>
      <c r="E434" s="304">
        <v>1643.1166666666668</v>
      </c>
      <c r="F434" s="304">
        <v>1633.4833333333333</v>
      </c>
      <c r="G434" s="304">
        <v>1621.9166666666667</v>
      </c>
      <c r="H434" s="304">
        <v>1664.3166666666668</v>
      </c>
      <c r="I434" s="304">
        <v>1675.8833333333334</v>
      </c>
      <c r="J434" s="304">
        <v>1685.5166666666669</v>
      </c>
      <c r="K434" s="302">
        <v>1666.25</v>
      </c>
      <c r="L434" s="302">
        <v>1645.05</v>
      </c>
      <c r="M434" s="302">
        <v>0.31368000000000001</v>
      </c>
    </row>
    <row r="435" spans="1:13">
      <c r="A435" s="291">
        <v>425</v>
      </c>
      <c r="B435" s="302" t="s">
        <v>536</v>
      </c>
      <c r="C435" s="311">
        <v>487.95</v>
      </c>
      <c r="D435" s="312">
        <v>492.25</v>
      </c>
      <c r="E435" s="312">
        <v>479.95</v>
      </c>
      <c r="F435" s="312">
        <v>471.95</v>
      </c>
      <c r="G435" s="312">
        <v>459.65</v>
      </c>
      <c r="H435" s="312">
        <v>500.25</v>
      </c>
      <c r="I435" s="312">
        <v>512.54999999999995</v>
      </c>
      <c r="J435" s="312">
        <v>520.54999999999995</v>
      </c>
      <c r="K435" s="313">
        <v>504.55</v>
      </c>
      <c r="L435" s="313">
        <v>484.25</v>
      </c>
      <c r="M435" s="313">
        <v>1.3793200000000001</v>
      </c>
    </row>
    <row r="436" spans="1:13">
      <c r="A436" s="291">
        <v>426</v>
      </c>
      <c r="B436" s="302" t="s">
        <v>537</v>
      </c>
      <c r="C436" s="302">
        <v>398.6</v>
      </c>
      <c r="D436" s="304">
        <v>394.56666666666666</v>
      </c>
      <c r="E436" s="304">
        <v>389.13333333333333</v>
      </c>
      <c r="F436" s="304">
        <v>379.66666666666669</v>
      </c>
      <c r="G436" s="304">
        <v>374.23333333333335</v>
      </c>
      <c r="H436" s="304">
        <v>404.0333333333333</v>
      </c>
      <c r="I436" s="304">
        <v>409.46666666666658</v>
      </c>
      <c r="J436" s="304">
        <v>418.93333333333328</v>
      </c>
      <c r="K436" s="302">
        <v>400</v>
      </c>
      <c r="L436" s="302">
        <v>385.1</v>
      </c>
      <c r="M436" s="302">
        <v>1.5077199999999999</v>
      </c>
    </row>
    <row r="437" spans="1:13">
      <c r="A437" s="291">
        <v>427</v>
      </c>
      <c r="B437" s="302" t="s">
        <v>538</v>
      </c>
      <c r="C437" s="302">
        <v>199.3</v>
      </c>
      <c r="D437" s="304">
        <v>198.70000000000002</v>
      </c>
      <c r="E437" s="304">
        <v>193.40000000000003</v>
      </c>
      <c r="F437" s="304">
        <v>187.50000000000003</v>
      </c>
      <c r="G437" s="304">
        <v>182.20000000000005</v>
      </c>
      <c r="H437" s="304">
        <v>204.60000000000002</v>
      </c>
      <c r="I437" s="304">
        <v>209.90000000000003</v>
      </c>
      <c r="J437" s="304">
        <v>215.8</v>
      </c>
      <c r="K437" s="302">
        <v>204</v>
      </c>
      <c r="L437" s="302">
        <v>192.8</v>
      </c>
      <c r="M437" s="302">
        <v>0.25979000000000002</v>
      </c>
    </row>
    <row r="438" spans="1:13">
      <c r="A438" s="291">
        <v>428</v>
      </c>
      <c r="B438" s="302" t="s">
        <v>539</v>
      </c>
      <c r="C438" s="302">
        <v>1350</v>
      </c>
      <c r="D438" s="304">
        <v>1346.2833333333333</v>
      </c>
      <c r="E438" s="304">
        <v>1337.5666666666666</v>
      </c>
      <c r="F438" s="304">
        <v>1325.1333333333332</v>
      </c>
      <c r="G438" s="304">
        <v>1316.4166666666665</v>
      </c>
      <c r="H438" s="304">
        <v>1358.7166666666667</v>
      </c>
      <c r="I438" s="304">
        <v>1367.4333333333334</v>
      </c>
      <c r="J438" s="304">
        <v>1379.8666666666668</v>
      </c>
      <c r="K438" s="302">
        <v>1355</v>
      </c>
      <c r="L438" s="302">
        <v>1333.85</v>
      </c>
      <c r="M438" s="302">
        <v>0.18603</v>
      </c>
    </row>
    <row r="439" spans="1:13">
      <c r="A439" s="291">
        <v>429</v>
      </c>
      <c r="B439" s="302" t="s">
        <v>3359</v>
      </c>
      <c r="C439" s="302">
        <v>29.6</v>
      </c>
      <c r="D439" s="304">
        <v>29.600000000000005</v>
      </c>
      <c r="E439" s="304">
        <v>29.600000000000009</v>
      </c>
      <c r="F439" s="304">
        <v>29.600000000000005</v>
      </c>
      <c r="G439" s="304">
        <v>29.600000000000009</v>
      </c>
      <c r="H439" s="304">
        <v>29.600000000000009</v>
      </c>
      <c r="I439" s="304">
        <v>29.6</v>
      </c>
      <c r="J439" s="304">
        <v>29.600000000000009</v>
      </c>
      <c r="K439" s="302">
        <v>29.6</v>
      </c>
      <c r="L439" s="302">
        <v>29.6</v>
      </c>
      <c r="M439" s="302">
        <v>9.1234900000000003</v>
      </c>
    </row>
    <row r="440" spans="1:13">
      <c r="A440" s="291">
        <v>430</v>
      </c>
      <c r="B440" s="302" t="s">
        <v>540</v>
      </c>
      <c r="C440" s="302">
        <v>2.2999999999999998</v>
      </c>
      <c r="D440" s="304">
        <v>2.35</v>
      </c>
      <c r="E440" s="304">
        <v>2.25</v>
      </c>
      <c r="F440" s="304">
        <v>2.1999999999999997</v>
      </c>
      <c r="G440" s="304">
        <v>2.0999999999999996</v>
      </c>
      <c r="H440" s="304">
        <v>2.4000000000000004</v>
      </c>
      <c r="I440" s="304">
        <v>2.5000000000000009</v>
      </c>
      <c r="J440" s="304">
        <v>2.5500000000000007</v>
      </c>
      <c r="K440" s="302">
        <v>2.4500000000000002</v>
      </c>
      <c r="L440" s="302">
        <v>2.2999999999999998</v>
      </c>
      <c r="M440" s="302">
        <v>88.620859999999993</v>
      </c>
    </row>
    <row r="441" spans="1:13">
      <c r="A441" s="291">
        <v>431</v>
      </c>
      <c r="B441" s="302" t="s">
        <v>541</v>
      </c>
      <c r="C441" s="302">
        <v>113.55</v>
      </c>
      <c r="D441" s="304">
        <v>113.75</v>
      </c>
      <c r="E441" s="304">
        <v>112.05</v>
      </c>
      <c r="F441" s="304">
        <v>110.55</v>
      </c>
      <c r="G441" s="304">
        <v>108.85</v>
      </c>
      <c r="H441" s="304">
        <v>115.25</v>
      </c>
      <c r="I441" s="304">
        <v>116.94999999999999</v>
      </c>
      <c r="J441" s="304">
        <v>118.45</v>
      </c>
      <c r="K441" s="302">
        <v>115.45</v>
      </c>
      <c r="L441" s="302">
        <v>112.25</v>
      </c>
      <c r="M441" s="302">
        <v>0.50924999999999998</v>
      </c>
    </row>
    <row r="442" spans="1:13">
      <c r="A442" s="291">
        <v>432</v>
      </c>
      <c r="B442" s="302" t="s">
        <v>542</v>
      </c>
      <c r="C442" s="302">
        <v>1216.6500000000001</v>
      </c>
      <c r="D442" s="304">
        <v>1217.9666666666667</v>
      </c>
      <c r="E442" s="304">
        <v>1200.9333333333334</v>
      </c>
      <c r="F442" s="304">
        <v>1185.2166666666667</v>
      </c>
      <c r="G442" s="304">
        <v>1168.1833333333334</v>
      </c>
      <c r="H442" s="304">
        <v>1233.6833333333334</v>
      </c>
      <c r="I442" s="304">
        <v>1250.7166666666667</v>
      </c>
      <c r="J442" s="304">
        <v>1266.4333333333334</v>
      </c>
      <c r="K442" s="302">
        <v>1235</v>
      </c>
      <c r="L442" s="302">
        <v>1202.25</v>
      </c>
      <c r="M442" s="302">
        <v>0.13089000000000001</v>
      </c>
    </row>
    <row r="443" spans="1:13">
      <c r="A443" s="291">
        <v>433</v>
      </c>
      <c r="B443" s="302" t="s">
        <v>286</v>
      </c>
      <c r="C443" s="302">
        <v>310.85000000000002</v>
      </c>
      <c r="D443" s="304">
        <v>312.88333333333338</v>
      </c>
      <c r="E443" s="304">
        <v>307.96666666666675</v>
      </c>
      <c r="F443" s="304">
        <v>305.08333333333337</v>
      </c>
      <c r="G443" s="304">
        <v>300.16666666666674</v>
      </c>
      <c r="H443" s="304">
        <v>315.76666666666677</v>
      </c>
      <c r="I443" s="304">
        <v>320.68333333333339</v>
      </c>
      <c r="J443" s="304">
        <v>323.56666666666678</v>
      </c>
      <c r="K443" s="302">
        <v>317.8</v>
      </c>
      <c r="L443" s="302">
        <v>310</v>
      </c>
      <c r="M443" s="302">
        <v>2.4130199999999999</v>
      </c>
    </row>
    <row r="444" spans="1:13">
      <c r="A444" s="291">
        <v>434</v>
      </c>
      <c r="B444" s="302" t="s">
        <v>544</v>
      </c>
      <c r="C444" s="302">
        <v>892.2</v>
      </c>
      <c r="D444" s="304">
        <v>895.61666666666667</v>
      </c>
      <c r="E444" s="304">
        <v>872.23333333333335</v>
      </c>
      <c r="F444" s="304">
        <v>852.26666666666665</v>
      </c>
      <c r="G444" s="304">
        <v>828.88333333333333</v>
      </c>
      <c r="H444" s="304">
        <v>915.58333333333337</v>
      </c>
      <c r="I444" s="304">
        <v>938.96666666666681</v>
      </c>
      <c r="J444" s="304">
        <v>958.93333333333339</v>
      </c>
      <c r="K444" s="302">
        <v>919</v>
      </c>
      <c r="L444" s="302">
        <v>875.65</v>
      </c>
      <c r="M444" s="302">
        <v>0.41550999999999999</v>
      </c>
    </row>
    <row r="445" spans="1:13">
      <c r="A445" s="291">
        <v>435</v>
      </c>
      <c r="B445" s="302" t="s">
        <v>545</v>
      </c>
      <c r="C445" s="302">
        <v>572.85</v>
      </c>
      <c r="D445" s="304">
        <v>572.15</v>
      </c>
      <c r="E445" s="304">
        <v>550.75</v>
      </c>
      <c r="F445" s="304">
        <v>528.65</v>
      </c>
      <c r="G445" s="304">
        <v>507.25</v>
      </c>
      <c r="H445" s="304">
        <v>594.25</v>
      </c>
      <c r="I445" s="304">
        <v>615.64999999999986</v>
      </c>
      <c r="J445" s="304">
        <v>637.75</v>
      </c>
      <c r="K445" s="302">
        <v>593.54999999999995</v>
      </c>
      <c r="L445" s="302">
        <v>550.04999999999995</v>
      </c>
      <c r="M445" s="302">
        <v>2.2759999999999999E-2</v>
      </c>
    </row>
    <row r="446" spans="1:13">
      <c r="A446" s="291">
        <v>436</v>
      </c>
      <c r="B446" s="302" t="s">
        <v>546</v>
      </c>
      <c r="C446" s="302">
        <v>5891.2</v>
      </c>
      <c r="D446" s="304">
        <v>5890.4333333333334</v>
      </c>
      <c r="E446" s="304">
        <v>5830.7666666666664</v>
      </c>
      <c r="F446" s="304">
        <v>5770.333333333333</v>
      </c>
      <c r="G446" s="304">
        <v>5710.6666666666661</v>
      </c>
      <c r="H446" s="304">
        <v>5950.8666666666668</v>
      </c>
      <c r="I446" s="304">
        <v>6010.5333333333328</v>
      </c>
      <c r="J446" s="304">
        <v>6070.9666666666672</v>
      </c>
      <c r="K446" s="302">
        <v>5950.1</v>
      </c>
      <c r="L446" s="302">
        <v>5830</v>
      </c>
      <c r="M446" s="302">
        <v>2.852E-2</v>
      </c>
    </row>
    <row r="447" spans="1:13">
      <c r="A447" s="291">
        <v>437</v>
      </c>
      <c r="B447" s="302" t="s">
        <v>547</v>
      </c>
      <c r="C447" s="302">
        <v>231.35</v>
      </c>
      <c r="D447" s="304">
        <v>232.18333333333331</v>
      </c>
      <c r="E447" s="304">
        <v>226.91666666666663</v>
      </c>
      <c r="F447" s="304">
        <v>222.48333333333332</v>
      </c>
      <c r="G447" s="304">
        <v>217.21666666666664</v>
      </c>
      <c r="H447" s="304">
        <v>236.61666666666662</v>
      </c>
      <c r="I447" s="304">
        <v>241.88333333333333</v>
      </c>
      <c r="J447" s="304">
        <v>246.31666666666661</v>
      </c>
      <c r="K447" s="302">
        <v>237.45</v>
      </c>
      <c r="L447" s="302">
        <v>227.75</v>
      </c>
      <c r="M447" s="302">
        <v>0.22087000000000001</v>
      </c>
    </row>
    <row r="448" spans="1:13">
      <c r="A448" s="291">
        <v>438</v>
      </c>
      <c r="B448" s="302" t="s">
        <v>548</v>
      </c>
      <c r="C448" s="302">
        <v>24.55</v>
      </c>
      <c r="D448" s="304">
        <v>24.5</v>
      </c>
      <c r="E448" s="304">
        <v>24</v>
      </c>
      <c r="F448" s="304">
        <v>23.45</v>
      </c>
      <c r="G448" s="304">
        <v>22.95</v>
      </c>
      <c r="H448" s="304">
        <v>25.05</v>
      </c>
      <c r="I448" s="304">
        <v>25.55</v>
      </c>
      <c r="J448" s="304">
        <v>26.1</v>
      </c>
      <c r="K448" s="302">
        <v>25</v>
      </c>
      <c r="L448" s="302">
        <v>23.95</v>
      </c>
      <c r="M448" s="302">
        <v>16.603950000000001</v>
      </c>
    </row>
    <row r="449" spans="1:13">
      <c r="A449" s="291">
        <v>439</v>
      </c>
      <c r="B449" s="302" t="s">
        <v>194</v>
      </c>
      <c r="C449" s="302">
        <v>455.25</v>
      </c>
      <c r="D449" s="304">
        <v>462.0333333333333</v>
      </c>
      <c r="E449" s="304">
        <v>443.21666666666658</v>
      </c>
      <c r="F449" s="304">
        <v>431.18333333333328</v>
      </c>
      <c r="G449" s="304">
        <v>412.36666666666656</v>
      </c>
      <c r="H449" s="304">
        <v>474.06666666666661</v>
      </c>
      <c r="I449" s="304">
        <v>492.88333333333333</v>
      </c>
      <c r="J449" s="304">
        <v>504.91666666666663</v>
      </c>
      <c r="K449" s="302">
        <v>480.85</v>
      </c>
      <c r="L449" s="302">
        <v>450</v>
      </c>
      <c r="M449" s="302">
        <v>26.140029999999999</v>
      </c>
    </row>
    <row r="450" spans="1:13">
      <c r="A450" s="291">
        <v>440</v>
      </c>
      <c r="B450" s="302" t="s">
        <v>549</v>
      </c>
      <c r="C450" s="302">
        <v>91.75</v>
      </c>
      <c r="D450" s="304">
        <v>91.933333333333323</v>
      </c>
      <c r="E450" s="304">
        <v>90.166666666666643</v>
      </c>
      <c r="F450" s="304">
        <v>88.583333333333314</v>
      </c>
      <c r="G450" s="304">
        <v>86.816666666666634</v>
      </c>
      <c r="H450" s="304">
        <v>93.516666666666652</v>
      </c>
      <c r="I450" s="304">
        <v>95.283333333333331</v>
      </c>
      <c r="J450" s="304">
        <v>96.86666666666666</v>
      </c>
      <c r="K450" s="302">
        <v>93.7</v>
      </c>
      <c r="L450" s="302">
        <v>90.35</v>
      </c>
      <c r="M450" s="302">
        <v>1.0260199999999999</v>
      </c>
    </row>
    <row r="451" spans="1:13">
      <c r="A451" s="291">
        <v>441</v>
      </c>
      <c r="B451" s="302" t="s">
        <v>2656</v>
      </c>
      <c r="C451" s="302">
        <v>8333.9</v>
      </c>
      <c r="D451" s="304">
        <v>8313.9333333333325</v>
      </c>
      <c r="E451" s="304">
        <v>8079.9666666666653</v>
      </c>
      <c r="F451" s="304">
        <v>7826.0333333333328</v>
      </c>
      <c r="G451" s="304">
        <v>7592.0666666666657</v>
      </c>
      <c r="H451" s="304">
        <v>8567.866666666665</v>
      </c>
      <c r="I451" s="304">
        <v>8801.8333333333321</v>
      </c>
      <c r="J451" s="304">
        <v>9055.7666666666646</v>
      </c>
      <c r="K451" s="302">
        <v>8547.9</v>
      </c>
      <c r="L451" s="302">
        <v>8060</v>
      </c>
      <c r="M451" s="302">
        <v>5.0600000000000003E-3</v>
      </c>
    </row>
    <row r="452" spans="1:13">
      <c r="A452" s="291">
        <v>442</v>
      </c>
      <c r="B452" s="302" t="s">
        <v>189</v>
      </c>
      <c r="C452" s="302">
        <v>2107.75</v>
      </c>
      <c r="D452" s="304">
        <v>2110.35</v>
      </c>
      <c r="E452" s="304">
        <v>2084</v>
      </c>
      <c r="F452" s="304">
        <v>2060.25</v>
      </c>
      <c r="G452" s="304">
        <v>2033.9</v>
      </c>
      <c r="H452" s="304">
        <v>2134.1</v>
      </c>
      <c r="I452" s="304">
        <v>2160.4499999999994</v>
      </c>
      <c r="J452" s="304">
        <v>2184.1999999999998</v>
      </c>
      <c r="K452" s="302">
        <v>2136.6999999999998</v>
      </c>
      <c r="L452" s="302">
        <v>2086.6</v>
      </c>
      <c r="M452" s="302">
        <v>35.093389999999999</v>
      </c>
    </row>
    <row r="453" spans="1:13">
      <c r="A453" s="291">
        <v>443</v>
      </c>
      <c r="B453" s="302" t="s">
        <v>183</v>
      </c>
      <c r="C453" s="302">
        <v>1030.3499999999999</v>
      </c>
      <c r="D453" s="304">
        <v>1009.2166666666666</v>
      </c>
      <c r="E453" s="304">
        <v>981.13333333333321</v>
      </c>
      <c r="F453" s="304">
        <v>931.91666666666663</v>
      </c>
      <c r="G453" s="304">
        <v>903.83333333333326</v>
      </c>
      <c r="H453" s="304">
        <v>1058.4333333333332</v>
      </c>
      <c r="I453" s="304">
        <v>1086.5166666666664</v>
      </c>
      <c r="J453" s="304">
        <v>1135.7333333333331</v>
      </c>
      <c r="K453" s="302">
        <v>1037.3</v>
      </c>
      <c r="L453" s="302">
        <v>960</v>
      </c>
      <c r="M453" s="302">
        <v>22.22832</v>
      </c>
    </row>
    <row r="454" spans="1:13">
      <c r="A454" s="291">
        <v>444</v>
      </c>
      <c r="B454" s="302" t="s">
        <v>184</v>
      </c>
      <c r="C454" s="302">
        <v>379.9</v>
      </c>
      <c r="D454" s="304">
        <v>379.81666666666666</v>
      </c>
      <c r="E454" s="304">
        <v>375.63333333333333</v>
      </c>
      <c r="F454" s="304">
        <v>371.36666666666667</v>
      </c>
      <c r="G454" s="304">
        <v>367.18333333333334</v>
      </c>
      <c r="H454" s="304">
        <v>384.08333333333331</v>
      </c>
      <c r="I454" s="304">
        <v>388.26666666666659</v>
      </c>
      <c r="J454" s="304">
        <v>392.5333333333333</v>
      </c>
      <c r="K454" s="302">
        <v>384</v>
      </c>
      <c r="L454" s="302">
        <v>375.55</v>
      </c>
      <c r="M454" s="302">
        <v>53.271380000000001</v>
      </c>
    </row>
    <row r="455" spans="1:13">
      <c r="A455" s="291">
        <v>445</v>
      </c>
      <c r="B455" s="302" t="s">
        <v>550</v>
      </c>
      <c r="C455" s="302">
        <v>877.85</v>
      </c>
      <c r="D455" s="304">
        <v>880.91666666666663</v>
      </c>
      <c r="E455" s="304">
        <v>862.08333333333326</v>
      </c>
      <c r="F455" s="304">
        <v>846.31666666666661</v>
      </c>
      <c r="G455" s="304">
        <v>827.48333333333323</v>
      </c>
      <c r="H455" s="304">
        <v>896.68333333333328</v>
      </c>
      <c r="I455" s="304">
        <v>915.51666666666654</v>
      </c>
      <c r="J455" s="304">
        <v>931.2833333333333</v>
      </c>
      <c r="K455" s="302">
        <v>899.75</v>
      </c>
      <c r="L455" s="302">
        <v>865.15</v>
      </c>
      <c r="M455" s="302">
        <v>0.32697999999999999</v>
      </c>
    </row>
    <row r="456" spans="1:13">
      <c r="A456" s="291">
        <v>446</v>
      </c>
      <c r="B456" s="302" t="s">
        <v>186</v>
      </c>
      <c r="C456" s="302">
        <v>68.95</v>
      </c>
      <c r="D456" s="304">
        <v>69.083333333333329</v>
      </c>
      <c r="E456" s="304">
        <v>67.666666666666657</v>
      </c>
      <c r="F456" s="304">
        <v>66.383333333333326</v>
      </c>
      <c r="G456" s="304">
        <v>64.966666666666654</v>
      </c>
      <c r="H456" s="304">
        <v>70.36666666666666</v>
      </c>
      <c r="I456" s="304">
        <v>71.783333333333317</v>
      </c>
      <c r="J456" s="304">
        <v>73.066666666666663</v>
      </c>
      <c r="K456" s="302">
        <v>70.5</v>
      </c>
      <c r="L456" s="302">
        <v>67.8</v>
      </c>
      <c r="M456" s="302">
        <v>32.633749999999999</v>
      </c>
    </row>
    <row r="457" spans="1:13">
      <c r="A457" s="291">
        <v>447</v>
      </c>
      <c r="B457" s="302" t="s">
        <v>185</v>
      </c>
      <c r="C457" s="302">
        <v>165.7</v>
      </c>
      <c r="D457" s="304">
        <v>165.16666666666666</v>
      </c>
      <c r="E457" s="304">
        <v>161.73333333333332</v>
      </c>
      <c r="F457" s="304">
        <v>157.76666666666665</v>
      </c>
      <c r="G457" s="304">
        <v>154.33333333333331</v>
      </c>
      <c r="H457" s="304">
        <v>169.13333333333333</v>
      </c>
      <c r="I457" s="304">
        <v>172.56666666666666</v>
      </c>
      <c r="J457" s="304">
        <v>176.53333333333333</v>
      </c>
      <c r="K457" s="302">
        <v>168.6</v>
      </c>
      <c r="L457" s="302">
        <v>161.19999999999999</v>
      </c>
      <c r="M457" s="302">
        <v>490.34642000000002</v>
      </c>
    </row>
    <row r="458" spans="1:13">
      <c r="A458" s="291">
        <v>448</v>
      </c>
      <c r="B458" s="302" t="s">
        <v>187</v>
      </c>
      <c r="C458" s="302">
        <v>56.4</v>
      </c>
      <c r="D458" s="304">
        <v>55.93333333333333</v>
      </c>
      <c r="E458" s="304">
        <v>55.066666666666663</v>
      </c>
      <c r="F458" s="304">
        <v>53.733333333333334</v>
      </c>
      <c r="G458" s="304">
        <v>52.866666666666667</v>
      </c>
      <c r="H458" s="304">
        <v>57.266666666666659</v>
      </c>
      <c r="I458" s="304">
        <v>58.133333333333319</v>
      </c>
      <c r="J458" s="304">
        <v>59.466666666666654</v>
      </c>
      <c r="K458" s="302">
        <v>56.8</v>
      </c>
      <c r="L458" s="302">
        <v>54.6</v>
      </c>
      <c r="M458" s="302">
        <v>84.187470000000005</v>
      </c>
    </row>
    <row r="459" spans="1:13">
      <c r="A459" s="291">
        <v>449</v>
      </c>
      <c r="B459" s="302" t="s">
        <v>188</v>
      </c>
      <c r="C459" s="302">
        <v>451.9</v>
      </c>
      <c r="D459" s="304">
        <v>446.25</v>
      </c>
      <c r="E459" s="304">
        <v>439.1</v>
      </c>
      <c r="F459" s="304">
        <v>426.3</v>
      </c>
      <c r="G459" s="304">
        <v>419.15000000000003</v>
      </c>
      <c r="H459" s="304">
        <v>459.05</v>
      </c>
      <c r="I459" s="304">
        <v>466.2</v>
      </c>
      <c r="J459" s="304">
        <v>479</v>
      </c>
      <c r="K459" s="302">
        <v>453.4</v>
      </c>
      <c r="L459" s="302">
        <v>433.45</v>
      </c>
      <c r="M459" s="302">
        <v>133.36263</v>
      </c>
    </row>
    <row r="460" spans="1:13">
      <c r="A460" s="291">
        <v>450</v>
      </c>
      <c r="B460" s="302" t="s">
        <v>551</v>
      </c>
      <c r="C460" s="302">
        <v>2485</v>
      </c>
      <c r="D460" s="304">
        <v>2482.2999999999997</v>
      </c>
      <c r="E460" s="304">
        <v>2453.7999999999993</v>
      </c>
      <c r="F460" s="304">
        <v>2422.5999999999995</v>
      </c>
      <c r="G460" s="304">
        <v>2394.099999999999</v>
      </c>
      <c r="H460" s="304">
        <v>2513.4999999999995</v>
      </c>
      <c r="I460" s="304">
        <v>2542.0000000000005</v>
      </c>
      <c r="J460" s="304">
        <v>2573.1999999999998</v>
      </c>
      <c r="K460" s="302">
        <v>2510.8000000000002</v>
      </c>
      <c r="L460" s="302">
        <v>2451.1</v>
      </c>
      <c r="M460" s="302">
        <v>0.13836000000000001</v>
      </c>
    </row>
    <row r="461" spans="1:13">
      <c r="A461" s="291">
        <v>451</v>
      </c>
      <c r="B461" s="302" t="s">
        <v>190</v>
      </c>
      <c r="C461" s="302">
        <v>811.1</v>
      </c>
      <c r="D461" s="304">
        <v>806.13333333333321</v>
      </c>
      <c r="E461" s="304">
        <v>799.26666666666642</v>
      </c>
      <c r="F461" s="304">
        <v>787.43333333333317</v>
      </c>
      <c r="G461" s="304">
        <v>780.56666666666638</v>
      </c>
      <c r="H461" s="304">
        <v>817.96666666666647</v>
      </c>
      <c r="I461" s="304">
        <v>824.83333333333326</v>
      </c>
      <c r="J461" s="304">
        <v>836.66666666666652</v>
      </c>
      <c r="K461" s="302">
        <v>813</v>
      </c>
      <c r="L461" s="302">
        <v>794.3</v>
      </c>
      <c r="M461" s="302">
        <v>17.79834</v>
      </c>
    </row>
    <row r="462" spans="1:13">
      <c r="A462" s="291">
        <v>452</v>
      </c>
      <c r="B462" s="302" t="s">
        <v>552</v>
      </c>
      <c r="C462" s="302">
        <v>296.60000000000002</v>
      </c>
      <c r="D462" s="304">
        <v>297.51666666666665</v>
      </c>
      <c r="E462" s="304">
        <v>293.33333333333331</v>
      </c>
      <c r="F462" s="304">
        <v>290.06666666666666</v>
      </c>
      <c r="G462" s="304">
        <v>285.88333333333333</v>
      </c>
      <c r="H462" s="304">
        <v>300.7833333333333</v>
      </c>
      <c r="I462" s="304">
        <v>304.9666666666667</v>
      </c>
      <c r="J462" s="304">
        <v>308.23333333333329</v>
      </c>
      <c r="K462" s="302">
        <v>301.7</v>
      </c>
      <c r="L462" s="302">
        <v>294.25</v>
      </c>
      <c r="M462" s="302">
        <v>7.3950000000000002E-2</v>
      </c>
    </row>
    <row r="463" spans="1:13">
      <c r="A463" s="291">
        <v>453</v>
      </c>
      <c r="B463" s="302" t="s">
        <v>287</v>
      </c>
      <c r="C463" s="302">
        <v>139.69999999999999</v>
      </c>
      <c r="D463" s="304">
        <v>140.23333333333332</v>
      </c>
      <c r="E463" s="304">
        <v>137.46666666666664</v>
      </c>
      <c r="F463" s="304">
        <v>135.23333333333332</v>
      </c>
      <c r="G463" s="304">
        <v>132.46666666666664</v>
      </c>
      <c r="H463" s="304">
        <v>142.46666666666664</v>
      </c>
      <c r="I463" s="304">
        <v>145.23333333333335</v>
      </c>
      <c r="J463" s="304">
        <v>147.46666666666664</v>
      </c>
      <c r="K463" s="302">
        <v>143</v>
      </c>
      <c r="L463" s="302">
        <v>138</v>
      </c>
      <c r="M463" s="302">
        <v>2.8094999999999999</v>
      </c>
    </row>
    <row r="464" spans="1:13">
      <c r="A464" s="291">
        <v>454</v>
      </c>
      <c r="B464" s="302" t="s">
        <v>168</v>
      </c>
      <c r="C464" s="302">
        <v>803.65</v>
      </c>
      <c r="D464" s="304">
        <v>800.19999999999993</v>
      </c>
      <c r="E464" s="304">
        <v>791.49999999999989</v>
      </c>
      <c r="F464" s="304">
        <v>779.34999999999991</v>
      </c>
      <c r="G464" s="304">
        <v>770.64999999999986</v>
      </c>
      <c r="H464" s="304">
        <v>812.34999999999991</v>
      </c>
      <c r="I464" s="304">
        <v>821.05</v>
      </c>
      <c r="J464" s="304">
        <v>833.19999999999993</v>
      </c>
      <c r="K464" s="302">
        <v>808.9</v>
      </c>
      <c r="L464" s="302">
        <v>788.05</v>
      </c>
      <c r="M464" s="302">
        <v>4.3028000000000004</v>
      </c>
    </row>
    <row r="465" spans="1:13">
      <c r="A465" s="291">
        <v>455</v>
      </c>
      <c r="B465" s="302" t="s">
        <v>553</v>
      </c>
      <c r="C465" s="302">
        <v>1033.25</v>
      </c>
      <c r="D465" s="304">
        <v>1034.5</v>
      </c>
      <c r="E465" s="304">
        <v>1022</v>
      </c>
      <c r="F465" s="304">
        <v>1010.75</v>
      </c>
      <c r="G465" s="304">
        <v>998.25</v>
      </c>
      <c r="H465" s="304">
        <v>1045.75</v>
      </c>
      <c r="I465" s="304">
        <v>1058.25</v>
      </c>
      <c r="J465" s="304">
        <v>1069.5</v>
      </c>
      <c r="K465" s="302">
        <v>1047</v>
      </c>
      <c r="L465" s="302">
        <v>1023.25</v>
      </c>
      <c r="M465" s="302">
        <v>0.14588000000000001</v>
      </c>
    </row>
    <row r="466" spans="1:13">
      <c r="A466" s="291">
        <v>456</v>
      </c>
      <c r="B466" s="302" t="s">
        <v>554</v>
      </c>
      <c r="C466" s="302">
        <v>627.15</v>
      </c>
      <c r="D466" s="304">
        <v>649.05000000000007</v>
      </c>
      <c r="E466" s="304">
        <v>575.10000000000014</v>
      </c>
      <c r="F466" s="304">
        <v>523.05000000000007</v>
      </c>
      <c r="G466" s="304">
        <v>449.10000000000014</v>
      </c>
      <c r="H466" s="304">
        <v>701.10000000000014</v>
      </c>
      <c r="I466" s="304">
        <v>775.05000000000018</v>
      </c>
      <c r="J466" s="304">
        <v>827.10000000000014</v>
      </c>
      <c r="K466" s="302">
        <v>723</v>
      </c>
      <c r="L466" s="302">
        <v>597</v>
      </c>
      <c r="M466" s="302">
        <v>11.32686</v>
      </c>
    </row>
    <row r="467" spans="1:13">
      <c r="A467" s="291">
        <v>457</v>
      </c>
      <c r="B467" s="302" t="s">
        <v>555</v>
      </c>
      <c r="C467" s="302">
        <v>53.05</v>
      </c>
      <c r="D467" s="304">
        <v>53.25</v>
      </c>
      <c r="E467" s="304">
        <v>51.9</v>
      </c>
      <c r="F467" s="304">
        <v>50.75</v>
      </c>
      <c r="G467" s="304">
        <v>49.4</v>
      </c>
      <c r="H467" s="304">
        <v>54.4</v>
      </c>
      <c r="I467" s="304">
        <v>55.749999999999993</v>
      </c>
      <c r="J467" s="304">
        <v>56.9</v>
      </c>
      <c r="K467" s="302">
        <v>54.6</v>
      </c>
      <c r="L467" s="302">
        <v>52.1</v>
      </c>
      <c r="M467" s="302">
        <v>3.58582</v>
      </c>
    </row>
    <row r="468" spans="1:13">
      <c r="A468" s="291">
        <v>458</v>
      </c>
      <c r="B468" s="302" t="s">
        <v>556</v>
      </c>
      <c r="C468" s="302">
        <v>992.2</v>
      </c>
      <c r="D468" s="304">
        <v>983.48333333333323</v>
      </c>
      <c r="E468" s="304">
        <v>967.96666666666647</v>
      </c>
      <c r="F468" s="304">
        <v>943.73333333333323</v>
      </c>
      <c r="G468" s="304">
        <v>928.21666666666647</v>
      </c>
      <c r="H468" s="304">
        <v>1007.7166666666665</v>
      </c>
      <c r="I468" s="304">
        <v>1023.2333333333331</v>
      </c>
      <c r="J468" s="304">
        <v>1047.4666666666665</v>
      </c>
      <c r="K468" s="302">
        <v>999</v>
      </c>
      <c r="L468" s="302">
        <v>959.25</v>
      </c>
      <c r="M468" s="302">
        <v>0.42069000000000001</v>
      </c>
    </row>
    <row r="469" spans="1:13">
      <c r="A469" s="291">
        <v>459</v>
      </c>
      <c r="B469" s="302" t="s">
        <v>191</v>
      </c>
      <c r="C469" s="302">
        <v>1275.8</v>
      </c>
      <c r="D469" s="304">
        <v>1249.5333333333333</v>
      </c>
      <c r="E469" s="304">
        <v>1211.2666666666667</v>
      </c>
      <c r="F469" s="304">
        <v>1146.7333333333333</v>
      </c>
      <c r="G469" s="304">
        <v>1108.4666666666667</v>
      </c>
      <c r="H469" s="304">
        <v>1314.0666666666666</v>
      </c>
      <c r="I469" s="304">
        <v>1352.333333333333</v>
      </c>
      <c r="J469" s="304">
        <v>1416.8666666666666</v>
      </c>
      <c r="K469" s="302">
        <v>1287.8</v>
      </c>
      <c r="L469" s="302">
        <v>1185</v>
      </c>
      <c r="M469" s="302">
        <v>78.759299999999996</v>
      </c>
    </row>
    <row r="470" spans="1:13">
      <c r="A470" s="291">
        <v>460</v>
      </c>
      <c r="B470" s="302" t="s">
        <v>192</v>
      </c>
      <c r="C470" s="302">
        <v>1928.75</v>
      </c>
      <c r="D470" s="304">
        <v>1925.75</v>
      </c>
      <c r="E470" s="304">
        <v>1915</v>
      </c>
      <c r="F470" s="304">
        <v>1901.25</v>
      </c>
      <c r="G470" s="304">
        <v>1890.5</v>
      </c>
      <c r="H470" s="304">
        <v>1939.5</v>
      </c>
      <c r="I470" s="304">
        <v>1950.25</v>
      </c>
      <c r="J470" s="304">
        <v>1964</v>
      </c>
      <c r="K470" s="302">
        <v>1936.5</v>
      </c>
      <c r="L470" s="302">
        <v>1912</v>
      </c>
      <c r="M470" s="302">
        <v>1.6961900000000001</v>
      </c>
    </row>
    <row r="471" spans="1:13">
      <c r="A471" s="291">
        <v>461</v>
      </c>
      <c r="B471" s="302" t="s">
        <v>193</v>
      </c>
      <c r="C471" s="302">
        <v>304.75</v>
      </c>
      <c r="D471" s="304">
        <v>305.88333333333333</v>
      </c>
      <c r="E471" s="304">
        <v>302.76666666666665</v>
      </c>
      <c r="F471" s="304">
        <v>300.7833333333333</v>
      </c>
      <c r="G471" s="304">
        <v>297.66666666666663</v>
      </c>
      <c r="H471" s="304">
        <v>307.86666666666667</v>
      </c>
      <c r="I471" s="304">
        <v>310.98333333333335</v>
      </c>
      <c r="J471" s="304">
        <v>312.9666666666667</v>
      </c>
      <c r="K471" s="302">
        <v>309</v>
      </c>
      <c r="L471" s="302">
        <v>303.89999999999998</v>
      </c>
      <c r="M471" s="302">
        <v>11.097799999999999</v>
      </c>
    </row>
    <row r="472" spans="1:13">
      <c r="A472" s="291">
        <v>462</v>
      </c>
      <c r="B472" s="302" t="s">
        <v>557</v>
      </c>
      <c r="C472" s="302">
        <v>600.75</v>
      </c>
      <c r="D472" s="304">
        <v>600.91666666666663</v>
      </c>
      <c r="E472" s="304">
        <v>594.83333333333326</v>
      </c>
      <c r="F472" s="304">
        <v>588.91666666666663</v>
      </c>
      <c r="G472" s="304">
        <v>582.83333333333326</v>
      </c>
      <c r="H472" s="304">
        <v>606.83333333333326</v>
      </c>
      <c r="I472" s="304">
        <v>612.91666666666652</v>
      </c>
      <c r="J472" s="304">
        <v>618.83333333333326</v>
      </c>
      <c r="K472" s="302">
        <v>607</v>
      </c>
      <c r="L472" s="302">
        <v>595</v>
      </c>
      <c r="M472" s="302">
        <v>2.23685</v>
      </c>
    </row>
    <row r="473" spans="1:13">
      <c r="A473" s="291">
        <v>463</v>
      </c>
      <c r="B473" s="302" t="s">
        <v>558</v>
      </c>
      <c r="C473" s="302">
        <v>6.15</v>
      </c>
      <c r="D473" s="304">
        <v>6.1833333333333327</v>
      </c>
      <c r="E473" s="304">
        <v>6.0666666666666655</v>
      </c>
      <c r="F473" s="304">
        <v>5.9833333333333325</v>
      </c>
      <c r="G473" s="304">
        <v>5.8666666666666654</v>
      </c>
      <c r="H473" s="304">
        <v>6.2666666666666657</v>
      </c>
      <c r="I473" s="304">
        <v>6.3833333333333329</v>
      </c>
      <c r="J473" s="304">
        <v>6.4666666666666659</v>
      </c>
      <c r="K473" s="302">
        <v>6.3</v>
      </c>
      <c r="L473" s="302">
        <v>6.1</v>
      </c>
      <c r="M473" s="302">
        <v>54.96067</v>
      </c>
    </row>
    <row r="474" spans="1:13">
      <c r="A474" s="291">
        <v>464</v>
      </c>
      <c r="B474" s="302" t="s">
        <v>713</v>
      </c>
      <c r="C474" s="302">
        <v>96.5</v>
      </c>
      <c r="D474" s="304">
        <v>97.633333333333326</v>
      </c>
      <c r="E474" s="304">
        <v>94.866666666666646</v>
      </c>
      <c r="F474" s="304">
        <v>93.23333333333332</v>
      </c>
      <c r="G474" s="304">
        <v>90.46666666666664</v>
      </c>
      <c r="H474" s="304">
        <v>99.266666666666652</v>
      </c>
      <c r="I474" s="304">
        <v>102.03333333333333</v>
      </c>
      <c r="J474" s="304">
        <v>103.66666666666666</v>
      </c>
      <c r="K474" s="302">
        <v>100.4</v>
      </c>
      <c r="L474" s="302">
        <v>96</v>
      </c>
      <c r="M474" s="302">
        <v>0.25405</v>
      </c>
    </row>
    <row r="475" spans="1:13">
      <c r="A475" s="291">
        <v>465</v>
      </c>
      <c r="B475" s="302" t="s">
        <v>559</v>
      </c>
      <c r="C475" s="302">
        <v>522.20000000000005</v>
      </c>
      <c r="D475" s="304">
        <v>511.95</v>
      </c>
      <c r="E475" s="304">
        <v>499.4</v>
      </c>
      <c r="F475" s="304">
        <v>476.59999999999997</v>
      </c>
      <c r="G475" s="304">
        <v>464.04999999999995</v>
      </c>
      <c r="H475" s="304">
        <v>534.75</v>
      </c>
      <c r="I475" s="304">
        <v>547.30000000000007</v>
      </c>
      <c r="J475" s="304">
        <v>570.1</v>
      </c>
      <c r="K475" s="302">
        <v>524.5</v>
      </c>
      <c r="L475" s="302">
        <v>489.15</v>
      </c>
      <c r="M475" s="302">
        <v>0.56213000000000002</v>
      </c>
    </row>
    <row r="476" spans="1:13">
      <c r="A476" s="291">
        <v>466</v>
      </c>
      <c r="B476" s="302" t="s">
        <v>560</v>
      </c>
      <c r="C476" s="302">
        <v>14.9</v>
      </c>
      <c r="D476" s="304">
        <v>14.933333333333332</v>
      </c>
      <c r="E476" s="304">
        <v>14.766666666666664</v>
      </c>
      <c r="F476" s="304">
        <v>14.633333333333333</v>
      </c>
      <c r="G476" s="304">
        <v>14.466666666666665</v>
      </c>
      <c r="H476" s="304">
        <v>15.066666666666663</v>
      </c>
      <c r="I476" s="304">
        <v>15.233333333333331</v>
      </c>
      <c r="J476" s="304">
        <v>15.366666666666662</v>
      </c>
      <c r="K476" s="302">
        <v>15.1</v>
      </c>
      <c r="L476" s="302">
        <v>14.8</v>
      </c>
      <c r="M476" s="302">
        <v>3.95506</v>
      </c>
    </row>
    <row r="477" spans="1:13">
      <c r="A477" s="291">
        <v>467</v>
      </c>
      <c r="B477" s="302" t="s">
        <v>561</v>
      </c>
      <c r="C477" s="302">
        <v>213.15</v>
      </c>
      <c r="D477" s="304">
        <v>211.56666666666669</v>
      </c>
      <c r="E477" s="304">
        <v>207.18333333333339</v>
      </c>
      <c r="F477" s="304">
        <v>201.2166666666667</v>
      </c>
      <c r="G477" s="304">
        <v>196.8333333333334</v>
      </c>
      <c r="H477" s="304">
        <v>217.53333333333339</v>
      </c>
      <c r="I477" s="304">
        <v>221.91666666666666</v>
      </c>
      <c r="J477" s="304">
        <v>227.88333333333338</v>
      </c>
      <c r="K477" s="302">
        <v>215.95</v>
      </c>
      <c r="L477" s="302">
        <v>205.6</v>
      </c>
      <c r="M477" s="302">
        <v>0.36810999999999999</v>
      </c>
    </row>
    <row r="478" spans="1:13">
      <c r="A478" s="291">
        <v>468</v>
      </c>
      <c r="B478" s="302" t="s">
        <v>199</v>
      </c>
      <c r="C478" s="302">
        <v>522.6</v>
      </c>
      <c r="D478" s="304">
        <v>521.18333333333339</v>
      </c>
      <c r="E478" s="304">
        <v>516.41666666666674</v>
      </c>
      <c r="F478" s="304">
        <v>510.23333333333335</v>
      </c>
      <c r="G478" s="304">
        <v>505.4666666666667</v>
      </c>
      <c r="H478" s="304">
        <v>527.36666666666679</v>
      </c>
      <c r="I478" s="304">
        <v>532.13333333333344</v>
      </c>
      <c r="J478" s="304">
        <v>538.31666666666683</v>
      </c>
      <c r="K478" s="302">
        <v>525.95000000000005</v>
      </c>
      <c r="L478" s="302">
        <v>515</v>
      </c>
      <c r="M478" s="302">
        <v>22.531749999999999</v>
      </c>
    </row>
    <row r="479" spans="1:13">
      <c r="A479" s="291">
        <v>469</v>
      </c>
      <c r="B479" s="267" t="s">
        <v>196</v>
      </c>
      <c r="C479" s="302">
        <v>382.45</v>
      </c>
      <c r="D479" s="304">
        <v>380.84999999999997</v>
      </c>
      <c r="E479" s="304">
        <v>374.74999999999994</v>
      </c>
      <c r="F479" s="304">
        <v>367.04999999999995</v>
      </c>
      <c r="G479" s="304">
        <v>360.94999999999993</v>
      </c>
      <c r="H479" s="304">
        <v>388.54999999999995</v>
      </c>
      <c r="I479" s="304">
        <v>394.65</v>
      </c>
      <c r="J479" s="304">
        <v>402.34999999999997</v>
      </c>
      <c r="K479" s="302">
        <v>386.95</v>
      </c>
      <c r="L479" s="302">
        <v>373.15</v>
      </c>
      <c r="M479" s="302">
        <v>23.896540000000002</v>
      </c>
    </row>
    <row r="480" spans="1:13">
      <c r="A480" s="291">
        <v>470</v>
      </c>
      <c r="B480" s="267" t="s">
        <v>197</v>
      </c>
      <c r="C480" s="302">
        <v>4474.25</v>
      </c>
      <c r="D480" s="304">
        <v>4450.7166666666672</v>
      </c>
      <c r="E480" s="304">
        <v>4402.5833333333339</v>
      </c>
      <c r="F480" s="304">
        <v>4330.916666666667</v>
      </c>
      <c r="G480" s="304">
        <v>4282.7833333333338</v>
      </c>
      <c r="H480" s="304">
        <v>4522.3833333333341</v>
      </c>
      <c r="I480" s="304">
        <v>4570.5166666666673</v>
      </c>
      <c r="J480" s="304">
        <v>4642.1833333333343</v>
      </c>
      <c r="K480" s="302">
        <v>4498.8500000000004</v>
      </c>
      <c r="L480" s="302">
        <v>4379.05</v>
      </c>
      <c r="M480" s="302">
        <v>3.87466</v>
      </c>
    </row>
    <row r="481" spans="1:13">
      <c r="A481" s="291">
        <v>471</v>
      </c>
      <c r="B481" s="267" t="s">
        <v>198</v>
      </c>
      <c r="C481" s="302">
        <v>48</v>
      </c>
      <c r="D481" s="304">
        <v>47.966666666666669</v>
      </c>
      <c r="E481" s="304">
        <v>47.533333333333339</v>
      </c>
      <c r="F481" s="304">
        <v>47.06666666666667</v>
      </c>
      <c r="G481" s="304">
        <v>46.63333333333334</v>
      </c>
      <c r="H481" s="304">
        <v>48.433333333333337</v>
      </c>
      <c r="I481" s="304">
        <v>48.866666666666674</v>
      </c>
      <c r="J481" s="304">
        <v>49.333333333333336</v>
      </c>
      <c r="K481" s="302">
        <v>48.4</v>
      </c>
      <c r="L481" s="302">
        <v>47.5</v>
      </c>
      <c r="M481" s="302">
        <v>24.84469</v>
      </c>
    </row>
    <row r="482" spans="1:13">
      <c r="A482" s="291">
        <v>472</v>
      </c>
      <c r="B482" s="267" t="s">
        <v>195</v>
      </c>
      <c r="C482" s="302">
        <v>1287.9000000000001</v>
      </c>
      <c r="D482" s="304">
        <v>1289.9000000000001</v>
      </c>
      <c r="E482" s="304">
        <v>1264.9000000000001</v>
      </c>
      <c r="F482" s="304">
        <v>1241.9000000000001</v>
      </c>
      <c r="G482" s="304">
        <v>1216.9000000000001</v>
      </c>
      <c r="H482" s="304">
        <v>1312.9</v>
      </c>
      <c r="I482" s="304">
        <v>1337.9</v>
      </c>
      <c r="J482" s="304">
        <v>1360.9</v>
      </c>
      <c r="K482" s="302">
        <v>1314.9</v>
      </c>
      <c r="L482" s="302">
        <v>1266.9000000000001</v>
      </c>
      <c r="M482" s="302">
        <v>6.4544499999999996</v>
      </c>
    </row>
    <row r="483" spans="1:13">
      <c r="A483" s="291">
        <v>473</v>
      </c>
      <c r="B483" s="267" t="s">
        <v>144</v>
      </c>
      <c r="C483" s="302">
        <v>644.54999999999995</v>
      </c>
      <c r="D483" s="304">
        <v>637.08333333333326</v>
      </c>
      <c r="E483" s="304">
        <v>626.76666666666654</v>
      </c>
      <c r="F483" s="304">
        <v>608.98333333333323</v>
      </c>
      <c r="G483" s="304">
        <v>598.66666666666652</v>
      </c>
      <c r="H483" s="304">
        <v>654.86666666666656</v>
      </c>
      <c r="I483" s="304">
        <v>665.18333333333317</v>
      </c>
      <c r="J483" s="304">
        <v>682.96666666666658</v>
      </c>
      <c r="K483" s="302">
        <v>647.4</v>
      </c>
      <c r="L483" s="302">
        <v>619.29999999999995</v>
      </c>
      <c r="M483" s="302">
        <v>35.226999999999997</v>
      </c>
    </row>
    <row r="484" spans="1:13">
      <c r="A484" s="291">
        <v>474</v>
      </c>
      <c r="B484" s="267" t="s">
        <v>288</v>
      </c>
      <c r="C484" s="302">
        <v>215.8</v>
      </c>
      <c r="D484" s="304">
        <v>217.18333333333331</v>
      </c>
      <c r="E484" s="304">
        <v>212.16666666666663</v>
      </c>
      <c r="F484" s="304">
        <v>208.53333333333333</v>
      </c>
      <c r="G484" s="304">
        <v>203.51666666666665</v>
      </c>
      <c r="H484" s="304">
        <v>220.81666666666661</v>
      </c>
      <c r="I484" s="304">
        <v>225.83333333333331</v>
      </c>
      <c r="J484" s="304">
        <v>229.46666666666658</v>
      </c>
      <c r="K484" s="302">
        <v>222.2</v>
      </c>
      <c r="L484" s="302">
        <v>213.55</v>
      </c>
      <c r="M484" s="302">
        <v>3.1152199999999999</v>
      </c>
    </row>
    <row r="485" spans="1:13">
      <c r="A485" s="291">
        <v>475</v>
      </c>
      <c r="B485" s="267" t="s">
        <v>562</v>
      </c>
      <c r="C485" s="302">
        <v>2020.65</v>
      </c>
      <c r="D485" s="304">
        <v>2031.7833333333335</v>
      </c>
      <c r="E485" s="304">
        <v>1998.8166666666671</v>
      </c>
      <c r="F485" s="302">
        <v>1976.9833333333336</v>
      </c>
      <c r="G485" s="304">
        <v>1944.0166666666671</v>
      </c>
      <c r="H485" s="304">
        <v>2053.6166666666668</v>
      </c>
      <c r="I485" s="302">
        <v>2086.5833333333339</v>
      </c>
      <c r="J485" s="304">
        <v>2108.416666666667</v>
      </c>
      <c r="K485" s="304">
        <v>2064.75</v>
      </c>
      <c r="L485" s="302">
        <v>2009.95</v>
      </c>
      <c r="M485" s="304">
        <v>0.15312999999999999</v>
      </c>
    </row>
    <row r="486" spans="1:13">
      <c r="A486" s="291">
        <v>476</v>
      </c>
      <c r="B486" s="267" t="s">
        <v>563</v>
      </c>
      <c r="C486" s="302">
        <v>468.35</v>
      </c>
      <c r="D486" s="304">
        <v>463.11666666666662</v>
      </c>
      <c r="E486" s="304">
        <v>456.23333333333323</v>
      </c>
      <c r="F486" s="302">
        <v>444.11666666666662</v>
      </c>
      <c r="G486" s="304">
        <v>437.23333333333323</v>
      </c>
      <c r="H486" s="304">
        <v>475.23333333333323</v>
      </c>
      <c r="I486" s="302">
        <v>482.11666666666656</v>
      </c>
      <c r="J486" s="304">
        <v>494.23333333333323</v>
      </c>
      <c r="K486" s="304">
        <v>470</v>
      </c>
      <c r="L486" s="302">
        <v>451</v>
      </c>
      <c r="M486" s="304">
        <v>2.5274100000000002</v>
      </c>
    </row>
    <row r="487" spans="1:13">
      <c r="A487" s="291">
        <v>477</v>
      </c>
      <c r="B487" s="267" t="s">
        <v>564</v>
      </c>
      <c r="C487" s="267">
        <v>276.60000000000002</v>
      </c>
      <c r="D487" s="314">
        <v>279.86666666666667</v>
      </c>
      <c r="E487" s="314">
        <v>271.73333333333335</v>
      </c>
      <c r="F487" s="314">
        <v>266.86666666666667</v>
      </c>
      <c r="G487" s="314">
        <v>258.73333333333335</v>
      </c>
      <c r="H487" s="314">
        <v>284.73333333333335</v>
      </c>
      <c r="I487" s="314">
        <v>292.86666666666667</v>
      </c>
      <c r="J487" s="314">
        <v>297.73333333333335</v>
      </c>
      <c r="K487" s="314">
        <v>288</v>
      </c>
      <c r="L487" s="314">
        <v>275</v>
      </c>
      <c r="M487" s="314">
        <v>1.65985</v>
      </c>
    </row>
    <row r="488" spans="1:13">
      <c r="A488" s="291">
        <v>478</v>
      </c>
      <c r="B488" s="267" t="s">
        <v>565</v>
      </c>
      <c r="C488" s="267">
        <v>4287.3999999999996</v>
      </c>
      <c r="D488" s="314">
        <v>4258.0999999999995</v>
      </c>
      <c r="E488" s="314">
        <v>4171.2999999999993</v>
      </c>
      <c r="F488" s="314">
        <v>4055.2</v>
      </c>
      <c r="G488" s="314">
        <v>3968.3999999999996</v>
      </c>
      <c r="H488" s="314">
        <v>4374.1999999999989</v>
      </c>
      <c r="I488" s="314">
        <v>4461</v>
      </c>
      <c r="J488" s="314">
        <v>4577.0999999999985</v>
      </c>
      <c r="K488" s="314">
        <v>4344.8999999999996</v>
      </c>
      <c r="L488" s="314">
        <v>4142</v>
      </c>
      <c r="M488" s="314">
        <v>8.9810000000000001E-2</v>
      </c>
    </row>
    <row r="489" spans="1:13">
      <c r="A489" s="291">
        <v>479</v>
      </c>
      <c r="B489" s="267" t="s">
        <v>566</v>
      </c>
      <c r="C489" s="314">
        <v>216.95</v>
      </c>
      <c r="D489" s="314">
        <v>216.75</v>
      </c>
      <c r="E489" s="314">
        <v>214.5</v>
      </c>
      <c r="F489" s="314">
        <v>212.05</v>
      </c>
      <c r="G489" s="314">
        <v>209.8</v>
      </c>
      <c r="H489" s="314">
        <v>219.2</v>
      </c>
      <c r="I489" s="314">
        <v>221.45</v>
      </c>
      <c r="J489" s="314">
        <v>223.89999999999998</v>
      </c>
      <c r="K489" s="314">
        <v>219</v>
      </c>
      <c r="L489" s="314">
        <v>214.3</v>
      </c>
      <c r="M489" s="314">
        <v>1.9360299999999999</v>
      </c>
    </row>
    <row r="490" spans="1:13">
      <c r="A490" s="291">
        <v>480</v>
      </c>
      <c r="B490" s="267" t="s">
        <v>567</v>
      </c>
      <c r="C490" s="314">
        <v>1016.5</v>
      </c>
      <c r="D490" s="314">
        <v>1023.6666666666666</v>
      </c>
      <c r="E490" s="314">
        <v>1005.3333333333333</v>
      </c>
      <c r="F490" s="314">
        <v>994.16666666666663</v>
      </c>
      <c r="G490" s="314">
        <v>975.83333333333326</v>
      </c>
      <c r="H490" s="314">
        <v>1034.8333333333333</v>
      </c>
      <c r="I490" s="314">
        <v>1053.1666666666665</v>
      </c>
      <c r="J490" s="314">
        <v>1064.3333333333333</v>
      </c>
      <c r="K490" s="314">
        <v>1042</v>
      </c>
      <c r="L490" s="314">
        <v>1012.5</v>
      </c>
      <c r="M490" s="314">
        <v>0.35407</v>
      </c>
    </row>
    <row r="491" spans="1:13">
      <c r="A491" s="291">
        <v>481</v>
      </c>
      <c r="B491" s="267" t="s">
        <v>568</v>
      </c>
      <c r="C491" s="314">
        <v>46.3</v>
      </c>
      <c r="D491" s="314">
        <v>46.183333333333337</v>
      </c>
      <c r="E491" s="314">
        <v>45.116666666666674</v>
      </c>
      <c r="F491" s="314">
        <v>43.933333333333337</v>
      </c>
      <c r="G491" s="314">
        <v>42.866666666666674</v>
      </c>
      <c r="H491" s="314">
        <v>47.366666666666674</v>
      </c>
      <c r="I491" s="314">
        <v>48.433333333333337</v>
      </c>
      <c r="J491" s="314">
        <v>49.616666666666674</v>
      </c>
      <c r="K491" s="314">
        <v>47.25</v>
      </c>
      <c r="L491" s="314">
        <v>45</v>
      </c>
      <c r="M491" s="314">
        <v>26.72775</v>
      </c>
    </row>
    <row r="492" spans="1:13">
      <c r="A492" s="291">
        <v>482</v>
      </c>
      <c r="B492" s="267" t="s">
        <v>569</v>
      </c>
      <c r="C492" s="314">
        <v>1009.65</v>
      </c>
      <c r="D492" s="314">
        <v>1013.5499999999998</v>
      </c>
      <c r="E492" s="314">
        <v>1004.1499999999996</v>
      </c>
      <c r="F492" s="314">
        <v>998.64999999999975</v>
      </c>
      <c r="G492" s="314">
        <v>989.24999999999955</v>
      </c>
      <c r="H492" s="314">
        <v>1019.0499999999997</v>
      </c>
      <c r="I492" s="314">
        <v>1028.45</v>
      </c>
      <c r="J492" s="314">
        <v>1033.9499999999998</v>
      </c>
      <c r="K492" s="314">
        <v>1022.95</v>
      </c>
      <c r="L492" s="314">
        <v>1008.05</v>
      </c>
      <c r="M492" s="314">
        <v>4.1230000000000003E-2</v>
      </c>
    </row>
    <row r="493" spans="1:13">
      <c r="A493" s="291">
        <v>483</v>
      </c>
      <c r="B493" s="267" t="s">
        <v>289</v>
      </c>
      <c r="C493" s="314">
        <v>464.35</v>
      </c>
      <c r="D493" s="314">
        <v>459.26666666666665</v>
      </c>
      <c r="E493" s="314">
        <v>453.5333333333333</v>
      </c>
      <c r="F493" s="314">
        <v>442.71666666666664</v>
      </c>
      <c r="G493" s="314">
        <v>436.98333333333329</v>
      </c>
      <c r="H493" s="314">
        <v>470.08333333333331</v>
      </c>
      <c r="I493" s="314">
        <v>475.81666666666666</v>
      </c>
      <c r="J493" s="314">
        <v>486.63333333333333</v>
      </c>
      <c r="K493" s="314">
        <v>465</v>
      </c>
      <c r="L493" s="314">
        <v>448.45</v>
      </c>
      <c r="M493" s="314">
        <v>0.17682999999999999</v>
      </c>
    </row>
    <row r="494" spans="1:13">
      <c r="A494" s="291">
        <v>484</v>
      </c>
      <c r="B494" s="267" t="s">
        <v>570</v>
      </c>
      <c r="C494" s="314">
        <v>824.25</v>
      </c>
      <c r="D494" s="314">
        <v>819.18333333333339</v>
      </c>
      <c r="E494" s="314">
        <v>808.36666666666679</v>
      </c>
      <c r="F494" s="314">
        <v>792.48333333333335</v>
      </c>
      <c r="G494" s="314">
        <v>781.66666666666674</v>
      </c>
      <c r="H494" s="314">
        <v>835.06666666666683</v>
      </c>
      <c r="I494" s="314">
        <v>845.88333333333344</v>
      </c>
      <c r="J494" s="314">
        <v>861.76666666666688</v>
      </c>
      <c r="K494" s="314">
        <v>830</v>
      </c>
      <c r="L494" s="314">
        <v>803.3</v>
      </c>
      <c r="M494" s="314">
        <v>3.9628000000000001</v>
      </c>
    </row>
    <row r="495" spans="1:13">
      <c r="A495" s="291">
        <v>485</v>
      </c>
      <c r="B495" s="267" t="s">
        <v>200</v>
      </c>
      <c r="C495" s="314">
        <v>138.55000000000001</v>
      </c>
      <c r="D495" s="314">
        <v>137.41666666666669</v>
      </c>
      <c r="E495" s="314">
        <v>135.93333333333337</v>
      </c>
      <c r="F495" s="314">
        <v>133.31666666666669</v>
      </c>
      <c r="G495" s="314">
        <v>131.83333333333337</v>
      </c>
      <c r="H495" s="314">
        <v>140.03333333333336</v>
      </c>
      <c r="I495" s="314">
        <v>141.51666666666671</v>
      </c>
      <c r="J495" s="314">
        <v>144.13333333333335</v>
      </c>
      <c r="K495" s="314">
        <v>138.9</v>
      </c>
      <c r="L495" s="314">
        <v>134.80000000000001</v>
      </c>
      <c r="M495" s="314">
        <v>113.70911</v>
      </c>
    </row>
    <row r="496" spans="1:13">
      <c r="A496" s="291">
        <v>486</v>
      </c>
      <c r="B496" s="267" t="s">
        <v>571</v>
      </c>
      <c r="C496" s="314">
        <v>1607.05</v>
      </c>
      <c r="D496" s="314">
        <v>1598.7166666666665</v>
      </c>
      <c r="E496" s="314">
        <v>1572.883333333333</v>
      </c>
      <c r="F496" s="314">
        <v>1538.7166666666665</v>
      </c>
      <c r="G496" s="314">
        <v>1512.883333333333</v>
      </c>
      <c r="H496" s="314">
        <v>1632.883333333333</v>
      </c>
      <c r="I496" s="314">
        <v>1658.7166666666665</v>
      </c>
      <c r="J496" s="314">
        <v>1692.883333333333</v>
      </c>
      <c r="K496" s="314">
        <v>1624.55</v>
      </c>
      <c r="L496" s="314">
        <v>1564.55</v>
      </c>
      <c r="M496" s="314">
        <v>0.75134999999999996</v>
      </c>
    </row>
    <row r="497" spans="1:13">
      <c r="A497" s="291">
        <v>487</v>
      </c>
      <c r="B497" s="267" t="s">
        <v>572</v>
      </c>
      <c r="C497" s="314">
        <v>2024.9</v>
      </c>
      <c r="D497" s="314">
        <v>2007.6333333333332</v>
      </c>
      <c r="E497" s="314">
        <v>1977.2666666666664</v>
      </c>
      <c r="F497" s="314">
        <v>1929.6333333333332</v>
      </c>
      <c r="G497" s="314">
        <v>1899.2666666666664</v>
      </c>
      <c r="H497" s="314">
        <v>2055.2666666666664</v>
      </c>
      <c r="I497" s="314">
        <v>2085.6333333333332</v>
      </c>
      <c r="J497" s="314">
        <v>2133.2666666666664</v>
      </c>
      <c r="K497" s="314">
        <v>2038</v>
      </c>
      <c r="L497" s="314">
        <v>1960</v>
      </c>
      <c r="M497" s="314">
        <v>0.54139000000000004</v>
      </c>
    </row>
    <row r="498" spans="1:13">
      <c r="A498" s="291">
        <v>488</v>
      </c>
      <c r="B498" s="267" t="s">
        <v>121</v>
      </c>
      <c r="C498" s="314">
        <v>5.25</v>
      </c>
      <c r="D498" s="314">
        <v>5.3166666666666664</v>
      </c>
      <c r="E498" s="314">
        <v>5.1833333333333327</v>
      </c>
      <c r="F498" s="314">
        <v>5.1166666666666663</v>
      </c>
      <c r="G498" s="314">
        <v>4.9833333333333325</v>
      </c>
      <c r="H498" s="314">
        <v>5.3833333333333329</v>
      </c>
      <c r="I498" s="314">
        <v>5.5166666666666657</v>
      </c>
      <c r="J498" s="314">
        <v>5.583333333333333</v>
      </c>
      <c r="K498" s="314">
        <v>5.45</v>
      </c>
      <c r="L498" s="314">
        <v>5.25</v>
      </c>
      <c r="M498" s="314">
        <v>808.65619000000004</v>
      </c>
    </row>
    <row r="499" spans="1:13">
      <c r="A499" s="291">
        <v>489</v>
      </c>
      <c r="B499" s="267" t="s">
        <v>201</v>
      </c>
      <c r="C499" s="314">
        <v>700.15</v>
      </c>
      <c r="D499" s="314">
        <v>694.91666666666663</v>
      </c>
      <c r="E499" s="314">
        <v>687.23333333333323</v>
      </c>
      <c r="F499" s="314">
        <v>674.31666666666661</v>
      </c>
      <c r="G499" s="314">
        <v>666.63333333333321</v>
      </c>
      <c r="H499" s="314">
        <v>707.83333333333326</v>
      </c>
      <c r="I499" s="314">
        <v>715.51666666666665</v>
      </c>
      <c r="J499" s="314">
        <v>728.43333333333328</v>
      </c>
      <c r="K499" s="314">
        <v>702.6</v>
      </c>
      <c r="L499" s="314">
        <v>682</v>
      </c>
      <c r="M499" s="314">
        <v>11.42197</v>
      </c>
    </row>
    <row r="500" spans="1:13">
      <c r="A500" s="291">
        <v>490</v>
      </c>
      <c r="B500" s="267" t="s">
        <v>573</v>
      </c>
      <c r="C500" s="314">
        <v>6750</v>
      </c>
      <c r="D500" s="314">
        <v>6743.333333333333</v>
      </c>
      <c r="E500" s="314">
        <v>6706.6666666666661</v>
      </c>
      <c r="F500" s="314">
        <v>6663.333333333333</v>
      </c>
      <c r="G500" s="314">
        <v>6626.6666666666661</v>
      </c>
      <c r="H500" s="314">
        <v>6786.6666666666661</v>
      </c>
      <c r="I500" s="314">
        <v>6823.3333333333321</v>
      </c>
      <c r="J500" s="314">
        <v>6866.6666666666661</v>
      </c>
      <c r="K500" s="314">
        <v>6780</v>
      </c>
      <c r="L500" s="314">
        <v>6700</v>
      </c>
      <c r="M500" s="314">
        <v>1.8669999999999999E-2</v>
      </c>
    </row>
    <row r="501" spans="1:13">
      <c r="A501" s="291">
        <v>491</v>
      </c>
      <c r="B501" s="267" t="s">
        <v>574</v>
      </c>
      <c r="C501" s="314">
        <v>186.9</v>
      </c>
      <c r="D501" s="314">
        <v>184.15</v>
      </c>
      <c r="E501" s="314">
        <v>178.35000000000002</v>
      </c>
      <c r="F501" s="314">
        <v>169.8</v>
      </c>
      <c r="G501" s="314">
        <v>164.00000000000003</v>
      </c>
      <c r="H501" s="314">
        <v>192.70000000000002</v>
      </c>
      <c r="I501" s="314">
        <v>198.50000000000003</v>
      </c>
      <c r="J501" s="314">
        <v>207.05</v>
      </c>
      <c r="K501" s="314">
        <v>189.95</v>
      </c>
      <c r="L501" s="314">
        <v>175.6</v>
      </c>
      <c r="M501" s="314">
        <v>40.725740000000002</v>
      </c>
    </row>
    <row r="502" spans="1:13">
      <c r="A502" s="291">
        <v>492</v>
      </c>
      <c r="B502" s="267" t="s">
        <v>575</v>
      </c>
      <c r="C502" s="314">
        <v>42.4</v>
      </c>
      <c r="D502" s="314">
        <v>42.550000000000004</v>
      </c>
      <c r="E502" s="314">
        <v>41.850000000000009</v>
      </c>
      <c r="F502" s="314">
        <v>41.300000000000004</v>
      </c>
      <c r="G502" s="314">
        <v>40.600000000000009</v>
      </c>
      <c r="H502" s="314">
        <v>43.100000000000009</v>
      </c>
      <c r="I502" s="314">
        <v>43.800000000000011</v>
      </c>
      <c r="J502" s="314">
        <v>44.350000000000009</v>
      </c>
      <c r="K502" s="314">
        <v>43.25</v>
      </c>
      <c r="L502" s="314">
        <v>42</v>
      </c>
      <c r="M502" s="314">
        <v>10.37724</v>
      </c>
    </row>
    <row r="503" spans="1:13">
      <c r="A503" s="291">
        <v>493</v>
      </c>
      <c r="B503" s="267" t="s">
        <v>2910</v>
      </c>
      <c r="C503" s="314">
        <v>480.35</v>
      </c>
      <c r="D503" s="314">
        <v>479.58333333333331</v>
      </c>
      <c r="E503" s="314">
        <v>459.76666666666665</v>
      </c>
      <c r="F503" s="314">
        <v>439.18333333333334</v>
      </c>
      <c r="G503" s="314">
        <v>419.36666666666667</v>
      </c>
      <c r="H503" s="314">
        <v>500.16666666666663</v>
      </c>
      <c r="I503" s="314">
        <v>519.98333333333335</v>
      </c>
      <c r="J503" s="314">
        <v>540.56666666666661</v>
      </c>
      <c r="K503" s="314">
        <v>499.4</v>
      </c>
      <c r="L503" s="314">
        <v>459</v>
      </c>
      <c r="M503" s="314">
        <v>6.4991899999999996</v>
      </c>
    </row>
    <row r="504" spans="1:13">
      <c r="A504" s="291">
        <v>494</v>
      </c>
      <c r="B504" s="267" t="s">
        <v>576</v>
      </c>
      <c r="C504" s="314">
        <v>2420.4499999999998</v>
      </c>
      <c r="D504" s="314">
        <v>2423.7999999999997</v>
      </c>
      <c r="E504" s="314">
        <v>2401.2999999999993</v>
      </c>
      <c r="F504" s="314">
        <v>2382.1499999999996</v>
      </c>
      <c r="G504" s="314">
        <v>2359.6499999999992</v>
      </c>
      <c r="H504" s="314">
        <v>2442.9499999999994</v>
      </c>
      <c r="I504" s="314">
        <v>2465.4500000000003</v>
      </c>
      <c r="J504" s="314">
        <v>2484.5999999999995</v>
      </c>
      <c r="K504" s="314">
        <v>2446.3000000000002</v>
      </c>
      <c r="L504" s="314">
        <v>2404.65</v>
      </c>
      <c r="M504" s="314">
        <v>0.29210000000000003</v>
      </c>
    </row>
    <row r="505" spans="1:13">
      <c r="A505" s="291">
        <v>495</v>
      </c>
      <c r="B505" s="267" t="s">
        <v>202</v>
      </c>
      <c r="C505" s="314">
        <v>240.25</v>
      </c>
      <c r="D505" s="314">
        <v>239.79999999999998</v>
      </c>
      <c r="E505" s="314">
        <v>238.34999999999997</v>
      </c>
      <c r="F505" s="314">
        <v>236.45</v>
      </c>
      <c r="G505" s="314">
        <v>234.99999999999997</v>
      </c>
      <c r="H505" s="314">
        <v>241.69999999999996</v>
      </c>
      <c r="I505" s="314">
        <v>243.14999999999995</v>
      </c>
      <c r="J505" s="314">
        <v>245.04999999999995</v>
      </c>
      <c r="K505" s="314">
        <v>241.25</v>
      </c>
      <c r="L505" s="314">
        <v>237.9</v>
      </c>
      <c r="M505" s="314">
        <v>31.647559999999999</v>
      </c>
    </row>
    <row r="506" spans="1:13">
      <c r="A506" s="291">
        <v>496</v>
      </c>
      <c r="B506" s="267" t="s">
        <v>577</v>
      </c>
      <c r="C506" s="314">
        <v>341.85</v>
      </c>
      <c r="D506" s="314">
        <v>343.5333333333333</v>
      </c>
      <c r="E506" s="314">
        <v>333.36666666666662</v>
      </c>
      <c r="F506" s="314">
        <v>324.88333333333333</v>
      </c>
      <c r="G506" s="314">
        <v>314.71666666666664</v>
      </c>
      <c r="H506" s="314">
        <v>352.01666666666659</v>
      </c>
      <c r="I506" s="314">
        <v>362.18333333333334</v>
      </c>
      <c r="J506" s="314">
        <v>370.66666666666657</v>
      </c>
      <c r="K506" s="314">
        <v>353.7</v>
      </c>
      <c r="L506" s="314">
        <v>335.05</v>
      </c>
      <c r="M506" s="314">
        <v>15.57159</v>
      </c>
    </row>
    <row r="507" spans="1:13">
      <c r="A507" s="291">
        <v>497</v>
      </c>
      <c r="B507" s="267" t="s">
        <v>203</v>
      </c>
      <c r="C507" s="314">
        <v>34.950000000000003</v>
      </c>
      <c r="D507" s="314">
        <v>35.266666666666666</v>
      </c>
      <c r="E507" s="314">
        <v>34.133333333333333</v>
      </c>
      <c r="F507" s="314">
        <v>33.31666666666667</v>
      </c>
      <c r="G507" s="314">
        <v>32.183333333333337</v>
      </c>
      <c r="H507" s="314">
        <v>36.083333333333329</v>
      </c>
      <c r="I507" s="314">
        <v>37.216666666666654</v>
      </c>
      <c r="J507" s="314">
        <v>38.033333333333324</v>
      </c>
      <c r="K507" s="314">
        <v>36.4</v>
      </c>
      <c r="L507" s="314">
        <v>34.450000000000003</v>
      </c>
      <c r="M507" s="314">
        <v>1382.3064300000001</v>
      </c>
    </row>
    <row r="508" spans="1:13">
      <c r="A508" s="291">
        <v>498</v>
      </c>
      <c r="B508" s="267" t="s">
        <v>204</v>
      </c>
      <c r="C508" s="314">
        <v>244.5</v>
      </c>
      <c r="D508" s="314">
        <v>250.38333333333333</v>
      </c>
      <c r="E508" s="314">
        <v>232.76666666666665</v>
      </c>
      <c r="F508" s="314">
        <v>221.03333333333333</v>
      </c>
      <c r="G508" s="314">
        <v>203.41666666666666</v>
      </c>
      <c r="H508" s="314">
        <v>262.11666666666667</v>
      </c>
      <c r="I508" s="314">
        <v>279.73333333333335</v>
      </c>
      <c r="J508" s="314">
        <v>291.46666666666664</v>
      </c>
      <c r="K508" s="314">
        <v>268</v>
      </c>
      <c r="L508" s="314">
        <v>238.65</v>
      </c>
      <c r="M508" s="314">
        <v>229.76013</v>
      </c>
    </row>
    <row r="509" spans="1:13">
      <c r="A509" s="291">
        <v>499</v>
      </c>
      <c r="B509" s="267" t="s">
        <v>578</v>
      </c>
      <c r="C509" s="314">
        <v>164.3</v>
      </c>
      <c r="D509" s="314">
        <v>165.33333333333334</v>
      </c>
      <c r="E509" s="314">
        <v>162.66666666666669</v>
      </c>
      <c r="F509" s="314">
        <v>161.03333333333333</v>
      </c>
      <c r="G509" s="314">
        <v>158.36666666666667</v>
      </c>
      <c r="H509" s="314">
        <v>166.9666666666667</v>
      </c>
      <c r="I509" s="314">
        <v>169.63333333333338</v>
      </c>
      <c r="J509" s="314">
        <v>171.26666666666671</v>
      </c>
      <c r="K509" s="314">
        <v>168</v>
      </c>
      <c r="L509" s="314">
        <v>163.69999999999999</v>
      </c>
      <c r="M509" s="314">
        <v>0.75424999999999998</v>
      </c>
    </row>
    <row r="510" spans="1:13">
      <c r="A510" s="291">
        <v>500</v>
      </c>
      <c r="B510" s="267" t="s">
        <v>579</v>
      </c>
      <c r="C510" s="314">
        <v>1505.55</v>
      </c>
      <c r="D510" s="314">
        <v>1511.9166666666667</v>
      </c>
      <c r="E510" s="314">
        <v>1483.8333333333335</v>
      </c>
      <c r="F510" s="314">
        <v>1462.1166666666668</v>
      </c>
      <c r="G510" s="314">
        <v>1434.0333333333335</v>
      </c>
      <c r="H510" s="314">
        <v>1533.6333333333334</v>
      </c>
      <c r="I510" s="314">
        <v>1561.7166666666669</v>
      </c>
      <c r="J510" s="314">
        <v>1583.4333333333334</v>
      </c>
      <c r="K510" s="314">
        <v>1540</v>
      </c>
      <c r="L510" s="314">
        <v>1490.2</v>
      </c>
      <c r="M510" s="314">
        <v>0.12411</v>
      </c>
    </row>
    <row r="511" spans="1:13">
      <c r="A511" s="315"/>
      <c r="B511" s="16"/>
      <c r="C511" s="316"/>
      <c r="D511" s="316"/>
      <c r="E511" s="316"/>
      <c r="F511" s="316"/>
      <c r="G511" s="316"/>
      <c r="H511" s="316"/>
      <c r="I511" s="316"/>
    </row>
    <row r="512" spans="1:13">
      <c r="A512" s="315"/>
      <c r="B512" s="16"/>
    </row>
    <row r="513" spans="1:1">
      <c r="A513" s="317"/>
    </row>
    <row r="514" spans="1:1">
      <c r="A514" s="317"/>
    </row>
    <row r="515" spans="1:1">
      <c r="A515" s="317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319"/>
    </row>
    <row r="522" spans="1:1">
      <c r="A522" s="296"/>
    </row>
    <row r="523" spans="1:1">
      <c r="A523" s="319"/>
    </row>
    <row r="524" spans="1:1">
      <c r="A524" s="319"/>
    </row>
    <row r="525" spans="1:1">
      <c r="A525" s="320" t="s">
        <v>292</v>
      </c>
    </row>
    <row r="526" spans="1:1">
      <c r="A526" s="321" t="s">
        <v>205</v>
      </c>
    </row>
    <row r="527" spans="1:1">
      <c r="A527" s="321" t="s">
        <v>206</v>
      </c>
    </row>
    <row r="528" spans="1:1">
      <c r="A528" s="321" t="s">
        <v>207</v>
      </c>
    </row>
    <row r="529" spans="1:1">
      <c r="A529" s="321" t="s">
        <v>208</v>
      </c>
    </row>
    <row r="530" spans="1:1">
      <c r="A530" s="321" t="s">
        <v>209</v>
      </c>
    </row>
    <row r="531" spans="1:1">
      <c r="A531" s="32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6" t="s">
        <v>210</v>
      </c>
    </row>
    <row r="537" spans="1:1">
      <c r="A537" s="319" t="s">
        <v>211</v>
      </c>
    </row>
    <row r="538" spans="1:1">
      <c r="A538" s="319" t="s">
        <v>212</v>
      </c>
    </row>
    <row r="539" spans="1:1">
      <c r="A539" s="319" t="s">
        <v>213</v>
      </c>
    </row>
    <row r="540" spans="1:1">
      <c r="A540" s="323" t="s">
        <v>214</v>
      </c>
    </row>
    <row r="541" spans="1:1">
      <c r="A541" s="323" t="s">
        <v>215</v>
      </c>
    </row>
    <row r="542" spans="1:1">
      <c r="A542" s="323" t="s">
        <v>216</v>
      </c>
    </row>
    <row r="543" spans="1:1">
      <c r="A543" s="323" t="s">
        <v>217</v>
      </c>
    </row>
    <row r="544" spans="1:1">
      <c r="A544" s="323" t="s">
        <v>218</v>
      </c>
    </row>
    <row r="545" spans="1:1">
      <c r="A545" s="32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43" activePane="bottomLeft" state="frozen"/>
      <selection pane="bottomLeft" activeCell="D21" sqref="D21"/>
    </sheetView>
  </sheetViews>
  <sheetFormatPr defaultColWidth="9.140625" defaultRowHeight="12.75"/>
  <cols>
    <col min="1" max="1" width="12.140625" style="266" customWidth="1"/>
    <col min="2" max="2" width="14.28515625" style="132" customWidth="1"/>
    <col min="3" max="3" width="28.140625" style="267" customWidth="1"/>
    <col min="4" max="4" width="55.85546875" style="267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8" customWidth="1"/>
    <col min="9" max="16384" width="9.140625" style="267"/>
  </cols>
  <sheetData>
    <row r="1" spans="1:35" s="265" customFormat="1" ht="12">
      <c r="A1" s="269" t="s">
        <v>294</v>
      </c>
      <c r="B1" s="270"/>
      <c r="C1" s="271"/>
      <c r="D1" s="272"/>
      <c r="E1" s="273"/>
      <c r="F1" s="273"/>
      <c r="G1" s="273"/>
    </row>
    <row r="2" spans="1:35" s="265" customFormat="1" ht="12.75" customHeight="1">
      <c r="A2" s="274"/>
      <c r="B2" s="275"/>
      <c r="C2" s="276"/>
      <c r="D2" s="277"/>
      <c r="E2" s="278"/>
      <c r="F2" s="278"/>
      <c r="G2" s="278"/>
    </row>
    <row r="3" spans="1:35" s="265" customFormat="1" ht="12.75" customHeight="1">
      <c r="A3" s="274"/>
      <c r="B3" s="275"/>
      <c r="C3" s="276"/>
      <c r="D3" s="277"/>
      <c r="E3" s="278"/>
      <c r="F3" s="278"/>
      <c r="G3" s="278"/>
    </row>
    <row r="4" spans="1:35" s="265" customFormat="1" ht="12.75" customHeight="1">
      <c r="A4" s="274"/>
      <c r="B4" s="275"/>
      <c r="C4" s="276"/>
      <c r="D4" s="277"/>
      <c r="E4" s="278"/>
      <c r="F4" s="278"/>
      <c r="G4" s="278"/>
    </row>
    <row r="5" spans="1:35" s="265" customFormat="1" ht="6" customHeight="1">
      <c r="A5" s="552"/>
      <c r="B5" s="552"/>
      <c r="C5" s="553"/>
      <c r="D5" s="553"/>
      <c r="E5" s="273"/>
      <c r="F5" s="273"/>
      <c r="G5" s="273"/>
    </row>
    <row r="6" spans="1:35" s="265" customFormat="1" ht="26.25" customHeight="1">
      <c r="B6" s="281"/>
      <c r="C6" s="280"/>
      <c r="D6" s="280"/>
      <c r="E6" s="282" t="s">
        <v>293</v>
      </c>
      <c r="F6" s="273"/>
      <c r="G6" s="273"/>
    </row>
    <row r="7" spans="1:35" s="265" customFormat="1" ht="16.5" customHeight="1">
      <c r="A7" s="283" t="s">
        <v>580</v>
      </c>
      <c r="B7" s="554" t="s">
        <v>581</v>
      </c>
      <c r="C7" s="554"/>
      <c r="D7" s="284">
        <f>Main!B10</f>
        <v>43866</v>
      </c>
      <c r="E7" s="285"/>
      <c r="F7" s="273"/>
      <c r="G7" s="286"/>
    </row>
    <row r="8" spans="1:35" s="265" customFormat="1" ht="12.75" customHeight="1">
      <c r="A8" s="269"/>
      <c r="B8" s="273"/>
      <c r="C8" s="271"/>
      <c r="D8" s="272"/>
      <c r="E8" s="285"/>
      <c r="F8" s="285"/>
      <c r="G8" s="285"/>
    </row>
    <row r="9" spans="1:35" s="265" customFormat="1" ht="15.75" customHeight="1">
      <c r="A9" s="287" t="s">
        <v>582</v>
      </c>
      <c r="B9" s="288" t="s">
        <v>583</v>
      </c>
      <c r="C9" s="288" t="s">
        <v>584</v>
      </c>
      <c r="D9" s="288" t="s">
        <v>585</v>
      </c>
      <c r="E9" s="288" t="s">
        <v>586</v>
      </c>
      <c r="F9" s="288" t="s">
        <v>587</v>
      </c>
      <c r="G9" s="288" t="s">
        <v>588</v>
      </c>
      <c r="H9" s="288" t="s">
        <v>589</v>
      </c>
    </row>
    <row r="10" spans="1:35">
      <c r="A10" s="266">
        <v>43865</v>
      </c>
      <c r="B10" s="290">
        <v>511463</v>
      </c>
      <c r="C10" s="291" t="s">
        <v>3304</v>
      </c>
      <c r="D10" s="291" t="s">
        <v>3305</v>
      </c>
      <c r="E10" s="291" t="s">
        <v>590</v>
      </c>
      <c r="F10" s="438">
        <v>62142</v>
      </c>
      <c r="G10" s="290">
        <v>13.47</v>
      </c>
      <c r="H10" s="375" t="s">
        <v>319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1:35">
      <c r="A11" s="266">
        <v>43865</v>
      </c>
      <c r="B11" s="290">
        <v>511463</v>
      </c>
      <c r="C11" s="291" t="s">
        <v>3304</v>
      </c>
      <c r="D11" s="291" t="s">
        <v>3305</v>
      </c>
      <c r="E11" s="291" t="s">
        <v>591</v>
      </c>
      <c r="F11" s="438">
        <v>47104</v>
      </c>
      <c r="G11" s="290">
        <v>13.33</v>
      </c>
      <c r="H11" s="375" t="s">
        <v>319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5">
      <c r="A12" s="266">
        <v>43865</v>
      </c>
      <c r="B12" s="290">
        <v>539097</v>
      </c>
      <c r="C12" s="291" t="s">
        <v>3403</v>
      </c>
      <c r="D12" s="291" t="s">
        <v>3404</v>
      </c>
      <c r="E12" s="291" t="s">
        <v>591</v>
      </c>
      <c r="F12" s="438">
        <v>20000</v>
      </c>
      <c r="G12" s="290">
        <v>68.430000000000007</v>
      </c>
      <c r="H12" s="375" t="s">
        <v>319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5">
      <c r="A13" s="266">
        <v>43865</v>
      </c>
      <c r="B13" s="290">
        <v>511628</v>
      </c>
      <c r="C13" s="291" t="s">
        <v>3405</v>
      </c>
      <c r="D13" s="291" t="s">
        <v>3406</v>
      </c>
      <c r="E13" s="291" t="s">
        <v>591</v>
      </c>
      <c r="F13" s="438">
        <v>23250</v>
      </c>
      <c r="G13" s="290">
        <v>24.3</v>
      </c>
      <c r="H13" s="375" t="s">
        <v>319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5">
      <c r="A14" s="266">
        <v>43865</v>
      </c>
      <c r="B14" s="290">
        <v>511628</v>
      </c>
      <c r="C14" s="291" t="s">
        <v>3405</v>
      </c>
      <c r="D14" s="291" t="s">
        <v>3407</v>
      </c>
      <c r="E14" s="291" t="s">
        <v>590</v>
      </c>
      <c r="F14" s="438">
        <v>30000</v>
      </c>
      <c r="G14" s="290">
        <v>24.3</v>
      </c>
      <c r="H14" s="375" t="s">
        <v>319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5">
      <c r="A15" s="266">
        <v>43865</v>
      </c>
      <c r="B15" s="290">
        <v>507912</v>
      </c>
      <c r="C15" s="291" t="s">
        <v>3408</v>
      </c>
      <c r="D15" s="291" t="s">
        <v>3409</v>
      </c>
      <c r="E15" s="291" t="s">
        <v>591</v>
      </c>
      <c r="F15" s="438">
        <v>279959</v>
      </c>
      <c r="G15" s="290">
        <v>89.95</v>
      </c>
      <c r="H15" s="375" t="s">
        <v>319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5">
      <c r="A16" s="266">
        <v>43865</v>
      </c>
      <c r="B16" s="290">
        <v>507912</v>
      </c>
      <c r="C16" s="291" t="s">
        <v>3408</v>
      </c>
      <c r="D16" s="291" t="s">
        <v>3410</v>
      </c>
      <c r="E16" s="291" t="s">
        <v>590</v>
      </c>
      <c r="F16" s="438">
        <v>284000</v>
      </c>
      <c r="G16" s="290">
        <v>89.95</v>
      </c>
      <c r="H16" s="375" t="s">
        <v>319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>
      <c r="A17" s="266">
        <v>43865</v>
      </c>
      <c r="B17" s="290">
        <v>531213</v>
      </c>
      <c r="C17" s="291" t="s">
        <v>141</v>
      </c>
      <c r="D17" s="291" t="s">
        <v>3411</v>
      </c>
      <c r="E17" s="291" t="s">
        <v>590</v>
      </c>
      <c r="F17" s="438">
        <v>8000000</v>
      </c>
      <c r="G17" s="290">
        <v>174</v>
      </c>
      <c r="H17" s="375" t="s">
        <v>319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</row>
    <row r="18" spans="1:35">
      <c r="A18" s="266">
        <v>43865</v>
      </c>
      <c r="B18" s="290">
        <v>531213</v>
      </c>
      <c r="C18" s="291" t="s">
        <v>141</v>
      </c>
      <c r="D18" s="291" t="s">
        <v>3412</v>
      </c>
      <c r="E18" s="291" t="s">
        <v>590</v>
      </c>
      <c r="F18" s="438">
        <v>8650000</v>
      </c>
      <c r="G18" s="290">
        <v>174</v>
      </c>
      <c r="H18" s="375" t="s">
        <v>319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</row>
    <row r="19" spans="1:35">
      <c r="A19" s="266">
        <v>43865</v>
      </c>
      <c r="B19" s="290">
        <v>531213</v>
      </c>
      <c r="C19" s="291" t="s">
        <v>141</v>
      </c>
      <c r="D19" s="291" t="s">
        <v>3413</v>
      </c>
      <c r="E19" s="291" t="s">
        <v>591</v>
      </c>
      <c r="F19" s="438">
        <v>10365034</v>
      </c>
      <c r="G19" s="290">
        <v>174.01</v>
      </c>
      <c r="H19" s="375" t="s">
        <v>319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</row>
    <row r="20" spans="1:35">
      <c r="A20" s="266">
        <v>43865</v>
      </c>
      <c r="B20" s="290">
        <v>531213</v>
      </c>
      <c r="C20" s="291" t="s">
        <v>141</v>
      </c>
      <c r="D20" s="291" t="s">
        <v>3414</v>
      </c>
      <c r="E20" s="291" t="s">
        <v>591</v>
      </c>
      <c r="F20" s="438">
        <v>31095102</v>
      </c>
      <c r="G20" s="290">
        <v>174</v>
      </c>
      <c r="H20" s="375" t="s">
        <v>319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</row>
    <row r="21" spans="1:35">
      <c r="A21" s="266">
        <v>43865</v>
      </c>
      <c r="B21" s="290">
        <v>531213</v>
      </c>
      <c r="C21" s="291" t="s">
        <v>141</v>
      </c>
      <c r="D21" s="291" t="s">
        <v>3415</v>
      </c>
      <c r="E21" s="291" t="s">
        <v>590</v>
      </c>
      <c r="F21" s="438">
        <v>6000000</v>
      </c>
      <c r="G21" s="290">
        <v>174</v>
      </c>
      <c r="H21" s="375" t="s">
        <v>319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>
      <c r="A22" s="266">
        <v>43865</v>
      </c>
      <c r="B22" s="290">
        <v>540243</v>
      </c>
      <c r="C22" s="291" t="s">
        <v>3416</v>
      </c>
      <c r="D22" s="291" t="s">
        <v>3417</v>
      </c>
      <c r="E22" s="291" t="s">
        <v>590</v>
      </c>
      <c r="F22" s="438">
        <v>23664</v>
      </c>
      <c r="G22" s="290">
        <v>29.19</v>
      </c>
      <c r="H22" s="375" t="s">
        <v>319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>
      <c r="A23" s="266">
        <v>43865</v>
      </c>
      <c r="B23" s="290">
        <v>539760</v>
      </c>
      <c r="C23" s="291" t="s">
        <v>3418</v>
      </c>
      <c r="D23" s="291" t="s">
        <v>3419</v>
      </c>
      <c r="E23" s="291" t="s">
        <v>590</v>
      </c>
      <c r="F23" s="438">
        <v>48000</v>
      </c>
      <c r="G23" s="290">
        <v>47</v>
      </c>
      <c r="H23" s="375" t="s">
        <v>319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</row>
    <row r="24" spans="1:35">
      <c r="A24" s="266">
        <v>43865</v>
      </c>
      <c r="B24" s="290">
        <v>539760</v>
      </c>
      <c r="C24" s="291" t="s">
        <v>3418</v>
      </c>
      <c r="D24" s="291" t="s">
        <v>3420</v>
      </c>
      <c r="E24" s="291" t="s">
        <v>590</v>
      </c>
      <c r="F24" s="438">
        <v>81000</v>
      </c>
      <c r="G24" s="290">
        <v>46.48</v>
      </c>
      <c r="H24" s="375" t="s">
        <v>319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</row>
    <row r="25" spans="1:35">
      <c r="A25" s="266">
        <v>43865</v>
      </c>
      <c r="B25" s="290">
        <v>539760</v>
      </c>
      <c r="C25" s="291" t="s">
        <v>3418</v>
      </c>
      <c r="D25" s="291" t="s">
        <v>3421</v>
      </c>
      <c r="E25" s="291" t="s">
        <v>591</v>
      </c>
      <c r="F25" s="438">
        <v>126000</v>
      </c>
      <c r="G25" s="290">
        <v>46.71</v>
      </c>
      <c r="H25" s="375" t="s">
        <v>319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</row>
    <row r="26" spans="1:35">
      <c r="A26" s="266">
        <v>43865</v>
      </c>
      <c r="B26" s="290">
        <v>540259</v>
      </c>
      <c r="C26" s="291" t="s">
        <v>3422</v>
      </c>
      <c r="D26" s="291" t="s">
        <v>3423</v>
      </c>
      <c r="E26" s="291" t="s">
        <v>590</v>
      </c>
      <c r="F26" s="438">
        <v>25000</v>
      </c>
      <c r="G26" s="290">
        <v>29.9</v>
      </c>
      <c r="H26" s="375" t="s">
        <v>319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</row>
    <row r="27" spans="1:35">
      <c r="A27" s="266">
        <v>43865</v>
      </c>
      <c r="B27" s="290">
        <v>540259</v>
      </c>
      <c r="C27" s="291" t="s">
        <v>3422</v>
      </c>
      <c r="D27" s="291" t="s">
        <v>3424</v>
      </c>
      <c r="E27" s="291" t="s">
        <v>590</v>
      </c>
      <c r="F27" s="438">
        <v>11444</v>
      </c>
      <c r="G27" s="290">
        <v>29.88</v>
      </c>
      <c r="H27" s="375" t="s">
        <v>319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</row>
    <row r="28" spans="1:35">
      <c r="A28" s="266">
        <v>43865</v>
      </c>
      <c r="B28" s="290">
        <v>540259</v>
      </c>
      <c r="C28" s="291" t="s">
        <v>3422</v>
      </c>
      <c r="D28" s="291" t="s">
        <v>3425</v>
      </c>
      <c r="E28" s="291" t="s">
        <v>590</v>
      </c>
      <c r="F28" s="438">
        <v>13427</v>
      </c>
      <c r="G28" s="290">
        <v>29.89</v>
      </c>
      <c r="H28" s="375" t="s">
        <v>319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</row>
    <row r="29" spans="1:35">
      <c r="A29" s="266">
        <v>43865</v>
      </c>
      <c r="B29" s="290">
        <v>540259</v>
      </c>
      <c r="C29" s="291" t="s">
        <v>3422</v>
      </c>
      <c r="D29" s="291" t="s">
        <v>3424</v>
      </c>
      <c r="E29" s="291" t="s">
        <v>591</v>
      </c>
      <c r="F29" s="438">
        <v>18384</v>
      </c>
      <c r="G29" s="290">
        <v>29.89</v>
      </c>
      <c r="H29" s="375" t="s">
        <v>319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</row>
    <row r="30" spans="1:35">
      <c r="A30" s="266">
        <v>43865</v>
      </c>
      <c r="B30" s="290">
        <v>540259</v>
      </c>
      <c r="C30" s="291" t="s">
        <v>3422</v>
      </c>
      <c r="D30" s="291" t="s">
        <v>3425</v>
      </c>
      <c r="E30" s="291" t="s">
        <v>591</v>
      </c>
      <c r="F30" s="438">
        <v>20334</v>
      </c>
      <c r="G30" s="290">
        <v>29.89</v>
      </c>
      <c r="H30" s="375" t="s">
        <v>319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</row>
    <row r="31" spans="1:35">
      <c r="A31" s="266">
        <v>43865</v>
      </c>
      <c r="B31" s="290">
        <v>539026</v>
      </c>
      <c r="C31" s="291" t="s">
        <v>3426</v>
      </c>
      <c r="D31" s="291" t="s">
        <v>3370</v>
      </c>
      <c r="E31" s="291" t="s">
        <v>590</v>
      </c>
      <c r="F31" s="438">
        <v>20000</v>
      </c>
      <c r="G31" s="290">
        <v>58.76</v>
      </c>
      <c r="H31" s="375" t="s">
        <v>319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</row>
    <row r="32" spans="1:35">
      <c r="A32" s="266">
        <v>43865</v>
      </c>
      <c r="B32" s="290">
        <v>539026</v>
      </c>
      <c r="C32" s="291" t="s">
        <v>3426</v>
      </c>
      <c r="D32" s="291" t="s">
        <v>3370</v>
      </c>
      <c r="E32" s="291" t="s">
        <v>591</v>
      </c>
      <c r="F32" s="438">
        <v>8000</v>
      </c>
      <c r="G32" s="290">
        <v>58</v>
      </c>
      <c r="H32" s="375" t="s">
        <v>319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</row>
    <row r="33" spans="1:35">
      <c r="A33" s="266">
        <v>43865</v>
      </c>
      <c r="B33" s="290">
        <v>539222</v>
      </c>
      <c r="C33" s="291" t="s">
        <v>3369</v>
      </c>
      <c r="D33" s="291" t="s">
        <v>3372</v>
      </c>
      <c r="E33" s="291" t="s">
        <v>590</v>
      </c>
      <c r="F33" s="438">
        <v>20000</v>
      </c>
      <c r="G33" s="290">
        <v>24.9</v>
      </c>
      <c r="H33" s="375" t="s">
        <v>319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</row>
    <row r="34" spans="1:35">
      <c r="A34" s="266">
        <v>43865</v>
      </c>
      <c r="B34" s="290">
        <v>539222</v>
      </c>
      <c r="C34" s="291" t="s">
        <v>3369</v>
      </c>
      <c r="D34" s="291" t="s">
        <v>3370</v>
      </c>
      <c r="E34" s="291" t="s">
        <v>590</v>
      </c>
      <c r="F34" s="438">
        <v>40000</v>
      </c>
      <c r="G34" s="290">
        <v>25.45</v>
      </c>
      <c r="H34" s="375" t="s">
        <v>319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</row>
    <row r="35" spans="1:35">
      <c r="A35" s="266">
        <v>43865</v>
      </c>
      <c r="B35" s="290">
        <v>539222</v>
      </c>
      <c r="C35" s="291" t="s">
        <v>3369</v>
      </c>
      <c r="D35" s="291" t="s">
        <v>3372</v>
      </c>
      <c r="E35" s="291" t="s">
        <v>591</v>
      </c>
      <c r="F35" s="438">
        <v>30000</v>
      </c>
      <c r="G35" s="290">
        <v>25.4</v>
      </c>
      <c r="H35" s="375" t="s">
        <v>319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</row>
    <row r="36" spans="1:35">
      <c r="A36" s="266">
        <v>43865</v>
      </c>
      <c r="B36" s="290">
        <v>539222</v>
      </c>
      <c r="C36" s="291" t="s">
        <v>3369</v>
      </c>
      <c r="D36" s="291" t="s">
        <v>3370</v>
      </c>
      <c r="E36" s="291" t="s">
        <v>591</v>
      </c>
      <c r="F36" s="438">
        <v>40000</v>
      </c>
      <c r="G36" s="290">
        <v>25.55</v>
      </c>
      <c r="H36" s="375" t="s">
        <v>319</v>
      </c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</row>
    <row r="37" spans="1:35">
      <c r="A37" s="266">
        <v>43865</v>
      </c>
      <c r="B37" s="290">
        <v>539222</v>
      </c>
      <c r="C37" s="291" t="s">
        <v>3369</v>
      </c>
      <c r="D37" s="291" t="s">
        <v>3371</v>
      </c>
      <c r="E37" s="291" t="s">
        <v>590</v>
      </c>
      <c r="F37" s="438">
        <v>40000</v>
      </c>
      <c r="G37" s="290">
        <v>25</v>
      </c>
      <c r="H37" s="375" t="s">
        <v>319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</row>
    <row r="38" spans="1:35">
      <c r="A38" s="266">
        <v>43865</v>
      </c>
      <c r="B38" s="290">
        <v>539222</v>
      </c>
      <c r="C38" s="291" t="s">
        <v>3369</v>
      </c>
      <c r="D38" s="291" t="s">
        <v>3427</v>
      </c>
      <c r="E38" s="291" t="s">
        <v>591</v>
      </c>
      <c r="F38" s="438">
        <v>30000</v>
      </c>
      <c r="G38" s="290">
        <v>24.9</v>
      </c>
      <c r="H38" s="375" t="s">
        <v>319</v>
      </c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</row>
    <row r="39" spans="1:35">
      <c r="A39" s="266">
        <v>43865</v>
      </c>
      <c r="B39" s="290" t="s">
        <v>3428</v>
      </c>
      <c r="C39" s="291" t="s">
        <v>3429</v>
      </c>
      <c r="D39" s="291" t="s">
        <v>3430</v>
      </c>
      <c r="E39" s="291" t="s">
        <v>590</v>
      </c>
      <c r="F39" s="438">
        <v>80000</v>
      </c>
      <c r="G39" s="290">
        <v>67.16</v>
      </c>
      <c r="H39" s="375" t="s">
        <v>3015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</row>
    <row r="40" spans="1:35">
      <c r="A40" s="266">
        <v>43865</v>
      </c>
      <c r="B40" s="290" t="s">
        <v>3431</v>
      </c>
      <c r="C40" s="291" t="s">
        <v>3432</v>
      </c>
      <c r="D40" s="291" t="s">
        <v>3433</v>
      </c>
      <c r="E40" s="291" t="s">
        <v>590</v>
      </c>
      <c r="F40" s="438">
        <v>40000</v>
      </c>
      <c r="G40" s="290">
        <v>32.630000000000003</v>
      </c>
      <c r="H40" s="375" t="s">
        <v>3015</v>
      </c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</row>
    <row r="41" spans="1:35">
      <c r="A41" s="266">
        <v>43865</v>
      </c>
      <c r="B41" s="290" t="s">
        <v>1075</v>
      </c>
      <c r="C41" s="267" t="s">
        <v>3434</v>
      </c>
      <c r="D41" s="267" t="s">
        <v>3435</v>
      </c>
      <c r="E41" s="291" t="s">
        <v>590</v>
      </c>
      <c r="F41" s="132">
        <v>942108</v>
      </c>
      <c r="G41" s="132">
        <v>26.25</v>
      </c>
      <c r="H41" s="375" t="s">
        <v>3015</v>
      </c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</row>
    <row r="42" spans="1:35">
      <c r="A42" s="266">
        <v>43865</v>
      </c>
      <c r="B42" s="290" t="s">
        <v>1075</v>
      </c>
      <c r="C42" s="267" t="s">
        <v>3434</v>
      </c>
      <c r="D42" s="267" t="s">
        <v>3436</v>
      </c>
      <c r="E42" s="291" t="s">
        <v>590</v>
      </c>
      <c r="F42" s="132">
        <v>942109</v>
      </c>
      <c r="G42" s="132">
        <v>26.25</v>
      </c>
      <c r="H42" s="375" t="s">
        <v>3015</v>
      </c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</row>
    <row r="43" spans="1:35">
      <c r="A43" s="266">
        <v>43865</v>
      </c>
      <c r="B43" s="290" t="s">
        <v>3437</v>
      </c>
      <c r="C43" s="267" t="s">
        <v>3438</v>
      </c>
      <c r="D43" s="267" t="s">
        <v>3439</v>
      </c>
      <c r="E43" s="291" t="s">
        <v>590</v>
      </c>
      <c r="F43" s="132">
        <v>200000</v>
      </c>
      <c r="G43" s="132">
        <v>12.5</v>
      </c>
      <c r="H43" s="375" t="s">
        <v>3015</v>
      </c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</row>
    <row r="44" spans="1:35">
      <c r="A44" s="266">
        <v>43865</v>
      </c>
      <c r="B44" s="290" t="s">
        <v>118</v>
      </c>
      <c r="C44" s="267" t="s">
        <v>3374</v>
      </c>
      <c r="D44" s="267" t="s">
        <v>3373</v>
      </c>
      <c r="E44" s="291" t="s">
        <v>590</v>
      </c>
      <c r="F44" s="132">
        <v>2143384</v>
      </c>
      <c r="G44" s="132">
        <v>269.41000000000003</v>
      </c>
      <c r="H44" s="375" t="s">
        <v>3015</v>
      </c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</row>
    <row r="45" spans="1:35">
      <c r="A45" s="266">
        <v>43865</v>
      </c>
      <c r="B45" s="290" t="s">
        <v>422</v>
      </c>
      <c r="C45" s="267" t="s">
        <v>3440</v>
      </c>
      <c r="D45" s="267" t="s">
        <v>3441</v>
      </c>
      <c r="E45" s="291" t="s">
        <v>590</v>
      </c>
      <c r="F45" s="132">
        <v>5500000</v>
      </c>
      <c r="G45" s="132">
        <v>166.5</v>
      </c>
      <c r="H45" s="375" t="s">
        <v>3015</v>
      </c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</row>
    <row r="46" spans="1:35">
      <c r="A46" s="266">
        <v>43865</v>
      </c>
      <c r="B46" s="290" t="s">
        <v>422</v>
      </c>
      <c r="C46" s="267" t="s">
        <v>3440</v>
      </c>
      <c r="D46" s="267" t="s">
        <v>3442</v>
      </c>
      <c r="E46" s="291" t="s">
        <v>590</v>
      </c>
      <c r="F46" s="132">
        <v>2200000</v>
      </c>
      <c r="G46" s="132">
        <v>166.5</v>
      </c>
      <c r="H46" s="375" t="s">
        <v>3015</v>
      </c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</row>
    <row r="47" spans="1:35">
      <c r="A47" s="266">
        <v>43865</v>
      </c>
      <c r="B47" s="290" t="s">
        <v>133</v>
      </c>
      <c r="C47" s="267" t="s">
        <v>3375</v>
      </c>
      <c r="D47" s="267" t="s">
        <v>3373</v>
      </c>
      <c r="E47" s="291" t="s">
        <v>590</v>
      </c>
      <c r="F47" s="132">
        <v>417652</v>
      </c>
      <c r="G47" s="132">
        <v>519.44000000000005</v>
      </c>
      <c r="H47" s="375" t="s">
        <v>3015</v>
      </c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1:35">
      <c r="A48" s="266">
        <v>43865</v>
      </c>
      <c r="B48" s="290" t="s">
        <v>477</v>
      </c>
      <c r="C48" s="267" t="s">
        <v>3443</v>
      </c>
      <c r="D48" s="267" t="s">
        <v>3444</v>
      </c>
      <c r="E48" s="291" t="s">
        <v>590</v>
      </c>
      <c r="F48" s="132">
        <v>854273</v>
      </c>
      <c r="G48" s="132">
        <v>773</v>
      </c>
      <c r="H48" s="375" t="s">
        <v>3015</v>
      </c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</row>
    <row r="49" spans="1:35">
      <c r="A49" s="266">
        <v>43865</v>
      </c>
      <c r="B49" s="290" t="s">
        <v>153</v>
      </c>
      <c r="C49" s="267" t="s">
        <v>3378</v>
      </c>
      <c r="D49" s="267" t="s">
        <v>3445</v>
      </c>
      <c r="E49" s="291" t="s">
        <v>590</v>
      </c>
      <c r="F49" s="132">
        <v>3080786</v>
      </c>
      <c r="G49" s="132">
        <v>50.31</v>
      </c>
      <c r="H49" s="375" t="s">
        <v>3015</v>
      </c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1:35">
      <c r="A50" s="266">
        <v>43865</v>
      </c>
      <c r="B50" s="290" t="s">
        <v>2179</v>
      </c>
      <c r="C50" s="267" t="s">
        <v>3446</v>
      </c>
      <c r="D50" s="267" t="s">
        <v>3447</v>
      </c>
      <c r="E50" s="291" t="s">
        <v>590</v>
      </c>
      <c r="F50" s="132">
        <v>405000</v>
      </c>
      <c r="G50" s="132">
        <v>10.199999999999999</v>
      </c>
      <c r="H50" s="375" t="s">
        <v>3015</v>
      </c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</row>
    <row r="51" spans="1:35">
      <c r="A51" s="266">
        <v>43865</v>
      </c>
      <c r="B51" s="290" t="s">
        <v>203</v>
      </c>
      <c r="C51" s="267" t="s">
        <v>3379</v>
      </c>
      <c r="D51" s="267" t="s">
        <v>3373</v>
      </c>
      <c r="E51" s="291" t="s">
        <v>590</v>
      </c>
      <c r="F51" s="132">
        <v>16753655</v>
      </c>
      <c r="G51" s="132">
        <v>35.14</v>
      </c>
      <c r="H51" s="375" t="s">
        <v>3015</v>
      </c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</row>
    <row r="52" spans="1:35">
      <c r="A52" s="266">
        <v>43865</v>
      </c>
      <c r="B52" s="290" t="s">
        <v>1075</v>
      </c>
      <c r="C52" s="267" t="s">
        <v>3434</v>
      </c>
      <c r="D52" s="267" t="s">
        <v>3448</v>
      </c>
      <c r="E52" s="291" t="s">
        <v>591</v>
      </c>
      <c r="F52" s="132">
        <v>1884217</v>
      </c>
      <c r="G52" s="132">
        <v>26.25</v>
      </c>
      <c r="H52" s="375" t="s">
        <v>3015</v>
      </c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</row>
    <row r="53" spans="1:35">
      <c r="A53" s="266">
        <v>43865</v>
      </c>
      <c r="B53" s="290" t="s">
        <v>3437</v>
      </c>
      <c r="C53" s="291" t="s">
        <v>3438</v>
      </c>
      <c r="D53" s="291" t="s">
        <v>3449</v>
      </c>
      <c r="E53" s="291" t="s">
        <v>591</v>
      </c>
      <c r="F53" s="438">
        <v>200000</v>
      </c>
      <c r="G53" s="290">
        <v>12.49</v>
      </c>
      <c r="H53" s="375" t="s">
        <v>3015</v>
      </c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</row>
    <row r="54" spans="1:35">
      <c r="A54" s="266">
        <v>43865</v>
      </c>
      <c r="B54" s="290" t="s">
        <v>3091</v>
      </c>
      <c r="C54" s="291" t="s">
        <v>3450</v>
      </c>
      <c r="D54" s="291" t="s">
        <v>3451</v>
      </c>
      <c r="E54" s="291" t="s">
        <v>591</v>
      </c>
      <c r="F54" s="438">
        <v>562006</v>
      </c>
      <c r="G54" s="290">
        <v>0.35</v>
      </c>
      <c r="H54" s="375" t="s">
        <v>3015</v>
      </c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</row>
    <row r="55" spans="1:35">
      <c r="A55" s="266">
        <v>43865</v>
      </c>
      <c r="B55" s="290" t="s">
        <v>118</v>
      </c>
      <c r="C55" s="291" t="s">
        <v>3374</v>
      </c>
      <c r="D55" s="291" t="s">
        <v>3373</v>
      </c>
      <c r="E55" s="291" t="s">
        <v>591</v>
      </c>
      <c r="F55" s="438">
        <v>2158833</v>
      </c>
      <c r="G55" s="290">
        <v>269.44</v>
      </c>
      <c r="H55" s="375" t="s">
        <v>3015</v>
      </c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</row>
    <row r="56" spans="1:35">
      <c r="A56" s="266">
        <v>43865</v>
      </c>
      <c r="B56" s="290" t="s">
        <v>422</v>
      </c>
      <c r="C56" s="291" t="s">
        <v>3440</v>
      </c>
      <c r="D56" s="291" t="s">
        <v>3452</v>
      </c>
      <c r="E56" s="291" t="s">
        <v>591</v>
      </c>
      <c r="F56" s="438">
        <v>9098590</v>
      </c>
      <c r="G56" s="290">
        <v>166.5</v>
      </c>
      <c r="H56" s="375" t="s">
        <v>3015</v>
      </c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</row>
    <row r="57" spans="1:35">
      <c r="A57" s="266">
        <v>43865</v>
      </c>
      <c r="B57" s="290" t="s">
        <v>133</v>
      </c>
      <c r="C57" s="291" t="s">
        <v>3375</v>
      </c>
      <c r="D57" s="291" t="s">
        <v>3373</v>
      </c>
      <c r="E57" s="291" t="s">
        <v>591</v>
      </c>
      <c r="F57" s="438">
        <v>417039</v>
      </c>
      <c r="G57" s="290">
        <v>520.33000000000004</v>
      </c>
      <c r="H57" s="375" t="s">
        <v>3015</v>
      </c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</row>
    <row r="58" spans="1:35">
      <c r="A58" s="266">
        <v>43865</v>
      </c>
      <c r="B58" s="290" t="s">
        <v>3128</v>
      </c>
      <c r="C58" s="291" t="s">
        <v>3376</v>
      </c>
      <c r="D58" s="291" t="s">
        <v>3377</v>
      </c>
      <c r="E58" s="291" t="s">
        <v>591</v>
      </c>
      <c r="F58" s="438">
        <v>2254236</v>
      </c>
      <c r="G58" s="290">
        <v>1.02</v>
      </c>
      <c r="H58" s="375" t="s">
        <v>3015</v>
      </c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</row>
    <row r="59" spans="1:35">
      <c r="A59" s="266">
        <v>43865</v>
      </c>
      <c r="B59" s="290" t="s">
        <v>3453</v>
      </c>
      <c r="C59" s="291" t="s">
        <v>3454</v>
      </c>
      <c r="D59" s="291" t="s">
        <v>3455</v>
      </c>
      <c r="E59" s="291" t="s">
        <v>591</v>
      </c>
      <c r="F59" s="438">
        <v>28000</v>
      </c>
      <c r="G59" s="290">
        <v>15.04</v>
      </c>
      <c r="H59" s="375" t="s">
        <v>3015</v>
      </c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</row>
    <row r="60" spans="1:35">
      <c r="A60" s="266">
        <v>43865</v>
      </c>
      <c r="B60" s="290" t="s">
        <v>153</v>
      </c>
      <c r="C60" s="291" t="s">
        <v>3378</v>
      </c>
      <c r="D60" s="291" t="s">
        <v>3445</v>
      </c>
      <c r="E60" s="291" t="s">
        <v>591</v>
      </c>
      <c r="F60" s="438">
        <v>3080786</v>
      </c>
      <c r="G60" s="290">
        <v>50.22</v>
      </c>
      <c r="H60" s="375" t="s">
        <v>3015</v>
      </c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</row>
    <row r="61" spans="1:35">
      <c r="A61" s="266">
        <v>43865</v>
      </c>
      <c r="B61" s="290" t="s">
        <v>2179</v>
      </c>
      <c r="C61" s="291" t="s">
        <v>3446</v>
      </c>
      <c r="D61" s="291" t="s">
        <v>3456</v>
      </c>
      <c r="E61" s="291" t="s">
        <v>591</v>
      </c>
      <c r="F61" s="438">
        <v>405000</v>
      </c>
      <c r="G61" s="290">
        <v>10.199999999999999</v>
      </c>
      <c r="H61" s="375" t="s">
        <v>3015</v>
      </c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</row>
    <row r="62" spans="1:35">
      <c r="A62" s="289">
        <v>43865</v>
      </c>
      <c r="B62" s="290" t="s">
        <v>513</v>
      </c>
      <c r="C62" s="291" t="s">
        <v>3457</v>
      </c>
      <c r="D62" s="291" t="s">
        <v>3458</v>
      </c>
      <c r="E62" s="291" t="s">
        <v>591</v>
      </c>
      <c r="F62" s="438">
        <v>16948801</v>
      </c>
      <c r="G62" s="290">
        <v>1.65</v>
      </c>
      <c r="H62" s="375" t="s">
        <v>3015</v>
      </c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</row>
    <row r="63" spans="1:35">
      <c r="A63" s="289">
        <v>43865</v>
      </c>
      <c r="B63" s="290" t="s">
        <v>203</v>
      </c>
      <c r="C63" s="291" t="s">
        <v>3379</v>
      </c>
      <c r="D63" s="291" t="s">
        <v>3373</v>
      </c>
      <c r="E63" s="291" t="s">
        <v>591</v>
      </c>
      <c r="F63" s="438">
        <v>16129519</v>
      </c>
      <c r="G63" s="290">
        <v>35.159999999999997</v>
      </c>
      <c r="H63" s="375" t="s">
        <v>3015</v>
      </c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1:35">
      <c r="A64" s="289"/>
      <c r="B64" s="290"/>
      <c r="C64" s="291"/>
      <c r="D64" s="291"/>
      <c r="E64" s="291"/>
      <c r="F64" s="438"/>
      <c r="G64" s="290"/>
      <c r="H64" s="37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1:35">
      <c r="A65" s="289"/>
      <c r="B65" s="290"/>
      <c r="C65" s="291"/>
      <c r="D65" s="291"/>
      <c r="E65" s="291"/>
      <c r="F65" s="438"/>
      <c r="G65" s="290"/>
      <c r="H65" s="37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1:35">
      <c r="A66" s="289"/>
      <c r="B66" s="290"/>
      <c r="C66" s="291"/>
      <c r="D66" s="291"/>
      <c r="E66" s="291"/>
      <c r="F66" s="438"/>
      <c r="G66" s="290"/>
      <c r="H66" s="37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</row>
    <row r="67" spans="1:35">
      <c r="A67" s="289"/>
      <c r="B67" s="290"/>
      <c r="C67" s="291"/>
      <c r="D67" s="291"/>
      <c r="E67" s="291"/>
      <c r="F67" s="438"/>
      <c r="G67" s="290"/>
      <c r="H67" s="37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</row>
    <row r="68" spans="1:35">
      <c r="A68" s="289"/>
      <c r="B68" s="290"/>
      <c r="C68" s="291"/>
      <c r="D68" s="291"/>
      <c r="E68" s="291"/>
      <c r="F68" s="438"/>
      <c r="G68" s="290"/>
      <c r="H68" s="37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</row>
    <row r="69" spans="1:35">
      <c r="A69" s="289"/>
      <c r="B69" s="290"/>
      <c r="C69" s="291"/>
      <c r="D69" s="291"/>
      <c r="E69" s="291"/>
      <c r="F69" s="438"/>
      <c r="G69" s="290"/>
      <c r="H69" s="37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</row>
    <row r="70" spans="1:35">
      <c r="A70" s="289"/>
      <c r="B70" s="290"/>
      <c r="C70" s="291"/>
      <c r="D70" s="291"/>
      <c r="E70" s="291"/>
      <c r="F70" s="438"/>
      <c r="G70" s="290"/>
      <c r="H70" s="37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</row>
    <row r="71" spans="1:35">
      <c r="A71" s="289"/>
      <c r="B71" s="290"/>
      <c r="C71" s="291"/>
      <c r="D71" s="291"/>
      <c r="E71" s="291"/>
      <c r="F71" s="438"/>
      <c r="G71" s="290"/>
      <c r="H71" s="37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</row>
    <row r="72" spans="1:35">
      <c r="A72" s="289"/>
      <c r="B72" s="290"/>
      <c r="C72" s="291"/>
      <c r="D72" s="291"/>
      <c r="E72" s="291"/>
      <c r="F72" s="438"/>
      <c r="G72" s="290"/>
      <c r="H72" s="37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</row>
    <row r="73" spans="1:35">
      <c r="A73" s="289"/>
      <c r="B73" s="290"/>
      <c r="C73" s="291"/>
      <c r="D73" s="291"/>
      <c r="E73" s="291"/>
      <c r="F73" s="438"/>
      <c r="G73" s="290"/>
      <c r="H73" s="37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</row>
    <row r="74" spans="1:35">
      <c r="A74" s="289"/>
      <c r="B74" s="290"/>
      <c r="C74" s="291"/>
      <c r="D74" s="291"/>
      <c r="E74" s="291"/>
      <c r="F74" s="438"/>
      <c r="G74" s="290"/>
      <c r="H74" s="37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</row>
    <row r="75" spans="1:35">
      <c r="A75" s="289"/>
      <c r="B75" s="290"/>
      <c r="C75" s="291"/>
      <c r="D75" s="291"/>
      <c r="E75" s="291"/>
      <c r="F75" s="438"/>
      <c r="G75" s="290"/>
      <c r="H75" s="37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</row>
    <row r="76" spans="1:35">
      <c r="A76" s="289"/>
      <c r="B76" s="291"/>
      <c r="C76" s="291"/>
      <c r="D76" s="291"/>
      <c r="E76" s="291"/>
      <c r="F76" s="291"/>
      <c r="G76" s="291"/>
      <c r="H76" s="37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</row>
    <row r="77" spans="1:35">
      <c r="A77" s="289"/>
      <c r="B77" s="291"/>
      <c r="C77" s="291"/>
      <c r="D77" s="291"/>
      <c r="E77" s="291"/>
      <c r="F77" s="291"/>
      <c r="G77" s="291"/>
      <c r="H77" s="37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</row>
    <row r="78" spans="1:35">
      <c r="A78" s="289"/>
      <c r="B78" s="291"/>
      <c r="C78" s="291"/>
      <c r="D78" s="291"/>
      <c r="E78" s="291"/>
      <c r="F78" s="291"/>
      <c r="G78" s="291"/>
      <c r="H78" s="375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</row>
    <row r="79" spans="1:35">
      <c r="A79" s="289"/>
      <c r="B79" s="291"/>
      <c r="C79" s="291"/>
      <c r="D79" s="291"/>
      <c r="E79" s="291"/>
      <c r="F79" s="291"/>
      <c r="G79" s="291"/>
      <c r="H79" s="37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</row>
    <row r="80" spans="1:35">
      <c r="A80" s="289"/>
      <c r="B80" s="290"/>
      <c r="C80" s="290"/>
      <c r="D80" s="290"/>
      <c r="E80" s="290"/>
      <c r="F80" s="291"/>
      <c r="G80" s="291"/>
      <c r="H80" s="37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</row>
    <row r="81" spans="1:35">
      <c r="A81" s="289"/>
      <c r="B81" s="290"/>
      <c r="C81" s="290"/>
      <c r="D81" s="290"/>
      <c r="E81" s="290"/>
      <c r="F81" s="291"/>
      <c r="G81" s="291"/>
      <c r="H81" s="37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</row>
    <row r="82" spans="1:35">
      <c r="A82" s="289"/>
      <c r="B82" s="292"/>
      <c r="C82" s="292"/>
      <c r="D82" s="292"/>
      <c r="E82" s="292"/>
      <c r="F82" s="291"/>
      <c r="G82" s="291"/>
      <c r="H82" s="37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</row>
    <row r="83" spans="1:35">
      <c r="A83" s="289"/>
      <c r="B83" s="292"/>
      <c r="C83" s="292"/>
      <c r="D83" s="292"/>
      <c r="E83" s="292"/>
      <c r="F83" s="291"/>
      <c r="G83" s="291"/>
      <c r="H83" s="37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</row>
    <row r="84" spans="1:35">
      <c r="A84" s="289"/>
      <c r="B84" s="292"/>
      <c r="C84" s="292"/>
      <c r="D84" s="292"/>
      <c r="E84" s="292"/>
      <c r="F84" s="291"/>
      <c r="G84" s="291"/>
      <c r="H84" s="37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</row>
    <row r="85" spans="1:35">
      <c r="A85" s="289"/>
      <c r="B85" s="292"/>
      <c r="C85" s="292"/>
      <c r="D85" s="292"/>
      <c r="E85" s="292"/>
      <c r="F85" s="291"/>
      <c r="G85" s="291"/>
      <c r="H85" s="37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</row>
    <row r="86" spans="1:35">
      <c r="A86" s="289"/>
      <c r="B86" s="292"/>
      <c r="C86" s="292"/>
      <c r="D86" s="292"/>
      <c r="E86" s="292"/>
      <c r="F86" s="291"/>
      <c r="G86" s="291"/>
      <c r="H86" s="37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</row>
    <row r="87" spans="1:35">
      <c r="A87" s="289"/>
      <c r="B87" s="292"/>
      <c r="C87" s="292"/>
      <c r="D87" s="292"/>
      <c r="E87" s="292"/>
      <c r="F87" s="291"/>
      <c r="G87" s="291"/>
      <c r="H87" s="37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</row>
    <row r="88" spans="1:35">
      <c r="A88" s="289"/>
      <c r="B88" s="292"/>
      <c r="C88" s="292"/>
      <c r="D88" s="292"/>
      <c r="E88" s="292"/>
      <c r="F88" s="291"/>
      <c r="G88" s="291"/>
      <c r="H88" s="37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</row>
    <row r="89" spans="1:35">
      <c r="A89" s="289"/>
      <c r="B89" s="292"/>
      <c r="C89" s="292"/>
      <c r="D89" s="292"/>
      <c r="E89" s="292"/>
      <c r="F89" s="291"/>
      <c r="G89" s="291"/>
      <c r="H89" s="37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</row>
    <row r="90" spans="1:35">
      <c r="A90" s="289"/>
      <c r="B90" s="292"/>
      <c r="C90" s="292"/>
      <c r="D90" s="292"/>
      <c r="E90" s="292"/>
      <c r="F90" s="291"/>
      <c r="G90" s="291"/>
      <c r="H90" s="37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</row>
    <row r="91" spans="1:35">
      <c r="A91" s="289"/>
      <c r="B91" s="292"/>
      <c r="C91" s="292"/>
      <c r="D91" s="292"/>
      <c r="E91" s="292"/>
      <c r="F91" s="291"/>
      <c r="G91" s="291"/>
      <c r="H91" s="37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</row>
    <row r="92" spans="1:35">
      <c r="A92" s="289"/>
      <c r="B92" s="292"/>
      <c r="C92" s="292"/>
      <c r="D92" s="292"/>
      <c r="E92" s="292"/>
      <c r="F92" s="291"/>
      <c r="G92" s="291"/>
      <c r="H92" s="37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</row>
    <row r="93" spans="1:35">
      <c r="A93" s="289"/>
      <c r="B93" s="292"/>
      <c r="C93" s="292"/>
      <c r="D93" s="292"/>
      <c r="E93" s="292"/>
      <c r="F93" s="291"/>
      <c r="G93" s="291"/>
      <c r="H93" s="37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</row>
    <row r="94" spans="1:35">
      <c r="A94" s="289"/>
      <c r="B94" s="292"/>
      <c r="C94" s="292"/>
      <c r="D94" s="292"/>
      <c r="E94" s="292"/>
      <c r="F94" s="291"/>
      <c r="G94" s="291"/>
      <c r="H94" s="37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</row>
    <row r="95" spans="1:35">
      <c r="A95" s="289"/>
      <c r="B95" s="292"/>
      <c r="C95" s="292"/>
      <c r="D95" s="292"/>
      <c r="E95" s="292"/>
      <c r="F95" s="291"/>
      <c r="G95" s="291"/>
      <c r="H95" s="37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</row>
    <row r="96" spans="1:35">
      <c r="A96" s="289"/>
      <c r="B96" s="292"/>
      <c r="C96" s="292"/>
      <c r="D96" s="292"/>
      <c r="E96" s="292"/>
      <c r="F96" s="291"/>
      <c r="G96" s="291"/>
      <c r="H96" s="37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1:35">
      <c r="A97" s="289"/>
      <c r="B97" s="292"/>
      <c r="C97" s="292"/>
      <c r="D97" s="292"/>
      <c r="E97" s="292"/>
      <c r="F97" s="291"/>
      <c r="G97" s="291"/>
      <c r="H97" s="290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1:35">
      <c r="A98" s="289"/>
      <c r="B98" s="292"/>
      <c r="C98" s="292"/>
      <c r="D98" s="292"/>
      <c r="E98" s="292"/>
      <c r="F98" s="291"/>
      <c r="G98" s="291"/>
      <c r="H98" s="290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1:35">
      <c r="A99" s="289"/>
      <c r="B99" s="292"/>
      <c r="C99" s="292"/>
      <c r="D99" s="292"/>
      <c r="E99" s="292"/>
      <c r="F99" s="291"/>
      <c r="G99" s="291"/>
      <c r="H99" s="290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1:35">
      <c r="A100" s="289"/>
      <c r="B100" s="292"/>
      <c r="C100" s="292"/>
      <c r="D100" s="292"/>
      <c r="E100" s="292"/>
      <c r="F100" s="291"/>
      <c r="G100" s="291"/>
      <c r="H100" s="290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1:35">
      <c r="A101" s="289"/>
      <c r="B101" s="292"/>
      <c r="C101" s="292"/>
      <c r="D101" s="292"/>
      <c r="E101" s="292"/>
      <c r="F101" s="291"/>
      <c r="G101" s="291"/>
      <c r="H101" s="290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1:35">
      <c r="A102" s="289"/>
      <c r="B102" s="292"/>
      <c r="C102" s="292"/>
      <c r="D102" s="292"/>
      <c r="E102" s="292"/>
      <c r="F102" s="291"/>
      <c r="G102" s="291"/>
      <c r="H102" s="290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1:35">
      <c r="A103" s="289"/>
      <c r="B103" s="292"/>
      <c r="C103" s="292"/>
      <c r="D103" s="292"/>
      <c r="E103" s="292"/>
      <c r="F103" s="291"/>
      <c r="G103" s="291"/>
      <c r="H103" s="290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1:35">
      <c r="A104" s="289"/>
      <c r="B104" s="292"/>
      <c r="C104" s="292"/>
      <c r="D104" s="292"/>
      <c r="E104" s="292"/>
      <c r="F104" s="291"/>
      <c r="G104" s="291"/>
      <c r="H104" s="290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1:35">
      <c r="A105" s="289"/>
      <c r="B105" s="292"/>
      <c r="C105" s="292"/>
      <c r="D105" s="292"/>
      <c r="E105" s="292"/>
      <c r="F105" s="291"/>
      <c r="G105" s="291"/>
      <c r="H105" s="290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1:35">
      <c r="A106" s="289"/>
      <c r="B106" s="292"/>
      <c r="C106" s="292"/>
      <c r="D106" s="292"/>
      <c r="E106" s="292"/>
      <c r="F106" s="291"/>
      <c r="G106" s="291"/>
      <c r="H106" s="290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1:35">
      <c r="A107" s="289"/>
      <c r="B107" s="292"/>
      <c r="C107" s="292"/>
      <c r="D107" s="292"/>
      <c r="E107" s="292"/>
      <c r="F107" s="291"/>
      <c r="G107" s="291"/>
      <c r="H107" s="290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1:35">
      <c r="A108" s="289"/>
      <c r="B108" s="292"/>
      <c r="C108" s="292"/>
      <c r="D108" s="292"/>
      <c r="E108" s="292"/>
      <c r="F108" s="291"/>
      <c r="G108" s="291"/>
      <c r="H108" s="290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1:35">
      <c r="A109" s="289"/>
      <c r="B109" s="292"/>
      <c r="C109" s="292"/>
      <c r="D109" s="292"/>
      <c r="E109" s="292"/>
      <c r="F109" s="291"/>
      <c r="G109" s="291"/>
      <c r="H109" s="290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1:35">
      <c r="A110" s="289"/>
      <c r="B110" s="292"/>
      <c r="C110" s="292"/>
      <c r="D110" s="292"/>
      <c r="E110" s="292"/>
      <c r="F110" s="291"/>
      <c r="G110" s="291"/>
      <c r="H110" s="290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1:35">
      <c r="A111" s="289"/>
      <c r="B111" s="292"/>
      <c r="C111" s="292"/>
      <c r="D111" s="292"/>
      <c r="E111" s="292"/>
      <c r="F111" s="291"/>
      <c r="G111" s="291"/>
      <c r="H111" s="290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I111" s="265"/>
    </row>
    <row r="112" spans="1:35">
      <c r="A112" s="289"/>
      <c r="B112" s="292"/>
      <c r="C112" s="292"/>
      <c r="D112" s="292"/>
      <c r="E112" s="292"/>
      <c r="F112" s="291"/>
      <c r="G112" s="291"/>
      <c r="H112" s="290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</row>
    <row r="113" spans="1:35">
      <c r="A113" s="289"/>
      <c r="B113" s="292"/>
      <c r="C113" s="292"/>
      <c r="D113" s="292"/>
      <c r="E113" s="292"/>
      <c r="F113" s="291"/>
      <c r="G113" s="291"/>
      <c r="H113" s="290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I113" s="265"/>
    </row>
    <row r="114" spans="1:35">
      <c r="A114" s="289"/>
      <c r="B114" s="292"/>
      <c r="C114" s="292"/>
      <c r="D114" s="292"/>
      <c r="E114" s="292"/>
      <c r="F114" s="291"/>
      <c r="G114" s="291"/>
      <c r="H114" s="290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</row>
    <row r="115" spans="1:35">
      <c r="A115" s="289"/>
      <c r="B115" s="292"/>
      <c r="C115" s="292"/>
      <c r="D115" s="292"/>
      <c r="E115" s="292"/>
      <c r="F115" s="291"/>
      <c r="G115" s="291"/>
      <c r="H115" s="290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</row>
    <row r="116" spans="1:35">
      <c r="A116" s="289"/>
      <c r="B116" s="292"/>
      <c r="C116" s="292"/>
      <c r="D116" s="292"/>
      <c r="E116" s="292"/>
      <c r="F116" s="291"/>
      <c r="G116" s="291"/>
      <c r="H116" s="290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</row>
    <row r="117" spans="1:35">
      <c r="A117" s="289"/>
      <c r="B117" s="292"/>
      <c r="C117" s="292"/>
      <c r="D117" s="292"/>
      <c r="E117" s="292"/>
      <c r="F117" s="291"/>
      <c r="G117" s="291"/>
      <c r="H117" s="290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</row>
    <row r="118" spans="1:35">
      <c r="A118" s="289"/>
      <c r="B118" s="292"/>
      <c r="C118" s="292"/>
      <c r="D118" s="292"/>
      <c r="E118" s="292"/>
      <c r="F118" s="291"/>
      <c r="G118" s="291"/>
      <c r="H118" s="290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</row>
    <row r="119" spans="1:35">
      <c r="A119" s="289"/>
      <c r="B119" s="292"/>
      <c r="C119" s="292"/>
      <c r="D119" s="292"/>
      <c r="E119" s="292"/>
      <c r="F119" s="291"/>
      <c r="G119" s="291"/>
      <c r="H119" s="290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</row>
    <row r="120" spans="1:35">
      <c r="A120" s="289"/>
      <c r="B120" s="292"/>
      <c r="C120" s="292"/>
      <c r="D120" s="292"/>
      <c r="E120" s="292"/>
      <c r="F120" s="291"/>
      <c r="G120" s="291"/>
      <c r="H120" s="290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I120" s="265"/>
    </row>
    <row r="121" spans="1:35">
      <c r="A121" s="289"/>
      <c r="B121" s="292"/>
      <c r="C121" s="292"/>
      <c r="D121" s="292"/>
      <c r="E121" s="292"/>
      <c r="F121" s="291"/>
      <c r="G121" s="291"/>
      <c r="H121" s="290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</row>
    <row r="122" spans="1:35">
      <c r="A122" s="289"/>
      <c r="B122" s="292"/>
      <c r="C122" s="292"/>
      <c r="D122" s="292"/>
      <c r="E122" s="292"/>
      <c r="F122" s="291"/>
      <c r="G122" s="291"/>
      <c r="H122" s="290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</row>
    <row r="123" spans="1:35">
      <c r="A123" s="289"/>
      <c r="B123" s="292"/>
      <c r="C123" s="292"/>
      <c r="D123" s="292"/>
      <c r="E123" s="292"/>
      <c r="F123" s="291"/>
      <c r="G123" s="291"/>
      <c r="H123" s="290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</row>
    <row r="124" spans="1:35">
      <c r="A124" s="289"/>
      <c r="B124" s="292"/>
      <c r="C124" s="292"/>
      <c r="D124" s="292"/>
      <c r="E124" s="292"/>
      <c r="F124" s="291"/>
      <c r="G124" s="291"/>
      <c r="H124" s="290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</row>
    <row r="125" spans="1:35">
      <c r="A125" s="289"/>
      <c r="B125" s="292"/>
      <c r="C125" s="292"/>
      <c r="D125" s="292"/>
      <c r="E125" s="292"/>
      <c r="F125" s="291"/>
      <c r="G125" s="291"/>
      <c r="H125" s="290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</row>
    <row r="126" spans="1:35">
      <c r="A126" s="289"/>
      <c r="B126" s="292"/>
      <c r="C126" s="292"/>
      <c r="D126" s="292"/>
      <c r="E126" s="292"/>
      <c r="F126" s="291"/>
      <c r="G126" s="291"/>
      <c r="H126" s="290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</row>
    <row r="127" spans="1:35">
      <c r="A127" s="289"/>
      <c r="B127" s="292"/>
      <c r="C127" s="292"/>
      <c r="D127" s="292"/>
      <c r="E127" s="292"/>
      <c r="F127" s="291"/>
      <c r="G127" s="291"/>
      <c r="H127" s="290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</row>
    <row r="128" spans="1:35">
      <c r="A128" s="289"/>
      <c r="B128" s="292"/>
      <c r="C128" s="292"/>
      <c r="D128" s="292"/>
      <c r="E128" s="292"/>
      <c r="F128" s="291"/>
      <c r="G128" s="291"/>
      <c r="H128" s="290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</row>
    <row r="129" spans="1:35">
      <c r="A129" s="289"/>
      <c r="B129" s="292"/>
      <c r="C129" s="292"/>
      <c r="D129" s="292"/>
      <c r="E129" s="292"/>
      <c r="F129" s="291"/>
      <c r="G129" s="291"/>
      <c r="H129" s="290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</row>
    <row r="130" spans="1:35">
      <c r="A130" s="289"/>
      <c r="B130" s="292"/>
      <c r="C130" s="292"/>
      <c r="D130" s="292"/>
      <c r="E130" s="292"/>
      <c r="F130" s="291"/>
      <c r="G130" s="291"/>
      <c r="H130" s="290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</row>
    <row r="131" spans="1:35">
      <c r="A131" s="289"/>
      <c r="B131" s="292"/>
      <c r="C131" s="292"/>
      <c r="D131" s="292"/>
      <c r="E131" s="292"/>
      <c r="F131" s="291"/>
      <c r="G131" s="291"/>
      <c r="H131" s="290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</row>
    <row r="132" spans="1:35">
      <c r="A132" s="289"/>
      <c r="B132" s="292"/>
      <c r="C132" s="292"/>
      <c r="D132" s="292"/>
      <c r="E132" s="292"/>
      <c r="F132" s="291"/>
      <c r="G132" s="291"/>
      <c r="H132" s="290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</row>
    <row r="133" spans="1:35">
      <c r="A133" s="289"/>
      <c r="B133" s="292"/>
      <c r="C133" s="292"/>
      <c r="D133" s="292"/>
      <c r="E133" s="292"/>
      <c r="F133" s="291"/>
      <c r="G133" s="291"/>
      <c r="H133" s="290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</row>
    <row r="134" spans="1:35">
      <c r="A134" s="289"/>
      <c r="B134" s="292"/>
      <c r="C134" s="292"/>
      <c r="D134" s="292"/>
      <c r="E134" s="292"/>
      <c r="F134" s="291"/>
      <c r="G134" s="291"/>
      <c r="H134" s="290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</row>
    <row r="135" spans="1:35">
      <c r="A135" s="293"/>
      <c r="B135" s="292"/>
      <c r="C135" s="292"/>
      <c r="D135" s="292"/>
      <c r="E135" s="292"/>
      <c r="F135" s="292"/>
      <c r="G135" s="292"/>
      <c r="H135" s="290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</row>
    <row r="136" spans="1:35">
      <c r="A136" s="293"/>
      <c r="B136" s="292"/>
      <c r="C136" s="292"/>
      <c r="D136" s="292"/>
      <c r="E136" s="292"/>
      <c r="F136" s="292"/>
      <c r="G136" s="292"/>
      <c r="H136" s="290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</row>
    <row r="137" spans="1:35">
      <c r="A137" s="293"/>
      <c r="B137" s="292"/>
      <c r="C137" s="292"/>
      <c r="D137" s="292"/>
      <c r="E137" s="292"/>
      <c r="F137" s="292"/>
      <c r="G137" s="292"/>
      <c r="H137" s="290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</row>
    <row r="138" spans="1:35">
      <c r="A138" s="293"/>
      <c r="B138" s="292"/>
      <c r="C138" s="292"/>
      <c r="D138" s="292"/>
      <c r="E138" s="292"/>
      <c r="F138" s="292"/>
      <c r="G138" s="292"/>
      <c r="H138" s="290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</row>
    <row r="139" spans="1:35">
      <c r="A139" s="293"/>
      <c r="B139" s="292"/>
      <c r="C139" s="292"/>
      <c r="D139" s="292"/>
      <c r="E139" s="292"/>
      <c r="F139" s="292"/>
      <c r="G139" s="292"/>
      <c r="H139" s="290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</row>
    <row r="140" spans="1:35">
      <c r="A140" s="293"/>
      <c r="B140" s="292"/>
      <c r="C140" s="292"/>
      <c r="D140" s="292"/>
      <c r="E140" s="292"/>
      <c r="F140" s="292"/>
      <c r="G140" s="292"/>
      <c r="H140" s="290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</row>
    <row r="141" spans="1:35">
      <c r="A141" s="293"/>
      <c r="B141" s="292"/>
      <c r="C141" s="292"/>
      <c r="D141" s="292"/>
      <c r="E141" s="292"/>
      <c r="F141" s="292"/>
      <c r="G141" s="292"/>
      <c r="H141" s="290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</row>
    <row r="142" spans="1:35">
      <c r="A142" s="293"/>
      <c r="B142" s="292"/>
      <c r="C142" s="292"/>
      <c r="D142" s="292"/>
      <c r="E142" s="292"/>
      <c r="F142" s="292"/>
      <c r="G142" s="292"/>
      <c r="H142" s="290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</row>
    <row r="143" spans="1:35">
      <c r="A143" s="293"/>
      <c r="B143" s="292"/>
      <c r="C143" s="292"/>
      <c r="D143" s="292"/>
      <c r="E143" s="292"/>
      <c r="F143" s="292"/>
      <c r="G143" s="292"/>
      <c r="H143" s="290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</row>
    <row r="144" spans="1:35">
      <c r="A144" s="293"/>
      <c r="B144" s="292"/>
      <c r="C144" s="292"/>
      <c r="D144" s="292"/>
      <c r="E144" s="292"/>
      <c r="F144" s="292"/>
      <c r="G144" s="292"/>
      <c r="H144" s="290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</row>
    <row r="145" spans="1:35">
      <c r="A145" s="293"/>
      <c r="B145" s="292"/>
      <c r="C145" s="292"/>
      <c r="D145" s="292"/>
      <c r="E145" s="292"/>
      <c r="F145" s="292"/>
      <c r="G145" s="292"/>
      <c r="H145" s="290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</row>
    <row r="146" spans="1:35">
      <c r="A146" s="293"/>
      <c r="B146" s="292"/>
      <c r="C146" s="292"/>
      <c r="D146" s="292"/>
      <c r="E146" s="292"/>
      <c r="F146" s="292"/>
      <c r="G146" s="292"/>
      <c r="H146" s="290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</row>
    <row r="147" spans="1:35">
      <c r="A147" s="293"/>
      <c r="B147" s="292"/>
      <c r="C147" s="292"/>
      <c r="D147" s="292"/>
      <c r="E147" s="292"/>
      <c r="F147" s="292"/>
      <c r="G147" s="292"/>
      <c r="H147" s="290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</row>
    <row r="148" spans="1:35">
      <c r="A148" s="293"/>
      <c r="B148" s="292"/>
      <c r="C148" s="292"/>
      <c r="D148" s="292"/>
      <c r="E148" s="292"/>
      <c r="F148" s="292"/>
      <c r="G148" s="292"/>
      <c r="H148" s="290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</row>
    <row r="149" spans="1:35">
      <c r="A149" s="293"/>
      <c r="B149" s="292"/>
      <c r="C149" s="292"/>
      <c r="D149" s="292"/>
      <c r="E149" s="292"/>
      <c r="F149" s="292"/>
      <c r="G149" s="292"/>
      <c r="H149" s="290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</row>
    <row r="150" spans="1:35">
      <c r="A150" s="293"/>
      <c r="B150" s="292"/>
      <c r="C150" s="292"/>
      <c r="D150" s="292"/>
      <c r="E150" s="292"/>
      <c r="F150" s="292"/>
      <c r="G150" s="292"/>
      <c r="H150" s="290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</row>
    <row r="151" spans="1:35">
      <c r="A151" s="293"/>
      <c r="B151" s="292"/>
      <c r="C151" s="292"/>
      <c r="D151" s="292"/>
      <c r="E151" s="292"/>
      <c r="F151" s="292"/>
      <c r="G151" s="292"/>
      <c r="H151" s="290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</row>
    <row r="152" spans="1:35">
      <c r="A152" s="293"/>
      <c r="B152" s="292"/>
      <c r="C152" s="292"/>
      <c r="D152" s="292"/>
      <c r="E152" s="292"/>
      <c r="F152" s="292"/>
      <c r="G152" s="292"/>
      <c r="H152" s="290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</row>
    <row r="153" spans="1:35">
      <c r="A153" s="293"/>
      <c r="B153" s="292"/>
      <c r="C153" s="292"/>
      <c r="D153" s="292"/>
      <c r="E153" s="292"/>
      <c r="F153" s="292"/>
      <c r="G153" s="292"/>
      <c r="H153" s="290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</row>
    <row r="154" spans="1:35">
      <c r="A154" s="293"/>
      <c r="B154" s="292"/>
      <c r="C154" s="292"/>
      <c r="D154" s="292"/>
      <c r="E154" s="292"/>
      <c r="F154" s="292"/>
      <c r="G154" s="292"/>
      <c r="H154" s="290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</row>
    <row r="155" spans="1:35">
      <c r="A155" s="293"/>
      <c r="B155" s="292"/>
      <c r="C155" s="292"/>
      <c r="D155" s="292"/>
      <c r="E155" s="292"/>
      <c r="F155" s="292"/>
      <c r="G155" s="292"/>
      <c r="H155" s="290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</row>
    <row r="156" spans="1:35">
      <c r="A156" s="293"/>
      <c r="B156" s="292"/>
      <c r="C156" s="292"/>
      <c r="D156" s="292"/>
      <c r="E156" s="292"/>
      <c r="F156" s="292"/>
      <c r="G156" s="292"/>
      <c r="H156" s="290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</row>
    <row r="157" spans="1:35">
      <c r="A157" s="293"/>
      <c r="B157" s="292"/>
      <c r="C157" s="292"/>
      <c r="D157" s="292"/>
      <c r="E157" s="292"/>
      <c r="F157" s="292"/>
      <c r="G157" s="292"/>
      <c r="H157" s="290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</row>
    <row r="158" spans="1:35">
      <c r="A158" s="293"/>
      <c r="B158" s="292"/>
      <c r="C158" s="292"/>
      <c r="D158" s="292"/>
      <c r="E158" s="292"/>
      <c r="F158" s="292"/>
      <c r="G158" s="292"/>
      <c r="H158" s="290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</row>
    <row r="159" spans="1:35">
      <c r="A159" s="293"/>
      <c r="B159" s="292"/>
      <c r="C159" s="292"/>
      <c r="D159" s="292"/>
      <c r="E159" s="292"/>
      <c r="F159" s="292"/>
      <c r="G159" s="292"/>
      <c r="H159" s="290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</row>
    <row r="160" spans="1:35">
      <c r="A160" s="293"/>
      <c r="B160" s="292"/>
      <c r="C160" s="292"/>
      <c r="D160" s="292"/>
      <c r="E160" s="292"/>
      <c r="F160" s="292"/>
      <c r="G160" s="292"/>
      <c r="H160" s="290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</row>
    <row r="161" spans="1:35">
      <c r="A161" s="293"/>
      <c r="B161" s="292"/>
      <c r="C161" s="292"/>
      <c r="D161" s="292"/>
      <c r="E161" s="292"/>
      <c r="F161" s="292"/>
      <c r="G161" s="292"/>
      <c r="H161" s="290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</row>
    <row r="162" spans="1:35">
      <c r="A162" s="293"/>
      <c r="B162" s="292"/>
      <c r="C162" s="292"/>
      <c r="D162" s="292"/>
      <c r="E162" s="292"/>
      <c r="F162" s="292"/>
      <c r="G162" s="292"/>
      <c r="H162" s="290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</row>
    <row r="163" spans="1:35">
      <c r="A163" s="293"/>
      <c r="B163" s="292"/>
      <c r="C163" s="292"/>
      <c r="D163" s="292"/>
      <c r="E163" s="292"/>
      <c r="F163" s="292"/>
      <c r="G163" s="292"/>
      <c r="H163" s="290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</row>
    <row r="164" spans="1:35">
      <c r="A164" s="293"/>
      <c r="B164" s="292"/>
      <c r="C164" s="292"/>
      <c r="D164" s="292"/>
      <c r="E164" s="292"/>
      <c r="F164" s="292"/>
      <c r="G164" s="292"/>
      <c r="H164" s="290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</row>
    <row r="165" spans="1:35">
      <c r="A165" s="293"/>
      <c r="B165" s="292"/>
      <c r="C165" s="292"/>
      <c r="D165" s="292"/>
      <c r="E165" s="292"/>
      <c r="F165" s="292"/>
      <c r="G165" s="292"/>
      <c r="H165" s="290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</row>
    <row r="166" spans="1:35">
      <c r="A166" s="293"/>
      <c r="B166" s="292"/>
      <c r="C166" s="292"/>
      <c r="D166" s="292"/>
      <c r="E166" s="292"/>
      <c r="F166" s="292"/>
      <c r="G166" s="292"/>
      <c r="H166" s="290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1:35">
      <c r="A167" s="293"/>
      <c r="B167" s="292"/>
      <c r="C167" s="292"/>
      <c r="D167" s="292"/>
      <c r="E167" s="292"/>
      <c r="F167" s="292"/>
      <c r="G167" s="292"/>
      <c r="H167" s="290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1:35">
      <c r="A168" s="293"/>
      <c r="B168" s="292"/>
      <c r="C168" s="292"/>
      <c r="D168" s="292"/>
      <c r="E168" s="292"/>
      <c r="F168" s="292"/>
      <c r="G168" s="292"/>
      <c r="H168" s="290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1:35">
      <c r="A169" s="293"/>
      <c r="B169" s="292"/>
      <c r="C169" s="292"/>
      <c r="D169" s="292"/>
      <c r="E169" s="292"/>
      <c r="F169" s="292"/>
      <c r="G169" s="292"/>
      <c r="H169" s="290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1:35">
      <c r="A170" s="293"/>
      <c r="B170" s="292"/>
      <c r="C170" s="292"/>
      <c r="D170" s="292"/>
      <c r="E170" s="292"/>
      <c r="F170" s="292"/>
      <c r="G170" s="292"/>
      <c r="H170" s="290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1:35">
      <c r="A171" s="293"/>
      <c r="B171" s="292"/>
      <c r="C171" s="292"/>
      <c r="D171" s="292"/>
      <c r="E171" s="292"/>
      <c r="F171" s="292"/>
      <c r="G171" s="292"/>
      <c r="H171" s="290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1:35">
      <c r="A172" s="293"/>
      <c r="B172" s="292"/>
      <c r="C172" s="292"/>
      <c r="D172" s="292"/>
      <c r="E172" s="292"/>
      <c r="F172" s="292"/>
      <c r="G172" s="292"/>
      <c r="H172" s="290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1:35">
      <c r="A173" s="293"/>
      <c r="B173" s="292"/>
      <c r="C173" s="292"/>
      <c r="D173" s="292"/>
      <c r="E173" s="292"/>
      <c r="F173" s="292"/>
      <c r="G173" s="292"/>
      <c r="H173" s="290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1:35">
      <c r="A174" s="293"/>
      <c r="B174" s="292"/>
      <c r="C174" s="292"/>
      <c r="D174" s="292"/>
      <c r="E174" s="292"/>
      <c r="F174" s="292"/>
      <c r="G174" s="292"/>
      <c r="H174" s="290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1:35"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1:35"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9:35"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9:35"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</row>
    <row r="179" spans="9:35"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</row>
    <row r="180" spans="9:35"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</row>
    <row r="181" spans="9:35"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</row>
    <row r="182" spans="9:35"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</row>
    <row r="183" spans="9:35"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9:35"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</row>
    <row r="185" spans="9:35"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</row>
    <row r="186" spans="9:35"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</row>
    <row r="187" spans="9:35"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9:35"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</row>
    <row r="189" spans="9:35"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</row>
    <row r="190" spans="9:35"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</row>
    <row r="191" spans="9:35"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</row>
    <row r="192" spans="9:35"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9:35"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</row>
    <row r="194" spans="9:35"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9:35"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</row>
    <row r="196" spans="9:35"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</row>
    <row r="197" spans="9:35"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</row>
    <row r="198" spans="9:35"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</row>
    <row r="199" spans="9:35"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</row>
    <row r="200" spans="9:35"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</row>
    <row r="201" spans="9:35"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</row>
    <row r="202" spans="9:35"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9:35"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9:35"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</row>
    <row r="205" spans="9:35"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</row>
    <row r="206" spans="9:35"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</row>
    <row r="207" spans="9:35"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</row>
    <row r="208" spans="9:35"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</row>
    <row r="209" spans="9:35"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</row>
    <row r="210" spans="9:35"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</row>
    <row r="211" spans="9:35"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</row>
    <row r="212" spans="9:35"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</row>
    <row r="213" spans="9:35"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</row>
    <row r="214" spans="9:35"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</row>
    <row r="215" spans="9:35"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</row>
    <row r="216" spans="9:35"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</row>
    <row r="217" spans="9:35"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</row>
    <row r="218" spans="9:35"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</row>
    <row r="219" spans="9:35"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</row>
    <row r="220" spans="9:35"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</row>
    <row r="221" spans="9:35"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</row>
    <row r="222" spans="9:35"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</row>
    <row r="223" spans="9:35"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</row>
    <row r="224" spans="9:35"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</row>
    <row r="225" spans="9:35"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</row>
    <row r="226" spans="9:35"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</row>
    <row r="227" spans="9:35"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</row>
    <row r="228" spans="9:35"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</row>
    <row r="229" spans="9:35"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</row>
    <row r="230" spans="9:35"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</row>
    <row r="231" spans="9:35"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</row>
    <row r="232" spans="9:35"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</row>
    <row r="233" spans="9:35"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</row>
    <row r="234" spans="9:35"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</row>
    <row r="235" spans="9:35"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</row>
    <row r="236" spans="9:35"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</row>
    <row r="237" spans="9:35"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</row>
    <row r="238" spans="9:35"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</row>
    <row r="239" spans="9:35"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</row>
    <row r="240" spans="9:35"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</row>
    <row r="241" spans="9:35"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</row>
    <row r="242" spans="9:35"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</row>
    <row r="243" spans="9:35"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</row>
    <row r="244" spans="9:35"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</row>
    <row r="245" spans="9:35"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</row>
    <row r="246" spans="9:35"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</row>
    <row r="247" spans="9:35"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</row>
    <row r="248" spans="9:35"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</row>
    <row r="249" spans="9:35"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</row>
    <row r="250" spans="9:35"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</row>
    <row r="251" spans="9:35"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</row>
    <row r="252" spans="9:35"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</row>
    <row r="253" spans="9:35"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</row>
    <row r="254" spans="9:35"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</row>
    <row r="255" spans="9:35"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</row>
    <row r="256" spans="9:35"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</row>
    <row r="257" spans="9:35"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</row>
    <row r="258" spans="9:35"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</row>
    <row r="259" spans="9:35"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</row>
    <row r="260" spans="9:35"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</row>
    <row r="261" spans="9:35"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</row>
    <row r="262" spans="9:35"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</row>
    <row r="263" spans="9:35"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</row>
    <row r="264" spans="9:35"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</row>
    <row r="265" spans="9:35"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</row>
    <row r="266" spans="9:35"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</row>
    <row r="267" spans="9:35"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</row>
    <row r="268" spans="9:35"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</row>
    <row r="269" spans="9:35"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</row>
    <row r="270" spans="9:35"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</row>
    <row r="271" spans="9:35"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</row>
    <row r="272" spans="9:35"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</row>
    <row r="273" spans="9:35"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</row>
    <row r="274" spans="9:35"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</row>
    <row r="275" spans="9:35"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</row>
    <row r="276" spans="9:35"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</row>
    <row r="277" spans="9:35"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</row>
    <row r="278" spans="9:35"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</row>
    <row r="279" spans="9:35"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</row>
    <row r="280" spans="9:35"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</row>
    <row r="281" spans="9:35"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</row>
    <row r="282" spans="9:35"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</row>
    <row r="283" spans="9:35"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</row>
    <row r="284" spans="9:35"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</row>
    <row r="285" spans="9:35"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</row>
    <row r="286" spans="9:35"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</row>
    <row r="287" spans="9:35"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</row>
    <row r="288" spans="9:35"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</row>
    <row r="289" spans="9:35"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</row>
    <row r="290" spans="9:35"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</row>
    <row r="291" spans="9:35"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</row>
    <row r="292" spans="9:35"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</row>
    <row r="293" spans="9:35"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</row>
    <row r="294" spans="9:35"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</row>
    <row r="295" spans="9:35"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</row>
    <row r="296" spans="9:35"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</row>
    <row r="297" spans="9:35"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</row>
    <row r="298" spans="9:35"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</row>
    <row r="299" spans="9:35"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</row>
    <row r="300" spans="9:35"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</row>
    <row r="301" spans="9:35"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</row>
    <row r="302" spans="9:35"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</row>
    <row r="303" spans="9:35"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</row>
    <row r="304" spans="9:35"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</row>
    <row r="305" spans="9:35"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</row>
    <row r="306" spans="9:35"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</row>
    <row r="307" spans="9:35"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</row>
    <row r="308" spans="9:35"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</row>
    <row r="309" spans="9:35"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</row>
    <row r="310" spans="9:35"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</row>
    <row r="311" spans="9:35"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</row>
    <row r="312" spans="9:35"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</row>
    <row r="313" spans="9:35"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</row>
    <row r="314" spans="9:35"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</row>
    <row r="315" spans="9:35"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</row>
    <row r="316" spans="9:35"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</row>
    <row r="317" spans="9:35"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</row>
    <row r="318" spans="9:35"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</row>
    <row r="319" spans="9:35"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</row>
    <row r="320" spans="9:35"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</row>
    <row r="321" spans="9:35"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</row>
    <row r="322" spans="9:35"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</row>
    <row r="323" spans="9:35"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</row>
    <row r="324" spans="9:35"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</row>
    <row r="325" spans="9:35"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</row>
    <row r="326" spans="9:35"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</row>
    <row r="327" spans="9:35"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</row>
    <row r="328" spans="9:35"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</row>
    <row r="329" spans="9:35"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</row>
    <row r="330" spans="9:35"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</row>
    <row r="331" spans="9:35"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</row>
    <row r="332" spans="9:35"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</row>
    <row r="333" spans="9:35"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</row>
    <row r="334" spans="9:35"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</row>
    <row r="335" spans="9:35"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</row>
    <row r="336" spans="9:35"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</row>
    <row r="337" spans="9:35"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</row>
    <row r="338" spans="9:35"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</row>
    <row r="339" spans="9:35"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</row>
    <row r="340" spans="9:35"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</row>
    <row r="341" spans="9:35"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</row>
    <row r="342" spans="9:35"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</row>
    <row r="343" spans="9:35"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</row>
    <row r="344" spans="9:35"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</row>
    <row r="345" spans="9:35"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</row>
    <row r="346" spans="9:35"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</row>
    <row r="347" spans="9:35"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</row>
    <row r="348" spans="9:35"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</row>
    <row r="349" spans="9:35"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</row>
    <row r="350" spans="9:35"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</row>
    <row r="351" spans="9:35"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</row>
    <row r="352" spans="9:35"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</row>
    <row r="353" spans="9:35"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</row>
    <row r="354" spans="9:35"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</row>
    <row r="355" spans="9:35"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</row>
    <row r="356" spans="9:35"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</row>
    <row r="357" spans="9:35"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</row>
    <row r="358" spans="9:35"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</row>
    <row r="359" spans="9:35"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</row>
    <row r="360" spans="9:35"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</row>
    <row r="361" spans="9:35"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</row>
    <row r="362" spans="9:35"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</row>
    <row r="363" spans="9:35"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</row>
    <row r="364" spans="9:35"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</row>
    <row r="365" spans="9:35"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</row>
    <row r="366" spans="9:35"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</row>
    <row r="367" spans="9:35"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</row>
    <row r="368" spans="9:35"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</row>
    <row r="369" spans="9:35"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</row>
    <row r="370" spans="9:35"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</row>
    <row r="371" spans="9:35"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</row>
    <row r="372" spans="9:35"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</row>
    <row r="373" spans="9:35"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</row>
    <row r="374" spans="9:35"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</row>
    <row r="375" spans="9:35"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</row>
    <row r="376" spans="9:35"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</row>
    <row r="377" spans="9:35"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</row>
    <row r="378" spans="9:35"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</row>
    <row r="379" spans="9:35"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</row>
    <row r="380" spans="9:35"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</row>
    <row r="381" spans="9:35"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</row>
    <row r="382" spans="9:35"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</row>
    <row r="383" spans="9:35"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</row>
    <row r="384" spans="9:35"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</row>
    <row r="385" spans="9:35"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</row>
    <row r="386" spans="9:35"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</row>
    <row r="387" spans="9:35"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</row>
    <row r="388" spans="9:35"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</row>
    <row r="389" spans="9:35"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</row>
    <row r="390" spans="9:35"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</row>
    <row r="391" spans="9:35"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</row>
    <row r="392" spans="9:35"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</row>
    <row r="393" spans="9:35"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</row>
    <row r="394" spans="9:35"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</row>
    <row r="395" spans="9:35"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5"/>
      <c r="AI395" s="265"/>
    </row>
    <row r="396" spans="9:35"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5"/>
      <c r="AI396" s="265"/>
    </row>
    <row r="397" spans="9:35"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5"/>
      <c r="AI397" s="265"/>
    </row>
    <row r="398" spans="9:35"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5"/>
      <c r="AI398" s="265"/>
    </row>
    <row r="399" spans="9:35"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5"/>
      <c r="AI399" s="265"/>
    </row>
    <row r="400" spans="9:35"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5"/>
      <c r="AI400" s="265"/>
    </row>
    <row r="401" spans="9:35"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5"/>
      <c r="AI401" s="265"/>
    </row>
    <row r="402" spans="9:35"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5"/>
      <c r="AI402" s="265"/>
    </row>
    <row r="403" spans="9:35"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</row>
    <row r="404" spans="9:35"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</row>
    <row r="405" spans="9:35"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5"/>
      <c r="AI405" s="265"/>
    </row>
    <row r="406" spans="9:35"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5"/>
      <c r="AI406" s="265"/>
    </row>
    <row r="407" spans="9:35"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</row>
    <row r="408" spans="9:35"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</row>
    <row r="409" spans="9:35"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</row>
    <row r="410" spans="9:35"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</row>
    <row r="411" spans="9:35"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</row>
    <row r="412" spans="9:35"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</row>
    <row r="413" spans="9:35"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</row>
    <row r="414" spans="9:35"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</row>
    <row r="415" spans="9:35"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</row>
    <row r="416" spans="9:35"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5"/>
      <c r="AI416" s="265"/>
    </row>
    <row r="417" spans="9:35"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5"/>
      <c r="AI417" s="265"/>
    </row>
    <row r="418" spans="9:35"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5"/>
      <c r="AI418" s="265"/>
    </row>
    <row r="419" spans="9:35"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5"/>
      <c r="AI419" s="265"/>
    </row>
    <row r="420" spans="9:35"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5"/>
      <c r="AI420" s="265"/>
    </row>
    <row r="421" spans="9:35"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5"/>
      <c r="AI421" s="265"/>
    </row>
    <row r="422" spans="9:35"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5"/>
      <c r="AI422" s="265"/>
    </row>
    <row r="423" spans="9:35"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5"/>
      <c r="AI423" s="265"/>
    </row>
    <row r="424" spans="9:35"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5"/>
      <c r="AI424" s="265"/>
    </row>
    <row r="425" spans="9:35"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5"/>
      <c r="AI425" s="265"/>
    </row>
    <row r="426" spans="9:35"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</row>
    <row r="427" spans="9:35"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</row>
    <row r="428" spans="9:35"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</row>
    <row r="429" spans="9:35"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</row>
    <row r="430" spans="9:35"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</row>
    <row r="431" spans="9:35"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5"/>
      <c r="AI431" s="265"/>
    </row>
    <row r="432" spans="9:35"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5"/>
      <c r="AI432" s="265"/>
    </row>
    <row r="433" spans="9:35"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5"/>
      <c r="AI433" s="265"/>
    </row>
    <row r="434" spans="9:35"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5"/>
      <c r="AI434" s="265"/>
    </row>
    <row r="435" spans="9:35"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5"/>
      <c r="AI435" s="265"/>
    </row>
    <row r="436" spans="9:35"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5"/>
      <c r="AI436" s="265"/>
    </row>
    <row r="437" spans="9:35"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5"/>
      <c r="AI437" s="265"/>
    </row>
    <row r="438" spans="9:35"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5"/>
      <c r="AI438" s="265"/>
    </row>
    <row r="439" spans="9:35"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5"/>
      <c r="AI439" s="265"/>
    </row>
    <row r="440" spans="9:35"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5"/>
      <c r="AI440" s="265"/>
    </row>
    <row r="441" spans="9:35"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5"/>
      <c r="AI441" s="265"/>
    </row>
    <row r="442" spans="9:35"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5"/>
      <c r="AI442" s="265"/>
    </row>
    <row r="443" spans="9:35"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5"/>
      <c r="AI443" s="265"/>
    </row>
    <row r="444" spans="9:35"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5"/>
      <c r="AI444" s="265"/>
    </row>
    <row r="445" spans="9:35"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5"/>
      <c r="AI445" s="265"/>
    </row>
    <row r="446" spans="9:35"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5"/>
      <c r="AI446" s="265"/>
    </row>
    <row r="447" spans="9:35"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5"/>
      <c r="AI447" s="265"/>
    </row>
    <row r="448" spans="9:35"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5"/>
      <c r="AI448" s="265"/>
    </row>
    <row r="449" spans="9:35"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  <c r="AA449" s="265"/>
      <c r="AB449" s="265"/>
      <c r="AC449" s="265"/>
      <c r="AD449" s="265"/>
      <c r="AE449" s="265"/>
      <c r="AF449" s="265"/>
      <c r="AG449" s="265"/>
      <c r="AH449" s="265"/>
      <c r="AI449" s="265"/>
    </row>
    <row r="450" spans="9:35"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  <c r="AA450" s="265"/>
      <c r="AB450" s="265"/>
      <c r="AC450" s="265"/>
      <c r="AD450" s="265"/>
      <c r="AE450" s="265"/>
      <c r="AF450" s="265"/>
      <c r="AG450" s="265"/>
      <c r="AH450" s="265"/>
      <c r="AI450" s="265"/>
    </row>
    <row r="451" spans="9:35"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  <c r="AA451" s="265"/>
      <c r="AB451" s="265"/>
      <c r="AC451" s="265"/>
      <c r="AD451" s="265"/>
      <c r="AE451" s="265"/>
      <c r="AF451" s="265"/>
      <c r="AG451" s="265"/>
      <c r="AH451" s="265"/>
      <c r="AI451" s="265"/>
    </row>
    <row r="452" spans="9:35"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  <c r="AA452" s="265"/>
      <c r="AB452" s="265"/>
      <c r="AC452" s="265"/>
      <c r="AD452" s="265"/>
      <c r="AE452" s="265"/>
      <c r="AF452" s="265"/>
      <c r="AG452" s="265"/>
      <c r="AH452" s="265"/>
      <c r="AI452" s="265"/>
    </row>
    <row r="453" spans="9:35"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  <c r="AA453" s="265"/>
      <c r="AB453" s="265"/>
      <c r="AC453" s="265"/>
      <c r="AD453" s="265"/>
      <c r="AE453" s="265"/>
      <c r="AF453" s="265"/>
      <c r="AG453" s="265"/>
      <c r="AH453" s="265"/>
      <c r="AI453" s="265"/>
    </row>
    <row r="454" spans="9:35"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  <c r="AA454" s="265"/>
      <c r="AB454" s="265"/>
      <c r="AC454" s="265"/>
      <c r="AD454" s="265"/>
      <c r="AE454" s="265"/>
      <c r="AF454" s="265"/>
      <c r="AG454" s="265"/>
      <c r="AH454" s="265"/>
      <c r="AI454" s="265"/>
    </row>
    <row r="455" spans="9:35"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  <c r="AA455" s="265"/>
      <c r="AB455" s="265"/>
      <c r="AC455" s="265"/>
      <c r="AD455" s="265"/>
      <c r="AE455" s="265"/>
      <c r="AF455" s="265"/>
      <c r="AG455" s="265"/>
      <c r="AH455" s="265"/>
      <c r="AI455" s="265"/>
    </row>
    <row r="456" spans="9:35"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  <c r="AA456" s="265"/>
      <c r="AB456" s="265"/>
      <c r="AC456" s="265"/>
      <c r="AD456" s="265"/>
      <c r="AE456" s="265"/>
      <c r="AF456" s="265"/>
      <c r="AG456" s="265"/>
      <c r="AH456" s="265"/>
      <c r="AI456" s="265"/>
    </row>
    <row r="457" spans="9:35"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  <c r="AA457" s="265"/>
      <c r="AB457" s="265"/>
      <c r="AC457" s="265"/>
      <c r="AD457" s="265"/>
      <c r="AE457" s="265"/>
      <c r="AF457" s="265"/>
      <c r="AG457" s="265"/>
      <c r="AH457" s="265"/>
      <c r="AI457" s="265"/>
    </row>
    <row r="458" spans="9:35"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  <c r="AA458" s="265"/>
      <c r="AB458" s="265"/>
      <c r="AC458" s="265"/>
      <c r="AD458" s="265"/>
      <c r="AE458" s="265"/>
      <c r="AF458" s="265"/>
      <c r="AG458" s="265"/>
      <c r="AH458" s="265"/>
      <c r="AI458" s="265"/>
    </row>
    <row r="459" spans="9:35"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  <c r="AA459" s="265"/>
      <c r="AB459" s="265"/>
      <c r="AC459" s="265"/>
      <c r="AD459" s="265"/>
      <c r="AE459" s="265"/>
      <c r="AF459" s="265"/>
      <c r="AG459" s="265"/>
      <c r="AH459" s="265"/>
      <c r="AI459" s="265"/>
    </row>
    <row r="460" spans="9:35"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  <c r="AD460" s="265"/>
      <c r="AE460" s="265"/>
      <c r="AF460" s="265"/>
      <c r="AG460" s="265"/>
      <c r="AH460" s="265"/>
      <c r="AI460" s="265"/>
    </row>
    <row r="461" spans="9:35"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  <c r="AA461" s="265"/>
      <c r="AB461" s="265"/>
      <c r="AC461" s="265"/>
      <c r="AD461" s="265"/>
      <c r="AE461" s="265"/>
      <c r="AF461" s="265"/>
      <c r="AG461" s="265"/>
      <c r="AH461" s="265"/>
      <c r="AI461" s="265"/>
    </row>
    <row r="462" spans="9:35"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  <c r="AA462" s="265"/>
      <c r="AB462" s="265"/>
      <c r="AC462" s="265"/>
      <c r="AD462" s="265"/>
      <c r="AE462" s="265"/>
      <c r="AF462" s="265"/>
      <c r="AG462" s="265"/>
      <c r="AH462" s="265"/>
      <c r="AI462" s="265"/>
    </row>
    <row r="463" spans="9:35"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  <c r="AA463" s="265"/>
      <c r="AB463" s="265"/>
      <c r="AC463" s="265"/>
      <c r="AD463" s="265"/>
      <c r="AE463" s="265"/>
      <c r="AF463" s="265"/>
      <c r="AG463" s="265"/>
      <c r="AH463" s="265"/>
      <c r="AI463" s="265"/>
    </row>
    <row r="464" spans="9:35"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  <c r="AA464" s="265"/>
      <c r="AB464" s="265"/>
      <c r="AC464" s="265"/>
      <c r="AD464" s="265"/>
      <c r="AE464" s="265"/>
      <c r="AF464" s="265"/>
      <c r="AG464" s="265"/>
      <c r="AH464" s="265"/>
      <c r="AI464" s="265"/>
    </row>
    <row r="465" spans="9:35"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  <c r="AD465" s="265"/>
      <c r="AE465" s="265"/>
      <c r="AF465" s="265"/>
      <c r="AG465" s="265"/>
      <c r="AH465" s="265"/>
      <c r="AI465" s="265"/>
    </row>
    <row r="466" spans="9:35"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</row>
    <row r="467" spans="9:35"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</row>
    <row r="468" spans="9:35"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</row>
    <row r="469" spans="9:35"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</row>
    <row r="470" spans="9:35"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</row>
    <row r="471" spans="9:35"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</row>
    <row r="472" spans="9:35"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</row>
    <row r="473" spans="9:35"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</row>
    <row r="474" spans="9:35"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</row>
    <row r="475" spans="9:35"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</row>
    <row r="476" spans="9:35"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</row>
    <row r="477" spans="9:35"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</row>
    <row r="478" spans="9:35"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</row>
    <row r="479" spans="9:35"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</row>
    <row r="480" spans="9:35"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</row>
    <row r="481" spans="9:35"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  <c r="AA481" s="265"/>
      <c r="AB481" s="265"/>
      <c r="AC481" s="265"/>
      <c r="AD481" s="265"/>
      <c r="AE481" s="265"/>
      <c r="AF481" s="265"/>
      <c r="AG481" s="265"/>
      <c r="AH481" s="265"/>
      <c r="AI481" s="265"/>
    </row>
    <row r="482" spans="9:35"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  <c r="AA482" s="265"/>
      <c r="AB482" s="265"/>
      <c r="AC482" s="265"/>
      <c r="AD482" s="265"/>
      <c r="AE482" s="265"/>
      <c r="AF482" s="265"/>
      <c r="AG482" s="265"/>
      <c r="AH482" s="265"/>
      <c r="AI482" s="265"/>
    </row>
    <row r="483" spans="9:35"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  <c r="AA483" s="265"/>
      <c r="AB483" s="265"/>
      <c r="AC483" s="265"/>
      <c r="AD483" s="265"/>
      <c r="AE483" s="265"/>
      <c r="AF483" s="265"/>
      <c r="AG483" s="265"/>
      <c r="AH483" s="265"/>
      <c r="AI483" s="265"/>
    </row>
    <row r="484" spans="9:35"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  <c r="AA484" s="265"/>
      <c r="AB484" s="265"/>
      <c r="AC484" s="265"/>
      <c r="AD484" s="265"/>
      <c r="AE484" s="265"/>
      <c r="AF484" s="265"/>
      <c r="AG484" s="265"/>
      <c r="AH484" s="265"/>
      <c r="AI484" s="265"/>
    </row>
    <row r="485" spans="9:35"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  <c r="AA485" s="265"/>
      <c r="AB485" s="265"/>
      <c r="AC485" s="265"/>
      <c r="AD485" s="265"/>
      <c r="AE485" s="265"/>
      <c r="AF485" s="265"/>
      <c r="AG485" s="265"/>
      <c r="AH485" s="265"/>
      <c r="AI485" s="265"/>
    </row>
    <row r="486" spans="9:35"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  <c r="AA486" s="265"/>
      <c r="AB486" s="265"/>
      <c r="AC486" s="265"/>
      <c r="AD486" s="265"/>
      <c r="AE486" s="265"/>
      <c r="AF486" s="265"/>
      <c r="AG486" s="265"/>
      <c r="AH486" s="265"/>
      <c r="AI486" s="265"/>
    </row>
    <row r="487" spans="9:35"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  <c r="AD487" s="265"/>
      <c r="AE487" s="265"/>
      <c r="AF487" s="265"/>
      <c r="AG487" s="265"/>
      <c r="AH487" s="265"/>
      <c r="AI487" s="265"/>
    </row>
    <row r="488" spans="9:35"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  <c r="AA488" s="265"/>
      <c r="AB488" s="265"/>
      <c r="AC488" s="265"/>
      <c r="AD488" s="265"/>
      <c r="AE488" s="265"/>
      <c r="AF488" s="265"/>
      <c r="AG488" s="265"/>
      <c r="AH488" s="265"/>
      <c r="AI488" s="265"/>
    </row>
    <row r="489" spans="9:35"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  <c r="AA489" s="265"/>
      <c r="AB489" s="265"/>
      <c r="AC489" s="265"/>
      <c r="AD489" s="265"/>
      <c r="AE489" s="265"/>
      <c r="AF489" s="265"/>
      <c r="AG489" s="265"/>
      <c r="AH489" s="265"/>
      <c r="AI489" s="265"/>
    </row>
    <row r="490" spans="9:35"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  <c r="AA490" s="265"/>
      <c r="AB490" s="265"/>
      <c r="AC490" s="265"/>
      <c r="AD490" s="265"/>
      <c r="AE490" s="265"/>
      <c r="AF490" s="265"/>
      <c r="AG490" s="265"/>
      <c r="AH490" s="265"/>
      <c r="AI490" s="265"/>
    </row>
    <row r="491" spans="9:35"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  <c r="AA491" s="265"/>
      <c r="AB491" s="265"/>
      <c r="AC491" s="265"/>
      <c r="AD491" s="265"/>
      <c r="AE491" s="265"/>
      <c r="AF491" s="265"/>
      <c r="AG491" s="265"/>
      <c r="AH491" s="265"/>
      <c r="AI491" s="265"/>
    </row>
    <row r="492" spans="9:35"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  <c r="AA492" s="265"/>
      <c r="AB492" s="265"/>
      <c r="AC492" s="265"/>
      <c r="AD492" s="265"/>
      <c r="AE492" s="265"/>
      <c r="AF492" s="265"/>
      <c r="AG492" s="265"/>
      <c r="AH492" s="265"/>
      <c r="AI492" s="265"/>
    </row>
    <row r="493" spans="9:35"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  <c r="AA493" s="265"/>
      <c r="AB493" s="265"/>
      <c r="AC493" s="265"/>
      <c r="AD493" s="265"/>
      <c r="AE493" s="265"/>
      <c r="AF493" s="265"/>
      <c r="AG493" s="265"/>
      <c r="AH493" s="265"/>
      <c r="AI493" s="265"/>
    </row>
    <row r="494" spans="9:35"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  <c r="AA494" s="265"/>
      <c r="AB494" s="265"/>
      <c r="AC494" s="265"/>
      <c r="AD494" s="265"/>
      <c r="AE494" s="265"/>
      <c r="AF494" s="265"/>
      <c r="AG494" s="265"/>
      <c r="AH494" s="265"/>
      <c r="AI494" s="265"/>
    </row>
    <row r="495" spans="9:35"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  <c r="AA495" s="265"/>
      <c r="AB495" s="265"/>
      <c r="AC495" s="265"/>
      <c r="AD495" s="265"/>
      <c r="AE495" s="265"/>
      <c r="AF495" s="265"/>
      <c r="AG495" s="265"/>
      <c r="AH495" s="265"/>
      <c r="AI495" s="265"/>
    </row>
    <row r="496" spans="9:35"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</row>
    <row r="497" spans="9:35"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</row>
    <row r="498" spans="9:35"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</row>
    <row r="499" spans="9:35"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</row>
    <row r="500" spans="9:35"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</row>
    <row r="501" spans="9:35"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  <c r="AA501" s="265"/>
      <c r="AB501" s="265"/>
      <c r="AC501" s="265"/>
      <c r="AD501" s="265"/>
      <c r="AE501" s="265"/>
      <c r="AF501" s="265"/>
      <c r="AG501" s="265"/>
      <c r="AH501" s="265"/>
      <c r="AI501" s="265"/>
    </row>
    <row r="502" spans="9:35"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  <c r="AA502" s="265"/>
      <c r="AB502" s="265"/>
      <c r="AC502" s="265"/>
      <c r="AD502" s="265"/>
      <c r="AE502" s="265"/>
      <c r="AF502" s="265"/>
      <c r="AG502" s="265"/>
      <c r="AH502" s="265"/>
      <c r="AI502" s="265"/>
    </row>
    <row r="503" spans="9:35"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5"/>
      <c r="AH503" s="265"/>
      <c r="AI503" s="265"/>
    </row>
    <row r="504" spans="9:35"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  <c r="AA504" s="265"/>
      <c r="AB504" s="265"/>
      <c r="AC504" s="265"/>
      <c r="AD504" s="265"/>
      <c r="AE504" s="265"/>
      <c r="AF504" s="265"/>
      <c r="AG504" s="265"/>
      <c r="AH504" s="265"/>
      <c r="AI504" s="265"/>
    </row>
    <row r="505" spans="9:35"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  <c r="AA505" s="265"/>
      <c r="AB505" s="265"/>
      <c r="AC505" s="265"/>
      <c r="AD505" s="265"/>
      <c r="AE505" s="265"/>
      <c r="AF505" s="265"/>
      <c r="AG505" s="265"/>
      <c r="AH505" s="265"/>
      <c r="AI505" s="265"/>
    </row>
    <row r="506" spans="9:35"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  <c r="AA506" s="265"/>
      <c r="AB506" s="265"/>
      <c r="AC506" s="265"/>
      <c r="AD506" s="265"/>
      <c r="AE506" s="265"/>
      <c r="AF506" s="265"/>
      <c r="AG506" s="265"/>
      <c r="AH506" s="265"/>
      <c r="AI506" s="265"/>
    </row>
    <row r="507" spans="9:35"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  <c r="AA507" s="265"/>
      <c r="AB507" s="265"/>
      <c r="AC507" s="265"/>
      <c r="AD507" s="265"/>
      <c r="AE507" s="265"/>
      <c r="AF507" s="265"/>
      <c r="AG507" s="265"/>
      <c r="AH507" s="265"/>
      <c r="AI507" s="265"/>
    </row>
    <row r="508" spans="9:35"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  <c r="AA508" s="265"/>
      <c r="AB508" s="265"/>
      <c r="AC508" s="265"/>
      <c r="AD508" s="265"/>
      <c r="AE508" s="265"/>
      <c r="AF508" s="265"/>
      <c r="AG508" s="265"/>
      <c r="AH508" s="265"/>
      <c r="AI508" s="265"/>
    </row>
    <row r="509" spans="9:35"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  <c r="AA509" s="265"/>
      <c r="AB509" s="265"/>
      <c r="AC509" s="265"/>
      <c r="AD509" s="265"/>
      <c r="AE509" s="265"/>
      <c r="AF509" s="265"/>
      <c r="AG509" s="265"/>
      <c r="AH509" s="265"/>
      <c r="AI509" s="265"/>
    </row>
    <row r="510" spans="9:35"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  <c r="AA510" s="265"/>
      <c r="AB510" s="265"/>
      <c r="AC510" s="265"/>
      <c r="AD510" s="265"/>
      <c r="AE510" s="265"/>
      <c r="AF510" s="265"/>
      <c r="AG510" s="265"/>
      <c r="AH510" s="265"/>
      <c r="AI510" s="265"/>
    </row>
    <row r="511" spans="9:35"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5"/>
      <c r="AH511" s="265"/>
      <c r="AI511" s="265"/>
    </row>
    <row r="512" spans="9:35"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  <c r="AA512" s="265"/>
      <c r="AB512" s="265"/>
      <c r="AC512" s="265"/>
      <c r="AD512" s="265"/>
      <c r="AE512" s="265"/>
      <c r="AF512" s="265"/>
      <c r="AG512" s="265"/>
      <c r="AH512" s="265"/>
      <c r="AI512" s="265"/>
    </row>
    <row r="513" spans="9:35"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  <c r="AA513" s="265"/>
      <c r="AB513" s="265"/>
      <c r="AC513" s="265"/>
      <c r="AD513" s="265"/>
      <c r="AE513" s="265"/>
      <c r="AF513" s="265"/>
      <c r="AG513" s="265"/>
      <c r="AH513" s="265"/>
      <c r="AI513" s="265"/>
    </row>
    <row r="514" spans="9:35"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5"/>
      <c r="AH514" s="265"/>
      <c r="AI514" s="265"/>
    </row>
    <row r="515" spans="9:35"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  <c r="AA515" s="265"/>
      <c r="AB515" s="265"/>
      <c r="AC515" s="265"/>
      <c r="AD515" s="265"/>
      <c r="AE515" s="265"/>
      <c r="AF515" s="265"/>
      <c r="AG515" s="265"/>
      <c r="AH515" s="265"/>
      <c r="AI515" s="265"/>
    </row>
    <row r="516" spans="9:35"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  <c r="AA516" s="265"/>
      <c r="AB516" s="265"/>
      <c r="AC516" s="265"/>
      <c r="AD516" s="265"/>
      <c r="AE516" s="265"/>
      <c r="AF516" s="265"/>
      <c r="AG516" s="265"/>
      <c r="AH516" s="265"/>
      <c r="AI516" s="265"/>
    </row>
    <row r="517" spans="9:35"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  <c r="AA517" s="265"/>
      <c r="AB517" s="265"/>
      <c r="AC517" s="265"/>
      <c r="AD517" s="265"/>
      <c r="AE517" s="265"/>
      <c r="AF517" s="265"/>
      <c r="AG517" s="265"/>
      <c r="AH517" s="265"/>
      <c r="AI517" s="265"/>
    </row>
    <row r="518" spans="9:35"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  <c r="AA518" s="265"/>
      <c r="AB518" s="265"/>
      <c r="AC518" s="265"/>
      <c r="AD518" s="265"/>
      <c r="AE518" s="265"/>
      <c r="AF518" s="265"/>
      <c r="AG518" s="265"/>
      <c r="AH518" s="265"/>
      <c r="AI518" s="265"/>
    </row>
    <row r="519" spans="9:35"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  <c r="AA519" s="265"/>
      <c r="AB519" s="265"/>
      <c r="AC519" s="265"/>
      <c r="AD519" s="265"/>
      <c r="AE519" s="265"/>
      <c r="AF519" s="265"/>
      <c r="AG519" s="265"/>
      <c r="AH519" s="265"/>
      <c r="AI519" s="265"/>
    </row>
    <row r="520" spans="9:35"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  <c r="AA520" s="265"/>
      <c r="AB520" s="265"/>
      <c r="AC520" s="265"/>
      <c r="AD520" s="265"/>
      <c r="AE520" s="265"/>
      <c r="AF520" s="265"/>
      <c r="AG520" s="265"/>
      <c r="AH520" s="265"/>
      <c r="AI520" s="265"/>
    </row>
    <row r="521" spans="9:35"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  <c r="AA521" s="265"/>
      <c r="AB521" s="265"/>
      <c r="AC521" s="265"/>
      <c r="AD521" s="265"/>
      <c r="AE521" s="265"/>
      <c r="AF521" s="265"/>
      <c r="AG521" s="265"/>
      <c r="AH521" s="265"/>
      <c r="AI521" s="265"/>
    </row>
    <row r="522" spans="9:35"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  <c r="AA522" s="265"/>
      <c r="AB522" s="265"/>
      <c r="AC522" s="265"/>
      <c r="AD522" s="265"/>
      <c r="AE522" s="265"/>
      <c r="AF522" s="265"/>
      <c r="AG522" s="265"/>
      <c r="AH522" s="265"/>
      <c r="AI522" s="265"/>
    </row>
    <row r="523" spans="9:35"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  <c r="AA523" s="265"/>
      <c r="AB523" s="265"/>
      <c r="AC523" s="265"/>
      <c r="AD523" s="265"/>
      <c r="AE523" s="265"/>
      <c r="AF523" s="265"/>
      <c r="AG523" s="265"/>
      <c r="AH523" s="265"/>
      <c r="AI523" s="265"/>
    </row>
    <row r="524" spans="9:35"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  <c r="AA524" s="265"/>
      <c r="AB524" s="265"/>
      <c r="AC524" s="265"/>
      <c r="AD524" s="265"/>
      <c r="AE524" s="265"/>
      <c r="AF524" s="265"/>
      <c r="AG524" s="265"/>
      <c r="AH524" s="265"/>
      <c r="AI524" s="265"/>
    </row>
    <row r="525" spans="9:35"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  <c r="AA525" s="265"/>
      <c r="AB525" s="265"/>
      <c r="AC525" s="265"/>
      <c r="AD525" s="265"/>
      <c r="AE525" s="265"/>
      <c r="AF525" s="265"/>
      <c r="AG525" s="265"/>
      <c r="AH525" s="265"/>
      <c r="AI525" s="265"/>
    </row>
    <row r="526" spans="9:35"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  <c r="AA526" s="265"/>
      <c r="AB526" s="265"/>
      <c r="AC526" s="265"/>
      <c r="AD526" s="265"/>
      <c r="AE526" s="265"/>
      <c r="AF526" s="265"/>
      <c r="AG526" s="265"/>
      <c r="AH526" s="265"/>
      <c r="AI526" s="265"/>
    </row>
    <row r="527" spans="9:35"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  <c r="AA527" s="265"/>
      <c r="AB527" s="265"/>
      <c r="AC527" s="265"/>
      <c r="AD527" s="265"/>
      <c r="AE527" s="265"/>
      <c r="AF527" s="265"/>
      <c r="AG527" s="265"/>
      <c r="AH527" s="265"/>
      <c r="AI527" s="265"/>
    </row>
    <row r="528" spans="9:35"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  <c r="AA528" s="265"/>
      <c r="AB528" s="265"/>
      <c r="AC528" s="265"/>
      <c r="AD528" s="265"/>
      <c r="AE528" s="265"/>
      <c r="AF528" s="265"/>
      <c r="AG528" s="265"/>
      <c r="AH528" s="265"/>
      <c r="AI528" s="265"/>
    </row>
    <row r="529" spans="9:35"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  <c r="AA529" s="265"/>
      <c r="AB529" s="265"/>
      <c r="AC529" s="265"/>
      <c r="AD529" s="265"/>
      <c r="AE529" s="265"/>
      <c r="AF529" s="265"/>
      <c r="AG529" s="265"/>
      <c r="AH529" s="265"/>
      <c r="AI529" s="265"/>
    </row>
    <row r="530" spans="9:35"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  <c r="AA530" s="265"/>
      <c r="AB530" s="265"/>
      <c r="AC530" s="265"/>
      <c r="AD530" s="265"/>
      <c r="AE530" s="265"/>
      <c r="AF530" s="265"/>
      <c r="AG530" s="265"/>
      <c r="AH530" s="265"/>
      <c r="AI530" s="265"/>
    </row>
    <row r="531" spans="9:35"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</row>
    <row r="532" spans="9:35"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  <c r="AA532" s="265"/>
      <c r="AB532" s="265"/>
      <c r="AC532" s="265"/>
      <c r="AD532" s="265"/>
      <c r="AE532" s="265"/>
      <c r="AF532" s="265"/>
      <c r="AG532" s="265"/>
      <c r="AH532" s="265"/>
      <c r="AI532" s="265"/>
    </row>
    <row r="533" spans="9:35"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  <c r="AA533" s="265"/>
      <c r="AB533" s="265"/>
      <c r="AC533" s="265"/>
      <c r="AD533" s="265"/>
      <c r="AE533" s="265"/>
      <c r="AF533" s="265"/>
      <c r="AG533" s="265"/>
      <c r="AH533" s="265"/>
      <c r="AI533" s="265"/>
    </row>
    <row r="534" spans="9:35"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  <c r="AA534" s="265"/>
      <c r="AB534" s="265"/>
      <c r="AC534" s="265"/>
      <c r="AD534" s="265"/>
      <c r="AE534" s="265"/>
      <c r="AF534" s="265"/>
      <c r="AG534" s="265"/>
      <c r="AH534" s="265"/>
      <c r="AI534" s="265"/>
    </row>
    <row r="535" spans="9:35"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  <c r="AA535" s="265"/>
      <c r="AB535" s="265"/>
      <c r="AC535" s="265"/>
      <c r="AD535" s="265"/>
      <c r="AE535" s="265"/>
      <c r="AF535" s="265"/>
      <c r="AG535" s="265"/>
      <c r="AH535" s="265"/>
      <c r="AI535" s="265"/>
    </row>
    <row r="536" spans="9:35"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  <c r="AA536" s="265"/>
      <c r="AB536" s="265"/>
      <c r="AC536" s="265"/>
      <c r="AD536" s="265"/>
      <c r="AE536" s="265"/>
      <c r="AF536" s="265"/>
      <c r="AG536" s="265"/>
      <c r="AH536" s="265"/>
      <c r="AI536" s="265"/>
    </row>
    <row r="537" spans="9:35"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  <c r="AA537" s="265"/>
      <c r="AB537" s="265"/>
      <c r="AC537" s="265"/>
      <c r="AD537" s="265"/>
      <c r="AE537" s="265"/>
      <c r="AF537" s="265"/>
      <c r="AG537" s="265"/>
      <c r="AH537" s="265"/>
      <c r="AI537" s="265"/>
    </row>
    <row r="538" spans="9:35"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  <c r="AA538" s="265"/>
      <c r="AB538" s="265"/>
      <c r="AC538" s="265"/>
      <c r="AD538" s="265"/>
      <c r="AE538" s="265"/>
      <c r="AF538" s="265"/>
      <c r="AG538" s="265"/>
      <c r="AH538" s="265"/>
      <c r="AI538" s="265"/>
    </row>
    <row r="539" spans="9:35"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</row>
    <row r="540" spans="9:35"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</row>
    <row r="541" spans="9:35"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</row>
    <row r="542" spans="9:35"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  <c r="AA542" s="265"/>
      <c r="AB542" s="265"/>
      <c r="AC542" s="265"/>
      <c r="AD542" s="265"/>
      <c r="AE542" s="265"/>
      <c r="AF542" s="265"/>
      <c r="AG542" s="265"/>
      <c r="AH542" s="265"/>
      <c r="AI542" s="265"/>
    </row>
    <row r="543" spans="9:35"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  <c r="AA543" s="265"/>
      <c r="AB543" s="265"/>
      <c r="AC543" s="265"/>
      <c r="AD543" s="265"/>
      <c r="AE543" s="265"/>
      <c r="AF543" s="265"/>
      <c r="AG543" s="265"/>
      <c r="AH543" s="265"/>
      <c r="AI543" s="265"/>
    </row>
    <row r="544" spans="9:35"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  <c r="AA544" s="265"/>
      <c r="AB544" s="265"/>
      <c r="AC544" s="265"/>
      <c r="AD544" s="265"/>
      <c r="AE544" s="265"/>
      <c r="AF544" s="265"/>
      <c r="AG544" s="265"/>
      <c r="AH544" s="265"/>
      <c r="AI544" s="265"/>
    </row>
    <row r="545" spans="9:35"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</row>
    <row r="546" spans="9:35"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</row>
    <row r="547" spans="9:35"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</row>
    <row r="548" spans="9:35"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</row>
    <row r="549" spans="9:35"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</row>
    <row r="550" spans="9:35"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</row>
    <row r="551" spans="9:35"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</row>
    <row r="552" spans="9:35"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</row>
    <row r="553" spans="9:35"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</row>
    <row r="554" spans="9:35"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</row>
    <row r="555" spans="9:35"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</row>
    <row r="556" spans="9:35"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</row>
    <row r="557" spans="9:35"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</row>
    <row r="558" spans="9:35"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</row>
    <row r="559" spans="9:35"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</row>
    <row r="560" spans="9:35"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</row>
    <row r="561" spans="9:35"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</row>
    <row r="562" spans="9:35"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</row>
    <row r="563" spans="9:35"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</row>
    <row r="564" spans="9:35"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</row>
    <row r="565" spans="9:35"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</row>
    <row r="566" spans="9:35"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</row>
    <row r="567" spans="9:35"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</row>
    <row r="568" spans="9:35"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</row>
    <row r="569" spans="9:35"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</row>
    <row r="570" spans="9:35"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</row>
    <row r="571" spans="9:35"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</row>
    <row r="572" spans="9:35"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</row>
    <row r="573" spans="9:35"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</row>
    <row r="574" spans="9:35"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</row>
    <row r="575" spans="9:35"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</row>
    <row r="576" spans="9:35"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</row>
    <row r="577" spans="9:35"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</row>
    <row r="578" spans="9:35"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</row>
    <row r="579" spans="9:35"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</row>
    <row r="580" spans="9:35"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</row>
    <row r="581" spans="9:35"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</row>
    <row r="582" spans="9:35"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</row>
    <row r="583" spans="9:35"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</row>
    <row r="584" spans="9:35"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</row>
    <row r="585" spans="9:35"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</row>
    <row r="586" spans="9:35"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</row>
    <row r="587" spans="9:35"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</row>
    <row r="588" spans="9:35"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</row>
    <row r="589" spans="9:35"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</row>
    <row r="590" spans="9:35"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</row>
    <row r="591" spans="9:35"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</row>
    <row r="592" spans="9:35"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</row>
    <row r="593" spans="9:35"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</row>
    <row r="594" spans="9:35"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</row>
    <row r="595" spans="9:35"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</row>
    <row r="596" spans="9:35"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</row>
    <row r="597" spans="9:35"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</row>
    <row r="598" spans="9:35"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</row>
    <row r="599" spans="9:35"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</row>
    <row r="600" spans="9:35"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</row>
    <row r="601" spans="9:35"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</row>
    <row r="602" spans="9:35"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</row>
    <row r="603" spans="9:35"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</row>
    <row r="604" spans="9:35"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</row>
    <row r="605" spans="9:35"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</row>
    <row r="606" spans="9:35"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</row>
    <row r="607" spans="9:35"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</row>
    <row r="608" spans="9:35"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</row>
    <row r="609" spans="9:35"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</row>
    <row r="610" spans="9:35"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</row>
    <row r="611" spans="9:35"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</row>
    <row r="612" spans="9:35"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</row>
    <row r="613" spans="9:35"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</row>
    <row r="614" spans="9:35"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</row>
    <row r="615" spans="9:35"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</row>
    <row r="616" spans="9:35"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</row>
    <row r="617" spans="9:35"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</row>
    <row r="618" spans="9:35"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</row>
    <row r="619" spans="9:35"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</row>
    <row r="620" spans="9:35"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</row>
    <row r="621" spans="9:35"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</row>
    <row r="622" spans="9:35"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</row>
    <row r="623" spans="9:35"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</row>
    <row r="624" spans="9:35"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</row>
    <row r="625" spans="9:35"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</row>
    <row r="626" spans="9:35"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</row>
    <row r="627" spans="9:35"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</row>
    <row r="628" spans="9:35"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</row>
    <row r="629" spans="9:35"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</row>
    <row r="630" spans="9:35"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</row>
    <row r="631" spans="9:35"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</row>
    <row r="632" spans="9:35"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</row>
    <row r="633" spans="9:35"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</row>
    <row r="634" spans="9:35"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</row>
    <row r="635" spans="9:35"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</row>
    <row r="636" spans="9:35"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</row>
    <row r="637" spans="9:35"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</row>
    <row r="638" spans="9:35"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</row>
    <row r="639" spans="9:35"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</row>
    <row r="640" spans="9:35"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</row>
    <row r="641" spans="9:35"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</row>
    <row r="642" spans="9:35"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</row>
    <row r="643" spans="9:35"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</row>
    <row r="644" spans="9:35"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</row>
    <row r="645" spans="9:35"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</row>
    <row r="646" spans="9:35"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</row>
    <row r="647" spans="9:35"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</row>
    <row r="648" spans="9:35"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</row>
    <row r="649" spans="9:35"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</row>
    <row r="650" spans="9:35"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</row>
    <row r="651" spans="9:35"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</row>
    <row r="652" spans="9:35"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</row>
    <row r="653" spans="9:35"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</row>
    <row r="654" spans="9:35"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</row>
    <row r="655" spans="9:35"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</row>
    <row r="656" spans="9:35"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</row>
    <row r="657" spans="9:35"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</row>
    <row r="658" spans="9:35"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</row>
    <row r="659" spans="9:35"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</row>
    <row r="660" spans="9:35"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</row>
    <row r="661" spans="9:35"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</row>
    <row r="662" spans="9:35"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</row>
    <row r="663" spans="9:35"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</row>
    <row r="664" spans="9:35"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</row>
    <row r="665" spans="9:35"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</row>
    <row r="666" spans="9:35"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</row>
    <row r="667" spans="9:35"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</row>
    <row r="668" spans="9:35"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</row>
    <row r="669" spans="9:35"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</row>
    <row r="670" spans="9:35"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</row>
    <row r="671" spans="9:35"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</row>
    <row r="672" spans="9:35"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</row>
    <row r="673" spans="9:35"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</row>
    <row r="674" spans="9:35"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</row>
    <row r="675" spans="9:35"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</row>
    <row r="676" spans="9:35"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</row>
    <row r="677" spans="9:35"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</row>
    <row r="678" spans="9:35"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</row>
    <row r="679" spans="9:35"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</row>
    <row r="680" spans="9:35"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</row>
    <row r="681" spans="9:35"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</row>
    <row r="682" spans="9:35"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</row>
    <row r="683" spans="9:35"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</row>
    <row r="684" spans="9:35"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</row>
    <row r="685" spans="9:35"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</row>
    <row r="686" spans="9:35"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</row>
    <row r="687" spans="9:35"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</row>
    <row r="688" spans="9:35"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</row>
    <row r="689" spans="9:35"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</row>
    <row r="690" spans="9:35"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</row>
    <row r="691" spans="9:35"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</row>
    <row r="692" spans="9:35"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</row>
    <row r="693" spans="9:35"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</row>
    <row r="694" spans="9:35"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</row>
    <row r="695" spans="9:35"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</row>
    <row r="696" spans="9:35"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</row>
    <row r="697" spans="9:35"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</row>
    <row r="698" spans="9:35"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</row>
    <row r="699" spans="9:35"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</row>
    <row r="700" spans="9:35"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</row>
    <row r="701" spans="9:35"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</row>
    <row r="702" spans="9:35"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</row>
    <row r="703" spans="9:35"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</row>
    <row r="704" spans="9:35"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</row>
    <row r="705" spans="9:35"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</row>
    <row r="706" spans="9:35"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</row>
    <row r="707" spans="9:35"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</row>
    <row r="708" spans="9:35"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</row>
    <row r="709" spans="9:35"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</row>
    <row r="710" spans="9:35"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</row>
    <row r="711" spans="9:35"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</row>
    <row r="712" spans="9:35"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</row>
    <row r="713" spans="9:35"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</row>
    <row r="714" spans="9:35"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</row>
    <row r="715" spans="9:35"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</row>
    <row r="716" spans="9:35"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</row>
    <row r="717" spans="9:35"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</row>
    <row r="718" spans="9:35"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</row>
    <row r="719" spans="9:35"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</row>
    <row r="720" spans="9:35"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</row>
    <row r="721" spans="9:35"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</row>
    <row r="722" spans="9:35"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</row>
    <row r="723" spans="9:35"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</row>
    <row r="724" spans="9:35"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</row>
    <row r="725" spans="9:35"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</row>
    <row r="726" spans="9:35"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</row>
    <row r="727" spans="9:35"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</row>
    <row r="728" spans="9:35"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</row>
    <row r="729" spans="9:35"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</row>
    <row r="730" spans="9:35"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</row>
    <row r="731" spans="9:35"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</row>
    <row r="732" spans="9:35"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</row>
    <row r="733" spans="9:35"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</row>
    <row r="734" spans="9:35"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</row>
    <row r="735" spans="9:35"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</row>
    <row r="736" spans="9:35"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</row>
    <row r="737" spans="9:35"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</row>
    <row r="738" spans="9:35"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</row>
    <row r="739" spans="9:35"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</row>
    <row r="740" spans="9:35"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</row>
    <row r="741" spans="9:35"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</row>
    <row r="742" spans="9:35"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</row>
    <row r="743" spans="9:35"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</row>
    <row r="744" spans="9:35"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</row>
    <row r="745" spans="9:35"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</row>
    <row r="746" spans="9:35"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</row>
    <row r="747" spans="9:35"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</row>
    <row r="748" spans="9:35"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</row>
    <row r="749" spans="9:35"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</row>
    <row r="750" spans="9:35"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</row>
    <row r="751" spans="9:35"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</row>
    <row r="752" spans="9:35"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</row>
    <row r="753" spans="9:35"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</row>
    <row r="754" spans="9:35"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</row>
    <row r="755" spans="9:35"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</row>
    <row r="756" spans="9:35"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</row>
    <row r="757" spans="9:35"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</row>
    <row r="758" spans="9:35"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</row>
    <row r="759" spans="9:35"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</row>
    <row r="760" spans="9:35"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</row>
    <row r="761" spans="9:35"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</row>
    <row r="762" spans="9:35"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</row>
    <row r="763" spans="9:35"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</row>
    <row r="764" spans="9:35"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</row>
    <row r="765" spans="9:35"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</row>
    <row r="766" spans="9:35"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</row>
    <row r="767" spans="9:35"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</row>
    <row r="768" spans="9:35"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</row>
    <row r="769" spans="9:35"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</row>
    <row r="770" spans="9:35"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</row>
    <row r="771" spans="9:35"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</row>
    <row r="772" spans="9:35"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</row>
    <row r="773" spans="9:35"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</row>
    <row r="774" spans="9:35"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</row>
    <row r="775" spans="9:35"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</row>
    <row r="776" spans="9:35"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</row>
    <row r="777" spans="9:35"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</row>
    <row r="778" spans="9:35"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</row>
    <row r="779" spans="9:35"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</row>
    <row r="780" spans="9:35"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</row>
    <row r="781" spans="9:35"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</row>
    <row r="782" spans="9:35"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</row>
    <row r="783" spans="9:35"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</row>
    <row r="784" spans="9:35"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</row>
    <row r="785" spans="9:35"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</row>
    <row r="786" spans="9:35"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</row>
    <row r="787" spans="9:35"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</row>
    <row r="788" spans="9:35"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</row>
    <row r="789" spans="9:35"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</row>
    <row r="790" spans="9:35"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</row>
    <row r="791" spans="9:35"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  <c r="AA791" s="265"/>
      <c r="AB791" s="265"/>
      <c r="AC791" s="265"/>
      <c r="AD791" s="265"/>
      <c r="AE791" s="265"/>
      <c r="AF791" s="265"/>
      <c r="AG791" s="265"/>
      <c r="AH791" s="265"/>
      <c r="AI791" s="265"/>
    </row>
    <row r="792" spans="9:35"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  <c r="AA792" s="265"/>
      <c r="AB792" s="265"/>
      <c r="AC792" s="265"/>
      <c r="AD792" s="265"/>
      <c r="AE792" s="265"/>
      <c r="AF792" s="265"/>
      <c r="AG792" s="265"/>
      <c r="AH792" s="265"/>
      <c r="AI792" s="265"/>
    </row>
    <row r="793" spans="9:35"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  <c r="AA793" s="265"/>
      <c r="AB793" s="265"/>
      <c r="AC793" s="265"/>
      <c r="AD793" s="265"/>
      <c r="AE793" s="265"/>
      <c r="AF793" s="265"/>
      <c r="AG793" s="265"/>
      <c r="AH793" s="265"/>
      <c r="AI793" s="265"/>
    </row>
    <row r="794" spans="9:35"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  <c r="AA794" s="265"/>
      <c r="AB794" s="265"/>
      <c r="AC794" s="265"/>
      <c r="AD794" s="265"/>
      <c r="AE794" s="265"/>
      <c r="AF794" s="265"/>
      <c r="AG794" s="265"/>
      <c r="AH794" s="265"/>
      <c r="AI794" s="265"/>
    </row>
    <row r="795" spans="9:35"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  <c r="AA795" s="265"/>
      <c r="AB795" s="265"/>
      <c r="AC795" s="265"/>
      <c r="AD795" s="265"/>
      <c r="AE795" s="265"/>
      <c r="AF795" s="265"/>
      <c r="AG795" s="265"/>
      <c r="AH795" s="265"/>
      <c r="AI795" s="265"/>
    </row>
    <row r="796" spans="9:35"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  <c r="AA796" s="265"/>
      <c r="AB796" s="265"/>
      <c r="AC796" s="265"/>
      <c r="AD796" s="265"/>
      <c r="AE796" s="265"/>
      <c r="AF796" s="265"/>
      <c r="AG796" s="265"/>
      <c r="AH796" s="265"/>
      <c r="AI796" s="265"/>
    </row>
    <row r="797" spans="9:35"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  <c r="AA797" s="265"/>
      <c r="AB797" s="265"/>
      <c r="AC797" s="265"/>
      <c r="AD797" s="265"/>
      <c r="AE797" s="265"/>
      <c r="AF797" s="265"/>
      <c r="AG797" s="265"/>
      <c r="AH797" s="265"/>
      <c r="AI797" s="265"/>
    </row>
    <row r="798" spans="9:35"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  <c r="AA798" s="265"/>
      <c r="AB798" s="265"/>
      <c r="AC798" s="265"/>
      <c r="AD798" s="265"/>
      <c r="AE798" s="265"/>
      <c r="AF798" s="265"/>
      <c r="AG798" s="265"/>
      <c r="AH798" s="265"/>
      <c r="AI798" s="265"/>
    </row>
    <row r="799" spans="9:35"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  <c r="AA799" s="265"/>
      <c r="AB799" s="265"/>
      <c r="AC799" s="265"/>
      <c r="AD799" s="265"/>
      <c r="AE799" s="265"/>
      <c r="AF799" s="265"/>
      <c r="AG799" s="265"/>
      <c r="AH799" s="265"/>
      <c r="AI799" s="265"/>
    </row>
    <row r="800" spans="9:35"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  <c r="AA800" s="265"/>
      <c r="AB800" s="265"/>
      <c r="AC800" s="265"/>
      <c r="AD800" s="265"/>
      <c r="AE800" s="265"/>
      <c r="AF800" s="265"/>
      <c r="AG800" s="265"/>
      <c r="AH800" s="265"/>
      <c r="AI800" s="265"/>
    </row>
    <row r="801" spans="9:35"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  <c r="AA801" s="265"/>
      <c r="AB801" s="265"/>
      <c r="AC801" s="265"/>
      <c r="AD801" s="265"/>
      <c r="AE801" s="265"/>
      <c r="AF801" s="265"/>
      <c r="AG801" s="265"/>
      <c r="AH801" s="265"/>
      <c r="AI801" s="265"/>
    </row>
    <row r="802" spans="9:35"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  <c r="AA802" s="265"/>
      <c r="AB802" s="265"/>
      <c r="AC802" s="265"/>
      <c r="AD802" s="265"/>
      <c r="AE802" s="265"/>
      <c r="AF802" s="265"/>
      <c r="AG802" s="265"/>
      <c r="AH802" s="265"/>
      <c r="AI802" s="265"/>
    </row>
    <row r="803" spans="9:35"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  <c r="AA803" s="265"/>
      <c r="AB803" s="265"/>
      <c r="AC803" s="265"/>
      <c r="AD803" s="265"/>
      <c r="AE803" s="265"/>
      <c r="AF803" s="265"/>
      <c r="AG803" s="265"/>
      <c r="AH803" s="265"/>
      <c r="AI803" s="265"/>
    </row>
    <row r="804" spans="9:35"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  <c r="AA804" s="265"/>
      <c r="AB804" s="265"/>
      <c r="AC804" s="265"/>
      <c r="AD804" s="265"/>
      <c r="AE804" s="265"/>
      <c r="AF804" s="265"/>
      <c r="AG804" s="265"/>
      <c r="AH804" s="265"/>
      <c r="AI804" s="265"/>
    </row>
    <row r="805" spans="9:35"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  <c r="AA805" s="265"/>
      <c r="AB805" s="265"/>
      <c r="AC805" s="265"/>
      <c r="AD805" s="265"/>
      <c r="AE805" s="265"/>
      <c r="AF805" s="265"/>
      <c r="AG805" s="265"/>
      <c r="AH805" s="265"/>
      <c r="AI805" s="265"/>
    </row>
    <row r="806" spans="9:35"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  <c r="AA806" s="265"/>
      <c r="AB806" s="265"/>
      <c r="AC806" s="265"/>
      <c r="AD806" s="265"/>
      <c r="AE806" s="265"/>
      <c r="AF806" s="265"/>
      <c r="AG806" s="265"/>
      <c r="AH806" s="265"/>
      <c r="AI806" s="265"/>
    </row>
    <row r="807" spans="9:35"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  <c r="AA807" s="265"/>
      <c r="AB807" s="265"/>
      <c r="AC807" s="265"/>
      <c r="AD807" s="265"/>
      <c r="AE807" s="265"/>
      <c r="AF807" s="265"/>
      <c r="AG807" s="265"/>
      <c r="AH807" s="265"/>
      <c r="AI807" s="265"/>
    </row>
    <row r="808" spans="9:35"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  <c r="AA808" s="265"/>
      <c r="AB808" s="265"/>
      <c r="AC808" s="265"/>
      <c r="AD808" s="265"/>
      <c r="AE808" s="265"/>
      <c r="AF808" s="265"/>
      <c r="AG808" s="265"/>
      <c r="AH808" s="265"/>
      <c r="AI808" s="265"/>
    </row>
    <row r="809" spans="9:35"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</row>
    <row r="810" spans="9:35"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  <c r="AA810" s="265"/>
      <c r="AB810" s="265"/>
      <c r="AC810" s="265"/>
      <c r="AD810" s="265"/>
      <c r="AE810" s="265"/>
      <c r="AF810" s="265"/>
      <c r="AG810" s="265"/>
      <c r="AH810" s="265"/>
      <c r="AI810" s="265"/>
    </row>
    <row r="811" spans="9:35"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  <c r="AA811" s="265"/>
      <c r="AB811" s="265"/>
      <c r="AC811" s="265"/>
      <c r="AD811" s="265"/>
      <c r="AE811" s="265"/>
      <c r="AF811" s="265"/>
      <c r="AG811" s="265"/>
      <c r="AH811" s="265"/>
      <c r="AI811" s="265"/>
    </row>
    <row r="812" spans="9:35"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  <c r="AA812" s="265"/>
      <c r="AB812" s="265"/>
      <c r="AC812" s="265"/>
      <c r="AD812" s="265"/>
      <c r="AE812" s="265"/>
      <c r="AF812" s="265"/>
      <c r="AG812" s="265"/>
      <c r="AH812" s="265"/>
      <c r="AI812" s="265"/>
    </row>
    <row r="813" spans="9:35"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  <c r="AA813" s="265"/>
      <c r="AB813" s="265"/>
      <c r="AC813" s="265"/>
      <c r="AD813" s="265"/>
      <c r="AE813" s="265"/>
      <c r="AF813" s="265"/>
      <c r="AG813" s="265"/>
      <c r="AH813" s="265"/>
      <c r="AI813" s="265"/>
    </row>
    <row r="814" spans="9:35"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  <c r="AA814" s="265"/>
      <c r="AB814" s="265"/>
      <c r="AC814" s="265"/>
      <c r="AD814" s="265"/>
      <c r="AE814" s="265"/>
      <c r="AF814" s="265"/>
      <c r="AG814" s="265"/>
      <c r="AH814" s="265"/>
      <c r="AI814" s="265"/>
    </row>
    <row r="815" spans="9:35"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  <c r="AA815" s="265"/>
      <c r="AB815" s="265"/>
      <c r="AC815" s="265"/>
      <c r="AD815" s="265"/>
      <c r="AE815" s="265"/>
      <c r="AF815" s="265"/>
      <c r="AG815" s="265"/>
      <c r="AH815" s="265"/>
      <c r="AI815" s="265"/>
    </row>
    <row r="816" spans="9:35"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  <c r="AA816" s="265"/>
      <c r="AB816" s="265"/>
      <c r="AC816" s="265"/>
      <c r="AD816" s="265"/>
      <c r="AE816" s="265"/>
      <c r="AF816" s="265"/>
      <c r="AG816" s="265"/>
      <c r="AH816" s="265"/>
      <c r="AI816" s="265"/>
    </row>
    <row r="817" spans="9:35"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  <c r="AA817" s="265"/>
      <c r="AB817" s="265"/>
      <c r="AC817" s="265"/>
      <c r="AD817" s="265"/>
      <c r="AE817" s="265"/>
      <c r="AF817" s="265"/>
      <c r="AG817" s="265"/>
      <c r="AH817" s="265"/>
      <c r="AI817" s="265"/>
    </row>
    <row r="818" spans="9:35"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  <c r="AA818" s="265"/>
      <c r="AB818" s="265"/>
      <c r="AC818" s="265"/>
      <c r="AD818" s="265"/>
      <c r="AE818" s="265"/>
      <c r="AF818" s="265"/>
      <c r="AG818" s="265"/>
      <c r="AH818" s="265"/>
      <c r="AI818" s="265"/>
    </row>
    <row r="819" spans="9:35"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</row>
    <row r="820" spans="9:35"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  <c r="AA820" s="265"/>
      <c r="AB820" s="265"/>
      <c r="AC820" s="265"/>
      <c r="AD820" s="265"/>
      <c r="AE820" s="265"/>
      <c r="AF820" s="265"/>
      <c r="AG820" s="265"/>
      <c r="AH820" s="265"/>
      <c r="AI820" s="265"/>
    </row>
    <row r="821" spans="9:35"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  <c r="AA821" s="265"/>
      <c r="AB821" s="265"/>
      <c r="AC821" s="265"/>
      <c r="AD821" s="265"/>
      <c r="AE821" s="265"/>
      <c r="AF821" s="265"/>
      <c r="AG821" s="265"/>
      <c r="AH821" s="265"/>
      <c r="AI821" s="265"/>
    </row>
    <row r="822" spans="9:35"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  <c r="AA822" s="265"/>
      <c r="AB822" s="265"/>
      <c r="AC822" s="265"/>
      <c r="AD822" s="265"/>
      <c r="AE822" s="265"/>
      <c r="AF822" s="265"/>
      <c r="AG822" s="265"/>
      <c r="AH822" s="265"/>
      <c r="AI822" s="265"/>
    </row>
    <row r="823" spans="9:35"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  <c r="AA823" s="265"/>
      <c r="AB823" s="265"/>
      <c r="AC823" s="265"/>
      <c r="AD823" s="265"/>
      <c r="AE823" s="265"/>
      <c r="AF823" s="265"/>
      <c r="AG823" s="265"/>
      <c r="AH823" s="265"/>
      <c r="AI823" s="265"/>
    </row>
    <row r="824" spans="9:35"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  <c r="AA824" s="265"/>
      <c r="AB824" s="265"/>
      <c r="AC824" s="265"/>
      <c r="AD824" s="265"/>
      <c r="AE824" s="265"/>
      <c r="AF824" s="265"/>
      <c r="AG824" s="265"/>
      <c r="AH824" s="265"/>
      <c r="AI824" s="265"/>
    </row>
    <row r="825" spans="9:35"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  <c r="AA825" s="265"/>
      <c r="AB825" s="265"/>
      <c r="AC825" s="265"/>
      <c r="AD825" s="265"/>
      <c r="AE825" s="265"/>
      <c r="AF825" s="265"/>
      <c r="AG825" s="265"/>
      <c r="AH825" s="265"/>
      <c r="AI825" s="265"/>
    </row>
    <row r="826" spans="9:35"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  <c r="AA826" s="265"/>
      <c r="AB826" s="265"/>
      <c r="AC826" s="265"/>
      <c r="AD826" s="265"/>
      <c r="AE826" s="265"/>
      <c r="AF826" s="265"/>
      <c r="AG826" s="265"/>
      <c r="AH826" s="265"/>
      <c r="AI826" s="265"/>
    </row>
    <row r="827" spans="9:35"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</row>
    <row r="828" spans="9:35"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  <c r="AA828" s="265"/>
      <c r="AB828" s="265"/>
      <c r="AC828" s="265"/>
      <c r="AD828" s="265"/>
      <c r="AE828" s="265"/>
      <c r="AF828" s="265"/>
      <c r="AG828" s="265"/>
      <c r="AH828" s="265"/>
      <c r="AI828" s="265"/>
    </row>
    <row r="829" spans="9:35"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  <c r="AA829" s="265"/>
      <c r="AB829" s="265"/>
      <c r="AC829" s="265"/>
      <c r="AD829" s="265"/>
      <c r="AE829" s="265"/>
      <c r="AF829" s="265"/>
      <c r="AG829" s="265"/>
      <c r="AH829" s="265"/>
      <c r="AI829" s="265"/>
    </row>
    <row r="830" spans="9:35"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  <c r="AA830" s="265"/>
      <c r="AB830" s="265"/>
      <c r="AC830" s="265"/>
      <c r="AD830" s="265"/>
      <c r="AE830" s="265"/>
      <c r="AF830" s="265"/>
      <c r="AG830" s="265"/>
      <c r="AH830" s="265"/>
      <c r="AI830" s="265"/>
    </row>
    <row r="831" spans="9:35"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  <c r="AA831" s="265"/>
      <c r="AB831" s="265"/>
      <c r="AC831" s="265"/>
      <c r="AD831" s="265"/>
      <c r="AE831" s="265"/>
      <c r="AF831" s="265"/>
      <c r="AG831" s="265"/>
      <c r="AH831" s="265"/>
      <c r="AI831" s="265"/>
    </row>
    <row r="832" spans="9:35"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  <c r="AA832" s="265"/>
      <c r="AB832" s="265"/>
      <c r="AC832" s="265"/>
      <c r="AD832" s="265"/>
      <c r="AE832" s="265"/>
      <c r="AF832" s="265"/>
      <c r="AG832" s="265"/>
      <c r="AH832" s="265"/>
      <c r="AI832" s="265"/>
    </row>
    <row r="833" spans="9:35"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  <c r="AA833" s="265"/>
      <c r="AB833" s="265"/>
      <c r="AC833" s="265"/>
      <c r="AD833" s="265"/>
      <c r="AE833" s="265"/>
      <c r="AF833" s="265"/>
      <c r="AG833" s="265"/>
      <c r="AH833" s="265"/>
      <c r="AI833" s="265"/>
    </row>
    <row r="834" spans="9:35"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  <c r="AA834" s="265"/>
      <c r="AB834" s="265"/>
      <c r="AC834" s="265"/>
      <c r="AD834" s="265"/>
      <c r="AE834" s="265"/>
      <c r="AF834" s="265"/>
      <c r="AG834" s="265"/>
      <c r="AH834" s="265"/>
      <c r="AI834" s="265"/>
    </row>
    <row r="835" spans="9:35"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  <c r="AA835" s="265"/>
      <c r="AB835" s="265"/>
      <c r="AC835" s="265"/>
      <c r="AD835" s="265"/>
      <c r="AE835" s="265"/>
      <c r="AF835" s="265"/>
      <c r="AG835" s="265"/>
      <c r="AH835" s="265"/>
      <c r="AI835" s="265"/>
    </row>
    <row r="836" spans="9:35"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  <c r="AA836" s="265"/>
      <c r="AB836" s="265"/>
      <c r="AC836" s="265"/>
      <c r="AD836" s="265"/>
      <c r="AE836" s="265"/>
      <c r="AF836" s="265"/>
      <c r="AG836" s="265"/>
      <c r="AH836" s="265"/>
      <c r="AI836" s="265"/>
    </row>
    <row r="837" spans="9:35"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  <c r="AA837" s="265"/>
      <c r="AB837" s="265"/>
      <c r="AC837" s="265"/>
      <c r="AD837" s="265"/>
      <c r="AE837" s="265"/>
      <c r="AF837" s="265"/>
      <c r="AG837" s="265"/>
      <c r="AH837" s="265"/>
      <c r="AI837" s="265"/>
    </row>
    <row r="838" spans="9:35"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  <c r="AA838" s="265"/>
      <c r="AB838" s="265"/>
      <c r="AC838" s="265"/>
      <c r="AD838" s="265"/>
      <c r="AE838" s="265"/>
      <c r="AF838" s="265"/>
      <c r="AG838" s="265"/>
      <c r="AH838" s="265"/>
      <c r="AI838" s="265"/>
    </row>
    <row r="839" spans="9:35"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  <c r="AA839" s="265"/>
      <c r="AB839" s="265"/>
      <c r="AC839" s="265"/>
      <c r="AD839" s="265"/>
      <c r="AE839" s="265"/>
      <c r="AF839" s="265"/>
      <c r="AG839" s="265"/>
      <c r="AH839" s="265"/>
      <c r="AI839" s="265"/>
    </row>
    <row r="840" spans="9:35"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  <c r="AD840" s="265"/>
      <c r="AE840" s="265"/>
      <c r="AF840" s="265"/>
      <c r="AG840" s="265"/>
      <c r="AH840" s="265"/>
      <c r="AI840" s="265"/>
    </row>
    <row r="841" spans="9:35"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  <c r="AA841" s="265"/>
      <c r="AB841" s="265"/>
      <c r="AC841" s="265"/>
      <c r="AD841" s="265"/>
      <c r="AE841" s="265"/>
      <c r="AF841" s="265"/>
      <c r="AG841" s="265"/>
      <c r="AH841" s="265"/>
      <c r="AI841" s="265"/>
    </row>
    <row r="842" spans="9:35"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  <c r="AA842" s="265"/>
      <c r="AB842" s="265"/>
      <c r="AC842" s="265"/>
      <c r="AD842" s="265"/>
      <c r="AE842" s="265"/>
      <c r="AF842" s="265"/>
      <c r="AG842" s="265"/>
      <c r="AH842" s="265"/>
      <c r="AI842" s="265"/>
    </row>
    <row r="843" spans="9:35"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  <c r="AA843" s="265"/>
      <c r="AB843" s="265"/>
      <c r="AC843" s="265"/>
      <c r="AD843" s="265"/>
      <c r="AE843" s="265"/>
      <c r="AF843" s="265"/>
      <c r="AG843" s="265"/>
      <c r="AH843" s="265"/>
      <c r="AI843" s="265"/>
    </row>
    <row r="844" spans="9:35"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  <c r="AA844" s="265"/>
      <c r="AB844" s="265"/>
      <c r="AC844" s="265"/>
      <c r="AD844" s="265"/>
      <c r="AE844" s="265"/>
      <c r="AF844" s="265"/>
      <c r="AG844" s="265"/>
      <c r="AH844" s="265"/>
      <c r="AI844" s="265"/>
    </row>
    <row r="845" spans="9:35"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  <c r="AA845" s="265"/>
      <c r="AB845" s="265"/>
      <c r="AC845" s="265"/>
      <c r="AD845" s="265"/>
      <c r="AE845" s="265"/>
      <c r="AF845" s="265"/>
      <c r="AG845" s="265"/>
      <c r="AH845" s="265"/>
      <c r="AI845" s="265"/>
    </row>
    <row r="846" spans="9:35"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  <c r="AA846" s="265"/>
      <c r="AB846" s="265"/>
      <c r="AC846" s="265"/>
      <c r="AD846" s="265"/>
      <c r="AE846" s="265"/>
      <c r="AF846" s="265"/>
      <c r="AG846" s="265"/>
      <c r="AH846" s="265"/>
      <c r="AI846" s="265"/>
    </row>
    <row r="847" spans="9:35"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  <c r="AA847" s="265"/>
      <c r="AB847" s="265"/>
      <c r="AC847" s="265"/>
      <c r="AD847" s="265"/>
      <c r="AE847" s="265"/>
      <c r="AF847" s="265"/>
      <c r="AG847" s="265"/>
      <c r="AH847" s="265"/>
      <c r="AI847" s="265"/>
    </row>
    <row r="848" spans="9:35"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  <c r="AA848" s="265"/>
      <c r="AB848" s="265"/>
      <c r="AC848" s="265"/>
      <c r="AD848" s="265"/>
      <c r="AE848" s="265"/>
      <c r="AF848" s="265"/>
      <c r="AG848" s="265"/>
      <c r="AH848" s="265"/>
      <c r="AI848" s="265"/>
    </row>
    <row r="849" spans="9:35"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  <c r="AA849" s="265"/>
      <c r="AB849" s="265"/>
      <c r="AC849" s="265"/>
      <c r="AD849" s="265"/>
      <c r="AE849" s="265"/>
      <c r="AF849" s="265"/>
      <c r="AG849" s="265"/>
      <c r="AH849" s="265"/>
      <c r="AI849" s="265"/>
    </row>
    <row r="850" spans="9:35"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  <c r="AA850" s="265"/>
      <c r="AB850" s="265"/>
      <c r="AC850" s="265"/>
      <c r="AD850" s="265"/>
      <c r="AE850" s="265"/>
      <c r="AF850" s="265"/>
      <c r="AG850" s="265"/>
      <c r="AH850" s="265"/>
      <c r="AI850" s="265"/>
    </row>
    <row r="851" spans="9:35"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  <c r="AA851" s="265"/>
      <c r="AB851" s="265"/>
      <c r="AC851" s="265"/>
      <c r="AD851" s="265"/>
      <c r="AE851" s="265"/>
      <c r="AF851" s="265"/>
      <c r="AG851" s="265"/>
      <c r="AH851" s="265"/>
      <c r="AI851" s="265"/>
    </row>
    <row r="852" spans="9:35"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  <c r="AA852" s="265"/>
      <c r="AB852" s="265"/>
      <c r="AC852" s="265"/>
      <c r="AD852" s="265"/>
      <c r="AE852" s="265"/>
      <c r="AF852" s="265"/>
      <c r="AG852" s="265"/>
      <c r="AH852" s="265"/>
      <c r="AI852" s="265"/>
    </row>
    <row r="853" spans="9:35"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  <c r="AA853" s="265"/>
      <c r="AB853" s="265"/>
      <c r="AC853" s="265"/>
      <c r="AD853" s="265"/>
      <c r="AE853" s="265"/>
      <c r="AF853" s="265"/>
      <c r="AG853" s="265"/>
      <c r="AH853" s="265"/>
      <c r="AI853" s="265"/>
    </row>
    <row r="854" spans="9:35"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  <c r="AA854" s="265"/>
      <c r="AB854" s="265"/>
      <c r="AC854" s="265"/>
      <c r="AD854" s="265"/>
      <c r="AE854" s="265"/>
      <c r="AF854" s="265"/>
      <c r="AG854" s="265"/>
      <c r="AH854" s="265"/>
      <c r="AI854" s="265"/>
    </row>
    <row r="855" spans="9:35"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  <c r="AA855" s="265"/>
      <c r="AB855" s="265"/>
      <c r="AC855" s="265"/>
      <c r="AD855" s="265"/>
      <c r="AE855" s="265"/>
      <c r="AF855" s="265"/>
      <c r="AG855" s="265"/>
      <c r="AH855" s="265"/>
      <c r="AI855" s="265"/>
    </row>
    <row r="856" spans="9:35"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  <c r="AA856" s="265"/>
      <c r="AB856" s="265"/>
      <c r="AC856" s="265"/>
      <c r="AD856" s="265"/>
      <c r="AE856" s="265"/>
      <c r="AF856" s="265"/>
      <c r="AG856" s="265"/>
      <c r="AH856" s="265"/>
      <c r="AI856" s="265"/>
    </row>
    <row r="857" spans="9:35"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  <c r="AA857" s="265"/>
      <c r="AB857" s="265"/>
      <c r="AC857" s="265"/>
      <c r="AD857" s="265"/>
      <c r="AE857" s="265"/>
      <c r="AF857" s="265"/>
      <c r="AG857" s="265"/>
      <c r="AH857" s="265"/>
      <c r="AI857" s="265"/>
    </row>
    <row r="858" spans="9:35"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  <c r="AA858" s="265"/>
      <c r="AB858" s="265"/>
      <c r="AC858" s="265"/>
      <c r="AD858" s="265"/>
      <c r="AE858" s="265"/>
      <c r="AF858" s="265"/>
      <c r="AG858" s="265"/>
      <c r="AH858" s="265"/>
      <c r="AI858" s="265"/>
    </row>
    <row r="859" spans="9:35"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  <c r="AA859" s="265"/>
      <c r="AB859" s="265"/>
      <c r="AC859" s="265"/>
      <c r="AD859" s="265"/>
      <c r="AE859" s="265"/>
      <c r="AF859" s="265"/>
      <c r="AG859" s="265"/>
      <c r="AH859" s="265"/>
      <c r="AI859" s="265"/>
    </row>
    <row r="860" spans="9:35"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  <c r="AA860" s="265"/>
      <c r="AB860" s="265"/>
      <c r="AC860" s="265"/>
      <c r="AD860" s="265"/>
      <c r="AE860" s="265"/>
      <c r="AF860" s="265"/>
      <c r="AG860" s="265"/>
      <c r="AH860" s="265"/>
      <c r="AI860" s="265"/>
    </row>
    <row r="861" spans="9:35"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  <c r="AA861" s="265"/>
      <c r="AB861" s="265"/>
      <c r="AC861" s="265"/>
      <c r="AD861" s="265"/>
      <c r="AE861" s="265"/>
      <c r="AF861" s="265"/>
      <c r="AG861" s="265"/>
      <c r="AH861" s="265"/>
      <c r="AI861" s="265"/>
    </row>
    <row r="862" spans="9:35"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  <c r="AA862" s="265"/>
      <c r="AB862" s="265"/>
      <c r="AC862" s="265"/>
      <c r="AD862" s="265"/>
      <c r="AE862" s="265"/>
      <c r="AF862" s="265"/>
      <c r="AG862" s="265"/>
      <c r="AH862" s="265"/>
      <c r="AI862" s="265"/>
    </row>
    <row r="863" spans="9:35"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  <c r="AA863" s="265"/>
      <c r="AB863" s="265"/>
      <c r="AC863" s="265"/>
      <c r="AD863" s="265"/>
      <c r="AE863" s="265"/>
      <c r="AF863" s="265"/>
      <c r="AG863" s="265"/>
      <c r="AH863" s="265"/>
      <c r="AI863" s="265"/>
    </row>
    <row r="864" spans="9:35"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  <c r="AA864" s="265"/>
      <c r="AB864" s="265"/>
      <c r="AC864" s="265"/>
      <c r="AD864" s="265"/>
      <c r="AE864" s="265"/>
      <c r="AF864" s="265"/>
      <c r="AG864" s="265"/>
      <c r="AH864" s="265"/>
      <c r="AI864" s="265"/>
    </row>
    <row r="865" spans="9:35"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  <c r="AA865" s="265"/>
      <c r="AB865" s="265"/>
      <c r="AC865" s="265"/>
      <c r="AD865" s="265"/>
      <c r="AE865" s="265"/>
      <c r="AF865" s="265"/>
      <c r="AG865" s="265"/>
      <c r="AH865" s="265"/>
      <c r="AI865" s="265"/>
    </row>
    <row r="866" spans="9:35"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  <c r="AA866" s="265"/>
      <c r="AB866" s="265"/>
      <c r="AC866" s="265"/>
      <c r="AD866" s="265"/>
      <c r="AE866" s="265"/>
      <c r="AF866" s="265"/>
      <c r="AG866" s="265"/>
      <c r="AH866" s="265"/>
      <c r="AI866" s="265"/>
    </row>
    <row r="867" spans="9:35"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  <c r="AA867" s="265"/>
      <c r="AB867" s="265"/>
      <c r="AC867" s="265"/>
      <c r="AD867" s="265"/>
      <c r="AE867" s="265"/>
      <c r="AF867" s="265"/>
      <c r="AG867" s="265"/>
      <c r="AH867" s="265"/>
      <c r="AI867" s="265"/>
    </row>
    <row r="868" spans="9:35"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  <c r="AA868" s="265"/>
      <c r="AB868" s="265"/>
      <c r="AC868" s="265"/>
      <c r="AD868" s="265"/>
      <c r="AE868" s="265"/>
      <c r="AF868" s="265"/>
      <c r="AG868" s="265"/>
      <c r="AH868" s="265"/>
      <c r="AI868" s="265"/>
    </row>
    <row r="869" spans="9:35"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  <c r="AA869" s="265"/>
      <c r="AB869" s="265"/>
      <c r="AC869" s="265"/>
      <c r="AD869" s="265"/>
      <c r="AE869" s="265"/>
      <c r="AF869" s="265"/>
      <c r="AG869" s="265"/>
      <c r="AH869" s="265"/>
      <c r="AI869" s="265"/>
    </row>
    <row r="870" spans="9:35"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  <c r="AA870" s="265"/>
      <c r="AB870" s="265"/>
      <c r="AC870" s="265"/>
      <c r="AD870" s="265"/>
      <c r="AE870" s="265"/>
      <c r="AF870" s="265"/>
      <c r="AG870" s="265"/>
      <c r="AH870" s="265"/>
      <c r="AI870" s="265"/>
    </row>
    <row r="871" spans="9:35"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  <c r="AA871" s="265"/>
      <c r="AB871" s="265"/>
      <c r="AC871" s="265"/>
      <c r="AD871" s="265"/>
      <c r="AE871" s="265"/>
      <c r="AF871" s="265"/>
      <c r="AG871" s="265"/>
      <c r="AH871" s="265"/>
      <c r="AI871" s="265"/>
    </row>
    <row r="872" spans="9:35"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  <c r="AA872" s="265"/>
      <c r="AB872" s="265"/>
      <c r="AC872" s="265"/>
      <c r="AD872" s="265"/>
      <c r="AE872" s="265"/>
      <c r="AF872" s="265"/>
      <c r="AG872" s="265"/>
      <c r="AH872" s="265"/>
      <c r="AI872" s="265"/>
    </row>
    <row r="873" spans="9:35"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  <c r="AA873" s="265"/>
      <c r="AB873" s="265"/>
      <c r="AC873" s="265"/>
      <c r="AD873" s="265"/>
      <c r="AE873" s="265"/>
      <c r="AF873" s="265"/>
      <c r="AG873" s="265"/>
      <c r="AH873" s="265"/>
      <c r="AI873" s="265"/>
    </row>
    <row r="874" spans="9:35"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  <c r="AA874" s="265"/>
      <c r="AB874" s="265"/>
      <c r="AC874" s="265"/>
      <c r="AD874" s="265"/>
      <c r="AE874" s="265"/>
      <c r="AF874" s="265"/>
      <c r="AG874" s="265"/>
      <c r="AH874" s="265"/>
      <c r="AI874" s="265"/>
    </row>
    <row r="875" spans="9:35"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  <c r="AA875" s="265"/>
      <c r="AB875" s="265"/>
      <c r="AC875" s="265"/>
      <c r="AD875" s="265"/>
      <c r="AE875" s="265"/>
      <c r="AF875" s="265"/>
      <c r="AG875" s="265"/>
      <c r="AH875" s="265"/>
      <c r="AI875" s="265"/>
    </row>
    <row r="876" spans="9:35"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  <c r="AA876" s="265"/>
      <c r="AB876" s="265"/>
      <c r="AC876" s="265"/>
      <c r="AD876" s="265"/>
      <c r="AE876" s="265"/>
      <c r="AF876" s="265"/>
      <c r="AG876" s="265"/>
      <c r="AH876" s="265"/>
      <c r="AI876" s="265"/>
    </row>
    <row r="877" spans="9:35"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  <c r="AA877" s="265"/>
      <c r="AB877" s="265"/>
      <c r="AC877" s="265"/>
      <c r="AD877" s="265"/>
      <c r="AE877" s="265"/>
      <c r="AF877" s="265"/>
      <c r="AG877" s="265"/>
      <c r="AH877" s="265"/>
      <c r="AI877" s="265"/>
    </row>
    <row r="878" spans="9:35"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  <c r="AA878" s="265"/>
      <c r="AB878" s="265"/>
      <c r="AC878" s="265"/>
      <c r="AD878" s="265"/>
      <c r="AE878" s="265"/>
      <c r="AF878" s="265"/>
      <c r="AG878" s="265"/>
      <c r="AH878" s="265"/>
      <c r="AI878" s="265"/>
    </row>
    <row r="879" spans="9:35"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  <c r="AA879" s="265"/>
      <c r="AB879" s="265"/>
      <c r="AC879" s="265"/>
      <c r="AD879" s="265"/>
      <c r="AE879" s="265"/>
      <c r="AF879" s="265"/>
      <c r="AG879" s="265"/>
      <c r="AH879" s="265"/>
      <c r="AI879" s="265"/>
    </row>
    <row r="880" spans="9:35"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  <c r="AA880" s="265"/>
      <c r="AB880" s="265"/>
      <c r="AC880" s="265"/>
      <c r="AD880" s="265"/>
      <c r="AE880" s="265"/>
      <c r="AF880" s="265"/>
      <c r="AG880" s="265"/>
      <c r="AH880" s="265"/>
      <c r="AI880" s="265"/>
    </row>
    <row r="881" spans="9:35"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  <c r="AA881" s="265"/>
      <c r="AB881" s="265"/>
      <c r="AC881" s="265"/>
      <c r="AD881" s="265"/>
      <c r="AE881" s="265"/>
      <c r="AF881" s="265"/>
      <c r="AG881" s="265"/>
      <c r="AH881" s="265"/>
      <c r="AI881" s="265"/>
    </row>
    <row r="882" spans="9:35"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  <c r="AA882" s="265"/>
      <c r="AB882" s="265"/>
      <c r="AC882" s="265"/>
      <c r="AD882" s="265"/>
      <c r="AE882" s="265"/>
      <c r="AF882" s="265"/>
      <c r="AG882" s="265"/>
      <c r="AH882" s="265"/>
      <c r="AI882" s="265"/>
    </row>
    <row r="883" spans="9:35"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  <c r="AA883" s="265"/>
      <c r="AB883" s="265"/>
      <c r="AC883" s="265"/>
      <c r="AD883" s="265"/>
      <c r="AE883" s="265"/>
      <c r="AF883" s="265"/>
      <c r="AG883" s="265"/>
      <c r="AH883" s="265"/>
      <c r="AI883" s="265"/>
    </row>
    <row r="884" spans="9:35"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  <c r="AA884" s="265"/>
      <c r="AB884" s="265"/>
      <c r="AC884" s="265"/>
      <c r="AD884" s="265"/>
      <c r="AE884" s="265"/>
      <c r="AF884" s="265"/>
      <c r="AG884" s="265"/>
      <c r="AH884" s="265"/>
      <c r="AI884" s="265"/>
    </row>
    <row r="885" spans="9:35"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  <c r="AD885" s="265"/>
      <c r="AE885" s="265"/>
      <c r="AF885" s="265"/>
      <c r="AG885" s="265"/>
      <c r="AH885" s="265"/>
      <c r="AI885" s="265"/>
    </row>
    <row r="886" spans="9:35"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  <c r="AA886" s="265"/>
      <c r="AB886" s="265"/>
      <c r="AC886" s="265"/>
      <c r="AD886" s="265"/>
      <c r="AE886" s="265"/>
      <c r="AF886" s="265"/>
      <c r="AG886" s="265"/>
      <c r="AH886" s="265"/>
      <c r="AI886" s="265"/>
    </row>
    <row r="887" spans="9:35"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  <c r="AA887" s="265"/>
      <c r="AB887" s="265"/>
      <c r="AC887" s="265"/>
      <c r="AD887" s="265"/>
      <c r="AE887" s="265"/>
      <c r="AF887" s="265"/>
      <c r="AG887" s="265"/>
      <c r="AH887" s="265"/>
      <c r="AI887" s="265"/>
    </row>
    <row r="888" spans="9:35"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  <c r="AA888" s="265"/>
      <c r="AB888" s="265"/>
      <c r="AC888" s="265"/>
      <c r="AD888" s="265"/>
      <c r="AE888" s="265"/>
      <c r="AF888" s="265"/>
      <c r="AG888" s="265"/>
      <c r="AH888" s="265"/>
      <c r="AI888" s="265"/>
    </row>
    <row r="889" spans="9:35"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  <c r="AA889" s="265"/>
      <c r="AB889" s="265"/>
      <c r="AC889" s="265"/>
      <c r="AD889" s="265"/>
      <c r="AE889" s="265"/>
      <c r="AF889" s="265"/>
      <c r="AG889" s="265"/>
      <c r="AH889" s="265"/>
      <c r="AI889" s="265"/>
    </row>
    <row r="890" spans="9:35"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  <c r="AA890" s="265"/>
      <c r="AB890" s="265"/>
      <c r="AC890" s="265"/>
      <c r="AD890" s="265"/>
      <c r="AE890" s="265"/>
      <c r="AF890" s="265"/>
      <c r="AG890" s="265"/>
      <c r="AH890" s="265"/>
      <c r="AI890" s="265"/>
    </row>
    <row r="891" spans="9:35"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  <c r="AA891" s="265"/>
      <c r="AB891" s="265"/>
      <c r="AC891" s="265"/>
      <c r="AD891" s="265"/>
      <c r="AE891" s="265"/>
      <c r="AF891" s="265"/>
      <c r="AG891" s="265"/>
      <c r="AH891" s="265"/>
      <c r="AI891" s="265"/>
    </row>
    <row r="892" spans="9:35"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  <c r="AA892" s="265"/>
      <c r="AB892" s="265"/>
      <c r="AC892" s="265"/>
      <c r="AD892" s="265"/>
      <c r="AE892" s="265"/>
      <c r="AF892" s="265"/>
      <c r="AG892" s="265"/>
      <c r="AH892" s="265"/>
      <c r="AI892" s="265"/>
    </row>
    <row r="893" spans="9:35"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  <c r="AA893" s="265"/>
      <c r="AB893" s="265"/>
      <c r="AC893" s="265"/>
      <c r="AD893" s="265"/>
      <c r="AE893" s="265"/>
      <c r="AF893" s="265"/>
      <c r="AG893" s="265"/>
      <c r="AH893" s="265"/>
      <c r="AI893" s="265"/>
    </row>
    <row r="894" spans="9:35"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  <c r="AA894" s="265"/>
      <c r="AB894" s="265"/>
      <c r="AC894" s="265"/>
      <c r="AD894" s="265"/>
      <c r="AE894" s="265"/>
      <c r="AF894" s="265"/>
      <c r="AG894" s="265"/>
      <c r="AH894" s="265"/>
      <c r="AI894" s="265"/>
    </row>
    <row r="895" spans="9:35"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  <c r="AA895" s="265"/>
      <c r="AB895" s="265"/>
      <c r="AC895" s="265"/>
      <c r="AD895" s="265"/>
      <c r="AE895" s="265"/>
      <c r="AF895" s="265"/>
      <c r="AG895" s="265"/>
      <c r="AH895" s="265"/>
      <c r="AI895" s="265"/>
    </row>
    <row r="896" spans="9:35"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  <c r="AA896" s="265"/>
      <c r="AB896" s="265"/>
      <c r="AC896" s="265"/>
      <c r="AD896" s="265"/>
      <c r="AE896" s="265"/>
      <c r="AF896" s="265"/>
      <c r="AG896" s="265"/>
      <c r="AH896" s="265"/>
      <c r="AI896" s="265"/>
    </row>
    <row r="897" spans="9:35"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  <c r="AA897" s="265"/>
      <c r="AB897" s="265"/>
      <c r="AC897" s="265"/>
      <c r="AD897" s="265"/>
      <c r="AE897" s="265"/>
      <c r="AF897" s="265"/>
      <c r="AG897" s="265"/>
      <c r="AH897" s="265"/>
      <c r="AI897" s="265"/>
    </row>
    <row r="898" spans="9:35"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  <c r="AA898" s="265"/>
      <c r="AB898" s="265"/>
      <c r="AC898" s="265"/>
      <c r="AD898" s="265"/>
      <c r="AE898" s="265"/>
      <c r="AF898" s="265"/>
      <c r="AG898" s="265"/>
      <c r="AH898" s="265"/>
      <c r="AI898" s="265"/>
    </row>
    <row r="899" spans="9:35"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  <c r="AA899" s="265"/>
      <c r="AB899" s="265"/>
      <c r="AC899" s="265"/>
      <c r="AD899" s="265"/>
      <c r="AE899" s="265"/>
      <c r="AF899" s="265"/>
      <c r="AG899" s="265"/>
      <c r="AH899" s="265"/>
      <c r="AI899" s="265"/>
    </row>
    <row r="900" spans="9:35"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  <c r="AA900" s="265"/>
      <c r="AB900" s="265"/>
      <c r="AC900" s="265"/>
      <c r="AD900" s="265"/>
      <c r="AE900" s="265"/>
      <c r="AF900" s="265"/>
      <c r="AG900" s="265"/>
      <c r="AH900" s="265"/>
      <c r="AI900" s="265"/>
    </row>
    <row r="901" spans="9:35"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  <c r="AA901" s="265"/>
      <c r="AB901" s="265"/>
      <c r="AC901" s="265"/>
      <c r="AD901" s="265"/>
      <c r="AE901" s="265"/>
      <c r="AF901" s="265"/>
      <c r="AG901" s="265"/>
      <c r="AH901" s="265"/>
      <c r="AI901" s="265"/>
    </row>
    <row r="902" spans="9:35"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  <c r="AA902" s="265"/>
      <c r="AB902" s="265"/>
      <c r="AC902" s="265"/>
      <c r="AD902" s="265"/>
      <c r="AE902" s="265"/>
      <c r="AF902" s="265"/>
      <c r="AG902" s="265"/>
      <c r="AH902" s="265"/>
      <c r="AI902" s="265"/>
    </row>
    <row r="903" spans="9:35"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  <c r="AA903" s="265"/>
      <c r="AB903" s="265"/>
      <c r="AC903" s="265"/>
      <c r="AD903" s="265"/>
      <c r="AE903" s="265"/>
      <c r="AF903" s="265"/>
      <c r="AG903" s="265"/>
      <c r="AH903" s="265"/>
      <c r="AI903" s="265"/>
    </row>
    <row r="904" spans="9:35"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  <c r="AA904" s="265"/>
      <c r="AB904" s="265"/>
      <c r="AC904" s="265"/>
      <c r="AD904" s="265"/>
      <c r="AE904" s="265"/>
      <c r="AF904" s="265"/>
      <c r="AG904" s="265"/>
      <c r="AH904" s="265"/>
      <c r="AI904" s="265"/>
    </row>
    <row r="905" spans="9:35"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  <c r="AA905" s="265"/>
      <c r="AB905" s="265"/>
      <c r="AC905" s="265"/>
      <c r="AD905" s="265"/>
      <c r="AE905" s="265"/>
      <c r="AF905" s="265"/>
      <c r="AG905" s="265"/>
      <c r="AH905" s="265"/>
      <c r="AI905" s="265"/>
    </row>
    <row r="906" spans="9:35"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  <c r="AD906" s="265"/>
      <c r="AE906" s="265"/>
      <c r="AF906" s="265"/>
      <c r="AG906" s="265"/>
      <c r="AH906" s="265"/>
      <c r="AI906" s="265"/>
    </row>
    <row r="907" spans="9:35"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  <c r="AA907" s="265"/>
      <c r="AB907" s="265"/>
      <c r="AC907" s="265"/>
      <c r="AD907" s="265"/>
      <c r="AE907" s="265"/>
      <c r="AF907" s="265"/>
      <c r="AG907" s="265"/>
      <c r="AH907" s="265"/>
      <c r="AI907" s="265"/>
    </row>
    <row r="908" spans="9:35"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  <c r="AA908" s="265"/>
      <c r="AB908" s="265"/>
      <c r="AC908" s="265"/>
      <c r="AD908" s="265"/>
      <c r="AE908" s="265"/>
      <c r="AF908" s="265"/>
      <c r="AG908" s="265"/>
      <c r="AH908" s="265"/>
      <c r="AI908" s="265"/>
    </row>
    <row r="909" spans="9:35"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  <c r="AA909" s="265"/>
      <c r="AB909" s="265"/>
      <c r="AC909" s="265"/>
      <c r="AD909" s="265"/>
      <c r="AE909" s="265"/>
      <c r="AF909" s="265"/>
      <c r="AG909" s="265"/>
      <c r="AH909" s="265"/>
      <c r="AI909" s="265"/>
    </row>
    <row r="910" spans="9:35"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  <c r="AA910" s="265"/>
      <c r="AB910" s="265"/>
      <c r="AC910" s="265"/>
      <c r="AD910" s="265"/>
      <c r="AE910" s="265"/>
      <c r="AF910" s="265"/>
      <c r="AG910" s="265"/>
      <c r="AH910" s="265"/>
      <c r="AI910" s="265"/>
    </row>
    <row r="911" spans="9:35"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  <c r="AA911" s="265"/>
      <c r="AB911" s="265"/>
      <c r="AC911" s="265"/>
      <c r="AD911" s="265"/>
      <c r="AE911" s="265"/>
      <c r="AF911" s="265"/>
      <c r="AG911" s="265"/>
      <c r="AH911" s="265"/>
      <c r="AI911" s="265"/>
    </row>
    <row r="912" spans="9:35"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  <c r="AA912" s="265"/>
      <c r="AB912" s="265"/>
      <c r="AC912" s="265"/>
      <c r="AD912" s="265"/>
      <c r="AE912" s="265"/>
      <c r="AF912" s="265"/>
      <c r="AG912" s="265"/>
      <c r="AH912" s="265"/>
      <c r="AI912" s="265"/>
    </row>
    <row r="913" spans="9:35"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  <c r="AA913" s="265"/>
      <c r="AB913" s="265"/>
      <c r="AC913" s="265"/>
      <c r="AD913" s="265"/>
      <c r="AE913" s="265"/>
      <c r="AF913" s="265"/>
      <c r="AG913" s="265"/>
      <c r="AH913" s="265"/>
      <c r="AI913" s="265"/>
    </row>
    <row r="914" spans="9:35"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  <c r="AA914" s="265"/>
      <c r="AB914" s="265"/>
      <c r="AC914" s="265"/>
      <c r="AD914" s="265"/>
      <c r="AE914" s="265"/>
      <c r="AF914" s="265"/>
      <c r="AG914" s="265"/>
      <c r="AH914" s="265"/>
      <c r="AI914" s="265"/>
    </row>
    <row r="915" spans="9:35"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  <c r="AA915" s="265"/>
      <c r="AB915" s="265"/>
      <c r="AC915" s="265"/>
      <c r="AD915" s="265"/>
      <c r="AE915" s="265"/>
      <c r="AF915" s="265"/>
      <c r="AG915" s="265"/>
      <c r="AH915" s="265"/>
      <c r="AI915" s="265"/>
    </row>
    <row r="916" spans="9:35"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  <c r="AA916" s="265"/>
      <c r="AB916" s="265"/>
      <c r="AC916" s="265"/>
      <c r="AD916" s="265"/>
      <c r="AE916" s="265"/>
      <c r="AF916" s="265"/>
      <c r="AG916" s="265"/>
      <c r="AH916" s="265"/>
      <c r="AI916" s="265"/>
    </row>
    <row r="917" spans="9:35"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  <c r="AA917" s="265"/>
      <c r="AB917" s="265"/>
      <c r="AC917" s="265"/>
      <c r="AD917" s="265"/>
      <c r="AE917" s="265"/>
      <c r="AF917" s="265"/>
      <c r="AG917" s="265"/>
      <c r="AH917" s="265"/>
      <c r="AI917" s="265"/>
    </row>
    <row r="918" spans="9:35"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  <c r="AA918" s="265"/>
      <c r="AB918" s="265"/>
      <c r="AC918" s="265"/>
      <c r="AD918" s="265"/>
      <c r="AE918" s="265"/>
      <c r="AF918" s="265"/>
      <c r="AG918" s="265"/>
      <c r="AH918" s="265"/>
      <c r="AI918" s="265"/>
    </row>
    <row r="919" spans="9:35"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  <c r="AA919" s="265"/>
      <c r="AB919" s="265"/>
      <c r="AC919" s="265"/>
      <c r="AD919" s="265"/>
      <c r="AE919" s="265"/>
      <c r="AF919" s="265"/>
      <c r="AG919" s="265"/>
      <c r="AH919" s="265"/>
      <c r="AI919" s="265"/>
    </row>
    <row r="920" spans="9:35"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  <c r="AA920" s="265"/>
      <c r="AB920" s="265"/>
      <c r="AC920" s="265"/>
      <c r="AD920" s="265"/>
      <c r="AE920" s="265"/>
      <c r="AF920" s="265"/>
      <c r="AG920" s="265"/>
      <c r="AH920" s="265"/>
      <c r="AI920" s="265"/>
    </row>
    <row r="921" spans="9:35"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  <c r="AA921" s="265"/>
      <c r="AB921" s="265"/>
      <c r="AC921" s="265"/>
      <c r="AD921" s="265"/>
      <c r="AE921" s="265"/>
      <c r="AF921" s="265"/>
      <c r="AG921" s="265"/>
      <c r="AH921" s="265"/>
      <c r="AI921" s="265"/>
    </row>
    <row r="922" spans="9:35"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  <c r="AA922" s="265"/>
      <c r="AB922" s="265"/>
      <c r="AC922" s="265"/>
      <c r="AD922" s="265"/>
      <c r="AE922" s="265"/>
      <c r="AF922" s="265"/>
      <c r="AG922" s="265"/>
      <c r="AH922" s="265"/>
      <c r="AI922" s="265"/>
    </row>
    <row r="923" spans="9:35"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  <c r="AA923" s="265"/>
      <c r="AB923" s="265"/>
      <c r="AC923" s="265"/>
      <c r="AD923" s="265"/>
      <c r="AE923" s="265"/>
      <c r="AF923" s="265"/>
      <c r="AG923" s="265"/>
      <c r="AH923" s="265"/>
      <c r="AI923" s="265"/>
    </row>
    <row r="924" spans="9:35"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  <c r="AA924" s="265"/>
      <c r="AB924" s="265"/>
      <c r="AC924" s="265"/>
      <c r="AD924" s="265"/>
      <c r="AE924" s="265"/>
      <c r="AF924" s="265"/>
      <c r="AG924" s="265"/>
      <c r="AH924" s="265"/>
      <c r="AI924" s="265"/>
    </row>
    <row r="925" spans="9:35"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  <c r="AA925" s="265"/>
      <c r="AB925" s="265"/>
      <c r="AC925" s="265"/>
      <c r="AD925" s="265"/>
      <c r="AE925" s="265"/>
      <c r="AF925" s="265"/>
      <c r="AG925" s="265"/>
      <c r="AH925" s="265"/>
      <c r="AI925" s="265"/>
    </row>
    <row r="926" spans="9:35"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  <c r="AA926" s="265"/>
      <c r="AB926" s="265"/>
      <c r="AC926" s="265"/>
      <c r="AD926" s="265"/>
      <c r="AE926" s="265"/>
      <c r="AF926" s="265"/>
      <c r="AG926" s="265"/>
      <c r="AH926" s="265"/>
      <c r="AI926" s="265"/>
    </row>
    <row r="927" spans="9:35"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  <c r="AA927" s="265"/>
      <c r="AB927" s="265"/>
      <c r="AC927" s="265"/>
      <c r="AD927" s="265"/>
      <c r="AE927" s="265"/>
      <c r="AF927" s="265"/>
      <c r="AG927" s="265"/>
      <c r="AH927" s="265"/>
      <c r="AI927" s="265"/>
    </row>
    <row r="928" spans="9:35"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  <c r="AA928" s="265"/>
      <c r="AB928" s="265"/>
      <c r="AC928" s="265"/>
      <c r="AD928" s="265"/>
      <c r="AE928" s="265"/>
      <c r="AF928" s="265"/>
      <c r="AG928" s="265"/>
      <c r="AH928" s="265"/>
      <c r="AI928" s="265"/>
    </row>
    <row r="929" spans="9:35"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  <c r="AA929" s="265"/>
      <c r="AB929" s="265"/>
      <c r="AC929" s="265"/>
      <c r="AD929" s="265"/>
      <c r="AE929" s="265"/>
      <c r="AF929" s="265"/>
      <c r="AG929" s="265"/>
      <c r="AH929" s="265"/>
      <c r="AI929" s="265"/>
    </row>
    <row r="930" spans="9:35"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  <c r="AA930" s="265"/>
      <c r="AB930" s="265"/>
      <c r="AC930" s="265"/>
      <c r="AD930" s="265"/>
      <c r="AE930" s="265"/>
      <c r="AF930" s="265"/>
      <c r="AG930" s="265"/>
      <c r="AH930" s="265"/>
      <c r="AI930" s="265"/>
    </row>
    <row r="931" spans="9:35"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  <c r="AA931" s="265"/>
      <c r="AB931" s="265"/>
      <c r="AC931" s="265"/>
      <c r="AD931" s="265"/>
      <c r="AE931" s="265"/>
      <c r="AF931" s="265"/>
      <c r="AG931" s="265"/>
      <c r="AH931" s="265"/>
      <c r="AI931" s="265"/>
    </row>
    <row r="932" spans="9:35"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  <c r="AA932" s="265"/>
      <c r="AB932" s="265"/>
      <c r="AC932" s="265"/>
      <c r="AD932" s="265"/>
      <c r="AE932" s="265"/>
      <c r="AF932" s="265"/>
      <c r="AG932" s="265"/>
      <c r="AH932" s="265"/>
      <c r="AI932" s="265"/>
    </row>
    <row r="933" spans="9:35"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  <c r="AA933" s="265"/>
      <c r="AB933" s="265"/>
      <c r="AC933" s="265"/>
      <c r="AD933" s="265"/>
      <c r="AE933" s="265"/>
      <c r="AF933" s="265"/>
      <c r="AG933" s="265"/>
      <c r="AH933" s="265"/>
      <c r="AI933" s="265"/>
    </row>
    <row r="934" spans="9:35"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  <c r="AA934" s="265"/>
      <c r="AB934" s="265"/>
      <c r="AC934" s="265"/>
      <c r="AD934" s="265"/>
      <c r="AE934" s="265"/>
      <c r="AF934" s="265"/>
      <c r="AG934" s="265"/>
      <c r="AH934" s="265"/>
      <c r="AI934" s="265"/>
    </row>
    <row r="935" spans="9:35"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  <c r="AA935" s="265"/>
      <c r="AB935" s="265"/>
      <c r="AC935" s="265"/>
      <c r="AD935" s="265"/>
      <c r="AE935" s="265"/>
      <c r="AF935" s="265"/>
      <c r="AG935" s="265"/>
      <c r="AH935" s="265"/>
      <c r="AI935" s="265"/>
    </row>
    <row r="936" spans="9:35"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  <c r="AA936" s="265"/>
      <c r="AB936" s="265"/>
      <c r="AC936" s="265"/>
      <c r="AD936" s="265"/>
      <c r="AE936" s="265"/>
      <c r="AF936" s="265"/>
      <c r="AG936" s="265"/>
      <c r="AH936" s="265"/>
      <c r="AI936" s="265"/>
    </row>
    <row r="937" spans="9:35"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  <c r="AA937" s="265"/>
      <c r="AB937" s="265"/>
      <c r="AC937" s="265"/>
      <c r="AD937" s="265"/>
      <c r="AE937" s="265"/>
      <c r="AF937" s="265"/>
      <c r="AG937" s="265"/>
      <c r="AH937" s="265"/>
      <c r="AI937" s="265"/>
    </row>
    <row r="938" spans="9:35"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  <c r="AA938" s="265"/>
      <c r="AB938" s="265"/>
      <c r="AC938" s="265"/>
      <c r="AD938" s="265"/>
      <c r="AE938" s="265"/>
      <c r="AF938" s="265"/>
      <c r="AG938" s="265"/>
      <c r="AH938" s="265"/>
      <c r="AI938" s="265"/>
    </row>
    <row r="939" spans="9:35"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  <c r="AA939" s="265"/>
      <c r="AB939" s="265"/>
      <c r="AC939" s="265"/>
      <c r="AD939" s="265"/>
      <c r="AE939" s="265"/>
      <c r="AF939" s="265"/>
      <c r="AG939" s="265"/>
      <c r="AH939" s="265"/>
      <c r="AI939" s="265"/>
    </row>
    <row r="940" spans="9:35"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  <c r="AA940" s="265"/>
      <c r="AB940" s="265"/>
      <c r="AC940" s="265"/>
      <c r="AD940" s="265"/>
      <c r="AE940" s="265"/>
      <c r="AF940" s="265"/>
      <c r="AG940" s="265"/>
      <c r="AH940" s="265"/>
      <c r="AI940" s="265"/>
    </row>
    <row r="941" spans="9:35"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  <c r="AA941" s="265"/>
      <c r="AB941" s="265"/>
      <c r="AC941" s="265"/>
      <c r="AD941" s="265"/>
      <c r="AE941" s="265"/>
      <c r="AF941" s="265"/>
      <c r="AG941" s="265"/>
      <c r="AH941" s="265"/>
      <c r="AI941" s="265"/>
    </row>
    <row r="942" spans="9:35"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  <c r="AA942" s="265"/>
      <c r="AB942" s="265"/>
      <c r="AC942" s="265"/>
      <c r="AD942" s="265"/>
      <c r="AE942" s="265"/>
      <c r="AF942" s="265"/>
      <c r="AG942" s="265"/>
      <c r="AH942" s="265"/>
      <c r="AI942" s="265"/>
    </row>
    <row r="943" spans="9:35"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  <c r="AA943" s="265"/>
      <c r="AB943" s="265"/>
      <c r="AC943" s="265"/>
      <c r="AD943" s="265"/>
      <c r="AE943" s="265"/>
      <c r="AF943" s="265"/>
      <c r="AG943" s="265"/>
      <c r="AH943" s="265"/>
      <c r="AI943" s="26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0"/>
  <sheetViews>
    <sheetView zoomScale="85" zoomScaleNormal="85" workbookViewId="0">
      <selection activeCell="M26" sqref="M2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3400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43866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78">
        <v>1</v>
      </c>
      <c r="B10" s="479">
        <v>43837</v>
      </c>
      <c r="C10" s="480"/>
      <c r="D10" s="481" t="s">
        <v>129</v>
      </c>
      <c r="E10" s="482" t="s">
        <v>610</v>
      </c>
      <c r="F10" s="483">
        <v>237</v>
      </c>
      <c r="G10" s="483">
        <v>222.2</v>
      </c>
      <c r="H10" s="483">
        <v>220</v>
      </c>
      <c r="I10" s="483" t="s">
        <v>3221</v>
      </c>
      <c r="J10" s="484" t="s">
        <v>3236</v>
      </c>
      <c r="K10" s="484">
        <f t="shared" ref="K10" si="0">H10-F10</f>
        <v>-17</v>
      </c>
      <c r="L10" s="485">
        <f t="shared" ref="L10" si="1">K10/F10</f>
        <v>-7.1729957805907171E-2</v>
      </c>
      <c r="M10" s="468" t="s">
        <v>673</v>
      </c>
      <c r="N10" s="486">
        <v>43862</v>
      </c>
      <c r="O10" s="487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506">
        <v>2</v>
      </c>
      <c r="B11" s="497">
        <v>43850</v>
      </c>
      <c r="C11" s="498"/>
      <c r="D11" s="499" t="s">
        <v>128</v>
      </c>
      <c r="E11" s="500" t="s">
        <v>610</v>
      </c>
      <c r="F11" s="501">
        <v>117.5</v>
      </c>
      <c r="G11" s="501">
        <v>114</v>
      </c>
      <c r="H11" s="501">
        <v>117.25</v>
      </c>
      <c r="I11" s="501">
        <v>130</v>
      </c>
      <c r="J11" s="502" t="s">
        <v>3355</v>
      </c>
      <c r="K11" s="502">
        <f t="shared" ref="K11" si="2">H11-F11</f>
        <v>-0.25</v>
      </c>
      <c r="L11" s="503">
        <f t="shared" ref="L11" si="3">K11/F11</f>
        <v>-2.1276595744680851E-3</v>
      </c>
      <c r="M11" s="473" t="s">
        <v>718</v>
      </c>
      <c r="N11" s="504">
        <v>43862</v>
      </c>
      <c r="O11" s="505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9">
        <v>3</v>
      </c>
      <c r="B12" s="510">
        <v>43864</v>
      </c>
      <c r="C12" s="511"/>
      <c r="D12" s="451" t="s">
        <v>374</v>
      </c>
      <c r="E12" s="512" t="s">
        <v>610</v>
      </c>
      <c r="F12" s="513">
        <v>552.5</v>
      </c>
      <c r="G12" s="508">
        <v>518</v>
      </c>
      <c r="H12" s="508">
        <v>567.5</v>
      </c>
      <c r="I12" s="513" t="s">
        <v>3360</v>
      </c>
      <c r="J12" s="459" t="s">
        <v>3361</v>
      </c>
      <c r="K12" s="459">
        <f t="shared" ref="K12" si="4">H12-F12</f>
        <v>15</v>
      </c>
      <c r="L12" s="461">
        <f t="shared" ref="L12" si="5">K12/F12</f>
        <v>2.7149321266968326E-2</v>
      </c>
      <c r="M12" s="65" t="s">
        <v>607</v>
      </c>
      <c r="N12" s="514">
        <v>43864</v>
      </c>
      <c r="O12" s="462"/>
      <c r="Q12" s="64"/>
      <c r="R12" s="371" t="s">
        <v>612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9">
        <v>4</v>
      </c>
      <c r="B13" s="510">
        <v>43864</v>
      </c>
      <c r="C13" s="511"/>
      <c r="D13" s="451" t="s">
        <v>166</v>
      </c>
      <c r="E13" s="512" t="s">
        <v>610</v>
      </c>
      <c r="F13" s="513">
        <v>183</v>
      </c>
      <c r="G13" s="508">
        <v>169</v>
      </c>
      <c r="H13" s="508">
        <v>190</v>
      </c>
      <c r="I13" s="513" t="s">
        <v>3362</v>
      </c>
      <c r="J13" s="459" t="s">
        <v>3380</v>
      </c>
      <c r="K13" s="459">
        <f t="shared" ref="K13" si="6">H13-F13</f>
        <v>7</v>
      </c>
      <c r="L13" s="461">
        <f t="shared" ref="L13" si="7">K13/F13</f>
        <v>3.825136612021858E-2</v>
      </c>
      <c r="M13" s="65" t="s">
        <v>607</v>
      </c>
      <c r="N13" s="514">
        <v>43864</v>
      </c>
      <c r="O13" s="462"/>
      <c r="Q13" s="64"/>
      <c r="R13" s="371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7">
        <v>5</v>
      </c>
      <c r="B14" s="440">
        <v>43865</v>
      </c>
      <c r="C14" s="441"/>
      <c r="D14" s="428" t="s">
        <v>142</v>
      </c>
      <c r="E14" s="442" t="s">
        <v>610</v>
      </c>
      <c r="F14" s="443" t="s">
        <v>3396</v>
      </c>
      <c r="G14" s="444">
        <v>287.8</v>
      </c>
      <c r="H14" s="444"/>
      <c r="I14" s="443" t="s">
        <v>3397</v>
      </c>
      <c r="J14" s="445" t="s">
        <v>611</v>
      </c>
      <c r="K14" s="445"/>
      <c r="L14" s="446"/>
      <c r="M14" s="445"/>
      <c r="N14" s="447"/>
      <c r="O14" s="448"/>
      <c r="Q14" s="64"/>
      <c r="R14" s="371" t="s">
        <v>608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07">
        <v>6</v>
      </c>
      <c r="B15" s="440">
        <v>43865</v>
      </c>
      <c r="C15" s="441"/>
      <c r="D15" s="428" t="s">
        <v>59</v>
      </c>
      <c r="E15" s="515" t="s">
        <v>609</v>
      </c>
      <c r="F15" s="443" t="s">
        <v>3398</v>
      </c>
      <c r="G15" s="83">
        <v>10100</v>
      </c>
      <c r="H15" s="516"/>
      <c r="I15" s="443" t="s">
        <v>3399</v>
      </c>
      <c r="J15" s="445" t="s">
        <v>611</v>
      </c>
      <c r="K15" s="445"/>
      <c r="L15" s="446"/>
      <c r="M15" s="445"/>
      <c r="N15" s="447"/>
      <c r="O15" s="448"/>
      <c r="Q15" s="64"/>
      <c r="R15" s="371" t="s">
        <v>612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07"/>
      <c r="B16" s="440"/>
      <c r="C16" s="441"/>
      <c r="D16" s="428"/>
      <c r="E16" s="442"/>
      <c r="F16" s="443"/>
      <c r="G16" s="444"/>
      <c r="H16" s="444"/>
      <c r="I16" s="443"/>
      <c r="J16" s="445"/>
      <c r="K16" s="445"/>
      <c r="L16" s="446"/>
      <c r="M16" s="445"/>
      <c r="N16" s="447"/>
      <c r="O16" s="448"/>
      <c r="Q16" s="64"/>
      <c r="R16" s="371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7"/>
      <c r="B17" s="440"/>
      <c r="C17" s="441"/>
      <c r="D17" s="428"/>
      <c r="E17" s="442"/>
      <c r="F17" s="443"/>
      <c r="G17" s="444"/>
      <c r="H17" s="444"/>
      <c r="I17" s="443"/>
      <c r="J17" s="445"/>
      <c r="K17" s="445"/>
      <c r="L17" s="446"/>
      <c r="M17" s="445"/>
      <c r="N17" s="447"/>
      <c r="O17" s="448"/>
      <c r="Q17" s="64"/>
      <c r="R17" s="371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507"/>
      <c r="B18" s="440"/>
      <c r="C18" s="441"/>
      <c r="D18" s="428"/>
      <c r="E18" s="442"/>
      <c r="F18" s="443"/>
      <c r="G18" s="444"/>
      <c r="H18" s="444"/>
      <c r="I18" s="443"/>
      <c r="J18" s="445"/>
      <c r="K18" s="445"/>
      <c r="L18" s="446"/>
      <c r="M18" s="445"/>
      <c r="N18" s="447"/>
      <c r="O18" s="448"/>
      <c r="Q18" s="64"/>
      <c r="R18" s="371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39"/>
      <c r="B19" s="440"/>
      <c r="C19" s="441"/>
      <c r="D19" s="428"/>
      <c r="E19" s="442"/>
      <c r="F19" s="443"/>
      <c r="G19" s="444"/>
      <c r="H19" s="444"/>
      <c r="I19" s="443"/>
      <c r="J19" s="445"/>
      <c r="K19" s="445"/>
      <c r="L19" s="446"/>
      <c r="M19" s="445"/>
      <c r="N19" s="447"/>
      <c r="O19" s="448"/>
      <c r="Q19" s="64"/>
      <c r="R19" s="371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2" customHeight="1">
      <c r="A20" s="23" t="s">
        <v>613</v>
      </c>
      <c r="B20" s="24"/>
      <c r="C20" s="25"/>
      <c r="D20" s="26"/>
      <c r="E20" s="27"/>
      <c r="F20" s="28"/>
      <c r="G20" s="28"/>
      <c r="H20" s="28"/>
      <c r="I20" s="28"/>
      <c r="J20" s="66"/>
      <c r="K20" s="28"/>
      <c r="L20" s="28"/>
      <c r="M20" s="38"/>
      <c r="N20" s="66"/>
      <c r="O20" s="67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9" t="s">
        <v>614</v>
      </c>
      <c r="B21" s="23"/>
      <c r="C21" s="23"/>
      <c r="D21" s="23"/>
      <c r="F21" s="30" t="s">
        <v>615</v>
      </c>
      <c r="G21" s="17"/>
      <c r="H21" s="31"/>
      <c r="I21" s="36"/>
      <c r="J21" s="68"/>
      <c r="K21" s="69"/>
      <c r="L21" s="70"/>
      <c r="M21" s="70"/>
      <c r="N21" s="16"/>
      <c r="O21" s="71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 t="s">
        <v>616</v>
      </c>
      <c r="B22" s="23"/>
      <c r="C22" s="23"/>
      <c r="D22" s="23"/>
      <c r="E22" s="32"/>
      <c r="F22" s="30" t="s">
        <v>617</v>
      </c>
      <c r="G22" s="17"/>
      <c r="H22" s="31"/>
      <c r="I22" s="36"/>
      <c r="J22" s="68"/>
      <c r="K22" s="69"/>
      <c r="L22" s="70"/>
      <c r="M22" s="70"/>
      <c r="N22" s="16"/>
      <c r="O22" s="71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3"/>
      <c r="B23" s="23"/>
      <c r="C23" s="23"/>
      <c r="D23" s="23"/>
      <c r="E23" s="32"/>
      <c r="F23" s="17"/>
      <c r="G23" s="17"/>
      <c r="H23" s="31"/>
      <c r="I23" s="36"/>
      <c r="J23" s="72"/>
      <c r="K23" s="69"/>
      <c r="L23" s="70"/>
      <c r="M23" s="17"/>
      <c r="N23" s="73"/>
      <c r="O23" s="5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ht="15">
      <c r="A24" s="11"/>
      <c r="B24" s="33" t="s">
        <v>618</v>
      </c>
      <c r="C24" s="33"/>
      <c r="D24" s="33"/>
      <c r="E24" s="33"/>
      <c r="F24" s="34"/>
      <c r="G24" s="32"/>
      <c r="H24" s="32"/>
      <c r="I24" s="74"/>
      <c r="J24" s="75"/>
      <c r="K24" s="76"/>
      <c r="L24" s="12"/>
      <c r="M24" s="12"/>
      <c r="N24" s="11"/>
      <c r="O24" s="53"/>
      <c r="R24" s="83"/>
      <c r="S24" s="16"/>
      <c r="T24" s="16"/>
      <c r="U24" s="16"/>
      <c r="V24" s="16"/>
      <c r="W24" s="16"/>
      <c r="X24" s="16"/>
      <c r="Y24" s="16"/>
      <c r="Z24" s="16"/>
    </row>
    <row r="25" spans="1:38" s="6" customFormat="1" ht="38.25">
      <c r="A25" s="20" t="s">
        <v>16</v>
      </c>
      <c r="B25" s="21" t="s">
        <v>582</v>
      </c>
      <c r="C25" s="21"/>
      <c r="D25" s="22" t="s">
        <v>595</v>
      </c>
      <c r="E25" s="21" t="s">
        <v>596</v>
      </c>
      <c r="F25" s="21" t="s">
        <v>597</v>
      </c>
      <c r="G25" s="21" t="s">
        <v>619</v>
      </c>
      <c r="H25" s="21" t="s">
        <v>599</v>
      </c>
      <c r="I25" s="21" t="s">
        <v>600</v>
      </c>
      <c r="J25" s="77" t="s">
        <v>601</v>
      </c>
      <c r="K25" s="62" t="s">
        <v>620</v>
      </c>
      <c r="L25" s="63" t="s">
        <v>603</v>
      </c>
      <c r="M25" s="78" t="s">
        <v>621</v>
      </c>
      <c r="N25" s="21" t="s">
        <v>622</v>
      </c>
      <c r="O25" s="21" t="s">
        <v>604</v>
      </c>
      <c r="P25" s="79" t="s">
        <v>605</v>
      </c>
      <c r="Q25" s="40"/>
      <c r="R25" s="38"/>
      <c r="S25" s="38"/>
      <c r="T25" s="38"/>
    </row>
    <row r="26" spans="1:38" s="7" customFormat="1" ht="14.25">
      <c r="A26" s="463">
        <v>1</v>
      </c>
      <c r="B26" s="464">
        <v>43861</v>
      </c>
      <c r="C26" s="464"/>
      <c r="D26" s="465" t="s">
        <v>3345</v>
      </c>
      <c r="E26" s="466" t="s">
        <v>610</v>
      </c>
      <c r="F26" s="466">
        <v>793</v>
      </c>
      <c r="G26" s="467">
        <v>777.7</v>
      </c>
      <c r="H26" s="467">
        <v>778.5</v>
      </c>
      <c r="I26" s="466">
        <v>820</v>
      </c>
      <c r="J26" s="468" t="s">
        <v>3348</v>
      </c>
      <c r="K26" s="468">
        <f t="shared" ref="K26" si="8">H26-F26</f>
        <v>-14.5</v>
      </c>
      <c r="L26" s="469"/>
      <c r="M26" s="470">
        <f t="shared" ref="M26" si="9">N26*K26</f>
        <v>-10875</v>
      </c>
      <c r="N26" s="468">
        <v>750</v>
      </c>
      <c r="O26" s="468" t="s">
        <v>673</v>
      </c>
      <c r="P26" s="471">
        <v>43862</v>
      </c>
      <c r="Q26" s="95"/>
      <c r="R26" s="374" t="s">
        <v>608</v>
      </c>
      <c r="T26" s="97"/>
      <c r="U26" s="97"/>
      <c r="V26" s="97"/>
      <c r="W26" s="97"/>
      <c r="X26" s="97"/>
      <c r="Y26" s="97"/>
      <c r="Z26" s="97"/>
    </row>
    <row r="27" spans="1:38" s="5" customFormat="1" ht="12" customHeight="1">
      <c r="A27" s="463">
        <v>2</v>
      </c>
      <c r="B27" s="464">
        <v>43861</v>
      </c>
      <c r="C27" s="464"/>
      <c r="D27" s="465" t="s">
        <v>3346</v>
      </c>
      <c r="E27" s="466" t="s">
        <v>610</v>
      </c>
      <c r="F27" s="466">
        <v>445</v>
      </c>
      <c r="G27" s="467">
        <v>431.7</v>
      </c>
      <c r="H27" s="467">
        <v>427.5</v>
      </c>
      <c r="I27" s="466" t="s">
        <v>3347</v>
      </c>
      <c r="J27" s="468" t="s">
        <v>3349</v>
      </c>
      <c r="K27" s="468">
        <f t="shared" ref="K27" si="10">H27-F27</f>
        <v>-17.5</v>
      </c>
      <c r="L27" s="469">
        <f t="shared" ref="L27" si="11">K27/F27</f>
        <v>-3.9325842696629212E-2</v>
      </c>
      <c r="M27" s="470"/>
      <c r="N27" s="468"/>
      <c r="O27" s="468" t="s">
        <v>673</v>
      </c>
      <c r="P27" s="471">
        <v>43862</v>
      </c>
      <c r="Q27" s="8"/>
      <c r="R27" s="374" t="s">
        <v>608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463">
        <v>3</v>
      </c>
      <c r="B28" s="464">
        <v>43862</v>
      </c>
      <c r="C28" s="464"/>
      <c r="D28" s="465" t="s">
        <v>173</v>
      </c>
      <c r="E28" s="466" t="s">
        <v>610</v>
      </c>
      <c r="F28" s="466">
        <v>313.5</v>
      </c>
      <c r="G28" s="467">
        <v>304</v>
      </c>
      <c r="H28" s="467">
        <v>304</v>
      </c>
      <c r="I28" s="466" t="s">
        <v>3356</v>
      </c>
      <c r="J28" s="468" t="s">
        <v>3231</v>
      </c>
      <c r="K28" s="468">
        <f t="shared" ref="K28" si="12">H28-F28</f>
        <v>-9.5</v>
      </c>
      <c r="L28" s="469">
        <f t="shared" ref="L28" si="13">K28/F28</f>
        <v>-3.0303030303030304E-2</v>
      </c>
      <c r="M28" s="470"/>
      <c r="N28" s="468"/>
      <c r="O28" s="468" t="s">
        <v>673</v>
      </c>
      <c r="P28" s="472">
        <v>43862</v>
      </c>
      <c r="Q28" s="8"/>
      <c r="R28" s="374" t="s">
        <v>612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 customHeight="1">
      <c r="A29" s="517">
        <v>4</v>
      </c>
      <c r="B29" s="518">
        <v>43864</v>
      </c>
      <c r="C29" s="518"/>
      <c r="D29" s="519" t="s">
        <v>173</v>
      </c>
      <c r="E29" s="520" t="s">
        <v>610</v>
      </c>
      <c r="F29" s="520">
        <v>301</v>
      </c>
      <c r="G29" s="521">
        <v>292</v>
      </c>
      <c r="H29" s="521">
        <v>306</v>
      </c>
      <c r="I29" s="520" t="s">
        <v>3363</v>
      </c>
      <c r="J29" s="65" t="s">
        <v>3364</v>
      </c>
      <c r="K29" s="65">
        <f t="shared" ref="K29" si="14">H29-F29</f>
        <v>5</v>
      </c>
      <c r="L29" s="522">
        <f t="shared" ref="L29" si="15">K29/F29</f>
        <v>1.6611295681063124E-2</v>
      </c>
      <c r="M29" s="449"/>
      <c r="N29" s="65"/>
      <c r="O29" s="65" t="s">
        <v>607</v>
      </c>
      <c r="P29" s="450">
        <v>43864</v>
      </c>
      <c r="Q29" s="11"/>
      <c r="R29" s="528" t="s">
        <v>612</v>
      </c>
      <c r="S29" s="16"/>
      <c r="T29" s="16"/>
      <c r="U29" s="16"/>
      <c r="V29" s="16"/>
      <c r="W29" s="16"/>
      <c r="X29" s="16"/>
      <c r="Y29" s="16"/>
      <c r="Z29" s="16"/>
      <c r="AA29" s="16"/>
    </row>
    <row r="30" spans="1:38" ht="15" customHeight="1">
      <c r="A30" s="517">
        <v>5</v>
      </c>
      <c r="B30" s="518">
        <v>43864</v>
      </c>
      <c r="C30" s="518"/>
      <c r="D30" s="519" t="s">
        <v>173</v>
      </c>
      <c r="E30" s="520" t="s">
        <v>610</v>
      </c>
      <c r="F30" s="520">
        <v>300</v>
      </c>
      <c r="G30" s="521">
        <v>289</v>
      </c>
      <c r="H30" s="521">
        <v>306.5</v>
      </c>
      <c r="I30" s="520" t="s">
        <v>3363</v>
      </c>
      <c r="J30" s="65" t="s">
        <v>3364</v>
      </c>
      <c r="K30" s="65">
        <f t="shared" ref="K30" si="16">H30-F30</f>
        <v>6.5</v>
      </c>
      <c r="L30" s="522">
        <f t="shared" ref="L30:L31" si="17">K30/F30</f>
        <v>2.1666666666666667E-2</v>
      </c>
      <c r="M30" s="449"/>
      <c r="N30" s="65"/>
      <c r="O30" s="65" t="s">
        <v>607</v>
      </c>
      <c r="P30" s="533">
        <v>43865</v>
      </c>
      <c r="Q30" s="11"/>
      <c r="R30" s="528" t="s">
        <v>612</v>
      </c>
      <c r="S30" s="16"/>
      <c r="T30" s="16"/>
      <c r="U30" s="16"/>
      <c r="V30" s="16"/>
      <c r="W30" s="16"/>
      <c r="X30" s="16"/>
      <c r="Y30" s="16"/>
      <c r="Z30" s="16"/>
      <c r="AA30" s="16"/>
    </row>
    <row r="31" spans="1:38" ht="15" customHeight="1">
      <c r="A31" s="517">
        <v>6</v>
      </c>
      <c r="B31" s="518">
        <v>43864</v>
      </c>
      <c r="C31" s="518"/>
      <c r="D31" s="519" t="s">
        <v>3365</v>
      </c>
      <c r="E31" s="520" t="s">
        <v>609</v>
      </c>
      <c r="F31" s="520">
        <v>3265</v>
      </c>
      <c r="G31" s="521">
        <v>3355</v>
      </c>
      <c r="H31" s="521">
        <v>3195</v>
      </c>
      <c r="I31" s="520" t="s">
        <v>3366</v>
      </c>
      <c r="J31" s="65" t="s">
        <v>797</v>
      </c>
      <c r="K31" s="65">
        <f>F31-H31</f>
        <v>70</v>
      </c>
      <c r="L31" s="522">
        <f t="shared" si="17"/>
        <v>2.1439509954058193E-2</v>
      </c>
      <c r="M31" s="449"/>
      <c r="N31" s="65"/>
      <c r="O31" s="65" t="s">
        <v>607</v>
      </c>
      <c r="P31" s="533">
        <v>43865</v>
      </c>
      <c r="Q31" s="11"/>
      <c r="R31" s="528" t="s">
        <v>612</v>
      </c>
      <c r="S31" s="16"/>
      <c r="T31" s="16"/>
      <c r="U31" s="16"/>
      <c r="V31" s="16"/>
      <c r="W31" s="16"/>
      <c r="X31" s="16"/>
      <c r="Y31" s="16"/>
      <c r="Z31" s="16"/>
      <c r="AA31" s="16"/>
    </row>
    <row r="32" spans="1:38" ht="15" customHeight="1">
      <c r="A32" s="488">
        <v>7</v>
      </c>
      <c r="B32" s="421">
        <v>43865</v>
      </c>
      <c r="C32" s="421"/>
      <c r="D32" s="422" t="s">
        <v>171</v>
      </c>
      <c r="E32" s="423" t="s">
        <v>610</v>
      </c>
      <c r="F32" s="423" t="s">
        <v>3381</v>
      </c>
      <c r="G32" s="424">
        <v>1367.7</v>
      </c>
      <c r="H32" s="424"/>
      <c r="I32" s="423" t="s">
        <v>3382</v>
      </c>
      <c r="J32" s="419" t="s">
        <v>611</v>
      </c>
      <c r="K32" s="419"/>
      <c r="L32" s="425"/>
      <c r="M32" s="424"/>
      <c r="N32" s="426"/>
      <c r="O32" s="426"/>
      <c r="P32" s="427"/>
      <c r="Q32" s="11"/>
      <c r="R32" s="528" t="s">
        <v>608</v>
      </c>
      <c r="S32" s="16"/>
      <c r="T32" s="16"/>
      <c r="U32" s="16"/>
      <c r="V32" s="16"/>
      <c r="W32" s="16"/>
      <c r="X32" s="16"/>
      <c r="Y32" s="16"/>
      <c r="Z32" s="16"/>
      <c r="AA32" s="16"/>
    </row>
    <row r="33" spans="1:34" ht="15" customHeight="1">
      <c r="A33" s="517">
        <v>8</v>
      </c>
      <c r="B33" s="518">
        <v>43865</v>
      </c>
      <c r="C33" s="518"/>
      <c r="D33" s="519" t="s">
        <v>179</v>
      </c>
      <c r="E33" s="520" t="s">
        <v>610</v>
      </c>
      <c r="F33" s="520">
        <v>417</v>
      </c>
      <c r="G33" s="521">
        <v>404</v>
      </c>
      <c r="H33" s="521">
        <v>423.5</v>
      </c>
      <c r="I33" s="520" t="s">
        <v>3383</v>
      </c>
      <c r="J33" s="65" t="s">
        <v>3384</v>
      </c>
      <c r="K33" s="65">
        <f t="shared" ref="K33" si="18">H33-F33</f>
        <v>6.5</v>
      </c>
      <c r="L33" s="522">
        <f t="shared" ref="L33" si="19">K33/F33</f>
        <v>1.5587529976019185E-2</v>
      </c>
      <c r="M33" s="449"/>
      <c r="N33" s="65"/>
      <c r="O33" s="65" t="s">
        <v>607</v>
      </c>
      <c r="P33" s="450">
        <v>43865</v>
      </c>
      <c r="Q33" s="11"/>
      <c r="R33" s="528" t="s">
        <v>608</v>
      </c>
      <c r="S33" s="16"/>
      <c r="T33" s="16"/>
      <c r="U33" s="16"/>
      <c r="V33" s="16"/>
      <c r="W33" s="16"/>
      <c r="X33" s="16"/>
      <c r="Y33" s="16"/>
      <c r="Z33" s="16"/>
      <c r="AA33" s="16"/>
    </row>
    <row r="34" spans="1:34" ht="15" customHeight="1">
      <c r="A34" s="488"/>
      <c r="B34" s="421"/>
      <c r="C34" s="421"/>
      <c r="D34" s="422"/>
      <c r="E34" s="423"/>
      <c r="F34" s="423"/>
      <c r="G34" s="424"/>
      <c r="H34" s="424"/>
      <c r="I34" s="423"/>
      <c r="J34" s="419"/>
      <c r="K34" s="419"/>
      <c r="L34" s="425"/>
      <c r="M34" s="424"/>
      <c r="N34" s="426"/>
      <c r="O34" s="426"/>
      <c r="P34" s="427"/>
      <c r="Q34" s="11"/>
      <c r="R34" s="12"/>
      <c r="S34" s="16"/>
      <c r="T34" s="16"/>
      <c r="U34" s="16"/>
      <c r="V34" s="16"/>
      <c r="W34" s="16"/>
      <c r="X34" s="16"/>
      <c r="Y34" s="16"/>
      <c r="Z34" s="16"/>
      <c r="AA34" s="16"/>
    </row>
    <row r="35" spans="1:34" ht="15" customHeight="1">
      <c r="A35" s="488"/>
      <c r="B35" s="421"/>
      <c r="C35" s="421"/>
      <c r="D35" s="422"/>
      <c r="E35" s="423"/>
      <c r="F35" s="423"/>
      <c r="G35" s="424"/>
      <c r="H35" s="424"/>
      <c r="I35" s="423"/>
      <c r="J35" s="419"/>
      <c r="K35" s="419"/>
      <c r="L35" s="425"/>
      <c r="M35" s="424"/>
      <c r="N35" s="426"/>
      <c r="O35" s="426"/>
      <c r="P35" s="427"/>
      <c r="Q35" s="11"/>
      <c r="R35" s="12"/>
      <c r="S35" s="16"/>
      <c r="T35" s="16"/>
      <c r="U35" s="16"/>
      <c r="V35" s="16"/>
      <c r="W35" s="16"/>
      <c r="X35" s="16"/>
      <c r="Y35" s="16"/>
      <c r="Z35" s="16"/>
      <c r="AA35" s="16"/>
    </row>
    <row r="36" spans="1:34" ht="15" customHeight="1">
      <c r="A36" s="488"/>
      <c r="B36" s="421"/>
      <c r="C36" s="421"/>
      <c r="D36" s="422"/>
      <c r="E36" s="423"/>
      <c r="F36" s="423"/>
      <c r="G36" s="424"/>
      <c r="H36" s="424"/>
      <c r="I36" s="423"/>
      <c r="J36" s="419"/>
      <c r="K36" s="419"/>
      <c r="L36" s="425"/>
      <c r="M36" s="424"/>
      <c r="N36" s="426"/>
      <c r="O36" s="426"/>
      <c r="P36" s="427"/>
      <c r="Q36" s="11"/>
      <c r="R36" s="12"/>
      <c r="S36" s="16"/>
      <c r="T36" s="16"/>
      <c r="U36" s="16"/>
      <c r="V36" s="16"/>
      <c r="W36" s="16"/>
      <c r="X36" s="16"/>
      <c r="Y36" s="16"/>
      <c r="Z36" s="16"/>
      <c r="AA36" s="16"/>
    </row>
    <row r="37" spans="1:34" ht="15" customHeight="1">
      <c r="A37" s="488"/>
      <c r="B37" s="421"/>
      <c r="C37" s="421"/>
      <c r="D37" s="422"/>
      <c r="E37" s="423"/>
      <c r="F37" s="423"/>
      <c r="G37" s="424"/>
      <c r="H37" s="424"/>
      <c r="I37" s="423"/>
      <c r="J37" s="419"/>
      <c r="K37" s="419"/>
      <c r="L37" s="425"/>
      <c r="M37" s="424"/>
      <c r="N37" s="426"/>
      <c r="O37" s="426"/>
      <c r="P37" s="427"/>
      <c r="Q37" s="11"/>
      <c r="R37" s="12"/>
      <c r="S37" s="16"/>
      <c r="T37" s="16"/>
      <c r="U37" s="16"/>
      <c r="V37" s="16"/>
      <c r="W37" s="16"/>
      <c r="X37" s="16"/>
      <c r="Y37" s="16"/>
      <c r="Z37" s="16"/>
      <c r="AA37" s="16"/>
    </row>
    <row r="38" spans="1:34" ht="15" customHeight="1">
      <c r="A38" s="488"/>
      <c r="B38" s="421"/>
      <c r="C38" s="421"/>
      <c r="D38" s="422"/>
      <c r="E38" s="423"/>
      <c r="F38" s="423"/>
      <c r="G38" s="424"/>
      <c r="H38" s="424"/>
      <c r="I38" s="423"/>
      <c r="J38" s="419"/>
      <c r="K38" s="419"/>
      <c r="L38" s="425"/>
      <c r="M38" s="424"/>
      <c r="N38" s="426"/>
      <c r="O38" s="426"/>
      <c r="P38" s="427"/>
      <c r="Q38" s="11"/>
      <c r="R38" s="12"/>
      <c r="S38" s="16"/>
      <c r="T38" s="16"/>
      <c r="U38" s="16"/>
      <c r="V38" s="16"/>
      <c r="W38" s="16"/>
      <c r="X38" s="16"/>
      <c r="Y38" s="16"/>
      <c r="Z38" s="16"/>
      <c r="AA38" s="16"/>
    </row>
    <row r="39" spans="1:34" ht="15" customHeight="1">
      <c r="A39" s="488"/>
      <c r="B39" s="421"/>
      <c r="C39" s="421"/>
      <c r="D39" s="422"/>
      <c r="E39" s="423"/>
      <c r="F39" s="423"/>
      <c r="G39" s="424"/>
      <c r="H39" s="424"/>
      <c r="I39" s="423"/>
      <c r="J39" s="419"/>
      <c r="K39" s="419"/>
      <c r="L39" s="425"/>
      <c r="M39" s="424"/>
      <c r="N39" s="426"/>
      <c r="O39" s="426"/>
      <c r="P39" s="427"/>
      <c r="Q39" s="11"/>
      <c r="R39" s="12"/>
      <c r="S39" s="16"/>
      <c r="T39" s="16"/>
      <c r="U39" s="16"/>
      <c r="V39" s="16"/>
      <c r="W39" s="16"/>
      <c r="X39" s="16"/>
      <c r="Y39" s="16"/>
      <c r="Z39" s="16"/>
      <c r="AA39" s="16"/>
    </row>
    <row r="40" spans="1:34" ht="15" customHeight="1">
      <c r="A40" s="488"/>
      <c r="B40" s="421"/>
      <c r="C40" s="421"/>
      <c r="D40" s="422"/>
      <c r="E40" s="423"/>
      <c r="F40" s="423"/>
      <c r="G40" s="424"/>
      <c r="H40" s="424"/>
      <c r="I40" s="423"/>
      <c r="J40" s="419"/>
      <c r="K40" s="419"/>
      <c r="L40" s="425"/>
      <c r="M40" s="424"/>
      <c r="N40" s="426"/>
      <c r="O40" s="426"/>
      <c r="P40" s="427"/>
      <c r="Q40" s="11"/>
      <c r="R40" s="12"/>
      <c r="S40" s="16"/>
      <c r="T40" s="16"/>
      <c r="U40" s="16"/>
      <c r="V40" s="16"/>
      <c r="W40" s="16"/>
      <c r="X40" s="16"/>
      <c r="Y40" s="16"/>
      <c r="Z40" s="16"/>
      <c r="AA40" s="16"/>
    </row>
    <row r="41" spans="1:34" ht="15" customHeight="1">
      <c r="A41" s="488"/>
      <c r="B41" s="421"/>
      <c r="C41" s="421"/>
      <c r="D41" s="422"/>
      <c r="E41" s="423"/>
      <c r="F41" s="423"/>
      <c r="G41" s="424"/>
      <c r="H41" s="424"/>
      <c r="I41" s="423"/>
      <c r="J41" s="419"/>
      <c r="K41" s="419"/>
      <c r="L41" s="425"/>
      <c r="M41" s="424"/>
      <c r="N41" s="426"/>
      <c r="O41" s="426"/>
      <c r="P41" s="427"/>
      <c r="Q41" s="11"/>
      <c r="R41" s="12"/>
      <c r="S41" s="16"/>
      <c r="T41" s="16"/>
      <c r="U41" s="16"/>
      <c r="V41" s="16"/>
      <c r="W41" s="16"/>
      <c r="X41" s="16"/>
      <c r="Y41" s="16"/>
      <c r="Z41" s="16"/>
      <c r="AA41" s="16"/>
    </row>
    <row r="42" spans="1:34" ht="44.25" customHeight="1">
      <c r="A42" s="23" t="s">
        <v>613</v>
      </c>
      <c r="B42" s="39"/>
      <c r="C42" s="39"/>
      <c r="D42" s="40"/>
      <c r="E42" s="36"/>
      <c r="F42" s="36"/>
      <c r="G42" s="35"/>
      <c r="H42" s="35"/>
      <c r="I42" s="36"/>
      <c r="J42" s="17"/>
      <c r="K42" s="80"/>
      <c r="L42" s="81"/>
      <c r="M42" s="80"/>
      <c r="N42" s="82"/>
      <c r="O42" s="80"/>
      <c r="P42" s="82"/>
      <c r="Q42" s="16"/>
      <c r="R42" s="12"/>
      <c r="S42" s="16"/>
      <c r="T42" s="16"/>
      <c r="U42" s="16"/>
      <c r="V42" s="16"/>
      <c r="W42" s="16"/>
      <c r="X42" s="16"/>
      <c r="Y42" s="16"/>
      <c r="Z42" s="5"/>
      <c r="AA42" s="5"/>
      <c r="AB42" s="5"/>
    </row>
    <row r="43" spans="1:34" s="6" customFormat="1">
      <c r="A43" s="29" t="s">
        <v>614</v>
      </c>
      <c r="B43" s="23"/>
      <c r="C43" s="23"/>
      <c r="D43" s="23"/>
      <c r="E43" s="5"/>
      <c r="F43" s="30" t="s">
        <v>615</v>
      </c>
      <c r="G43" s="41"/>
      <c r="H43" s="42"/>
      <c r="I43" s="83"/>
      <c r="J43" s="17"/>
      <c r="K43" s="84"/>
      <c r="L43" s="85"/>
      <c r="M43" s="86"/>
      <c r="N43" s="87"/>
      <c r="O43" s="88"/>
      <c r="P43" s="5"/>
      <c r="Q43" s="4"/>
      <c r="R43" s="12"/>
      <c r="Z43" s="9"/>
      <c r="AA43" s="9"/>
      <c r="AB43" s="9"/>
      <c r="AC43" s="9"/>
      <c r="AD43" s="9"/>
      <c r="AE43" s="9"/>
      <c r="AF43" s="9"/>
      <c r="AG43" s="9"/>
      <c r="AH43" s="9"/>
    </row>
    <row r="44" spans="1:34" s="9" customFormat="1" ht="14.25" customHeight="1">
      <c r="A44" s="29"/>
      <c r="B44" s="23"/>
      <c r="C44" s="23"/>
      <c r="D44" s="23"/>
      <c r="E44" s="32"/>
      <c r="F44" s="30" t="s">
        <v>617</v>
      </c>
      <c r="G44" s="41"/>
      <c r="H44" s="42"/>
      <c r="I44" s="83"/>
      <c r="J44" s="17"/>
      <c r="K44" s="84"/>
      <c r="L44" s="85"/>
      <c r="M44" s="86"/>
      <c r="N44" s="87"/>
      <c r="O44" s="88"/>
      <c r="P44" s="5"/>
      <c r="Q44" s="4"/>
      <c r="R44" s="12"/>
      <c r="S44" s="6"/>
      <c r="Y44" s="6"/>
      <c r="Z44" s="6"/>
    </row>
    <row r="45" spans="1:34" s="9" customFormat="1" ht="14.25" customHeight="1">
      <c r="A45" s="23"/>
      <c r="B45" s="23"/>
      <c r="C45" s="23"/>
      <c r="D45" s="23"/>
      <c r="E45" s="32"/>
      <c r="F45" s="17"/>
      <c r="G45" s="17"/>
      <c r="H45" s="31"/>
      <c r="I45" s="36"/>
      <c r="J45" s="72"/>
      <c r="K45" s="69"/>
      <c r="L45" s="70"/>
      <c r="M45" s="17"/>
      <c r="N45" s="73"/>
      <c r="O45" s="57"/>
      <c r="P45" s="8"/>
      <c r="Q45" s="4"/>
      <c r="R45" s="12"/>
      <c r="S45" s="6"/>
      <c r="Y45" s="6"/>
      <c r="Z45" s="6"/>
    </row>
    <row r="46" spans="1:34" s="9" customFormat="1" ht="15">
      <c r="A46" s="43" t="s">
        <v>624</v>
      </c>
      <c r="B46" s="43"/>
      <c r="C46" s="43"/>
      <c r="D46" s="43"/>
      <c r="E46" s="32"/>
      <c r="F46" s="17"/>
      <c r="G46" s="12"/>
      <c r="H46" s="17"/>
      <c r="I46" s="12"/>
      <c r="J46" s="89"/>
      <c r="K46" s="12"/>
      <c r="L46" s="12"/>
      <c r="M46" s="12"/>
      <c r="N46" s="12"/>
      <c r="O46" s="90"/>
      <c r="P46"/>
      <c r="Q46" s="4"/>
      <c r="R46" s="12"/>
      <c r="S46" s="6"/>
      <c r="Y46" s="6"/>
      <c r="Z46" s="6"/>
    </row>
    <row r="47" spans="1:34" s="9" customFormat="1" ht="38.25">
      <c r="A47" s="21" t="s">
        <v>16</v>
      </c>
      <c r="B47" s="21" t="s">
        <v>582</v>
      </c>
      <c r="C47" s="21"/>
      <c r="D47" s="22" t="s">
        <v>595</v>
      </c>
      <c r="E47" s="21" t="s">
        <v>596</v>
      </c>
      <c r="F47" s="21" t="s">
        <v>597</v>
      </c>
      <c r="G47" s="21" t="s">
        <v>619</v>
      </c>
      <c r="H47" s="21" t="s">
        <v>599</v>
      </c>
      <c r="I47" s="21" t="s">
        <v>600</v>
      </c>
      <c r="J47" s="20" t="s">
        <v>601</v>
      </c>
      <c r="K47" s="78" t="s">
        <v>625</v>
      </c>
      <c r="L47" s="78" t="s">
        <v>621</v>
      </c>
      <c r="M47" s="21" t="s">
        <v>622</v>
      </c>
      <c r="N47" s="20" t="s">
        <v>604</v>
      </c>
      <c r="O47" s="91" t="s">
        <v>605</v>
      </c>
      <c r="P47" s="5"/>
      <c r="Q47" s="4"/>
      <c r="R47" s="17"/>
      <c r="S47" s="6"/>
      <c r="Y47" s="6"/>
      <c r="Z47" s="6"/>
    </row>
    <row r="48" spans="1:34" s="8" customFormat="1" ht="14.25">
      <c r="A48" s="561">
        <v>1</v>
      </c>
      <c r="B48" s="565">
        <v>43865</v>
      </c>
      <c r="C48" s="534"/>
      <c r="D48" s="535" t="s">
        <v>3392</v>
      </c>
      <c r="E48" s="536" t="s">
        <v>609</v>
      </c>
      <c r="F48" s="537">
        <v>836</v>
      </c>
      <c r="G48" s="536">
        <v>864</v>
      </c>
      <c r="H48" s="536">
        <v>855</v>
      </c>
      <c r="I48" s="536" t="s">
        <v>3395</v>
      </c>
      <c r="J48" s="565" t="s">
        <v>3401</v>
      </c>
      <c r="K48" s="538">
        <f>F48-H48</f>
        <v>-19</v>
      </c>
      <c r="L48" s="566">
        <f>-13*M48</f>
        <v>-14300</v>
      </c>
      <c r="M48" s="566">
        <v>1100</v>
      </c>
      <c r="N48" s="566" t="s">
        <v>673</v>
      </c>
      <c r="O48" s="568">
        <v>43865</v>
      </c>
      <c r="P48" s="4"/>
      <c r="Q48" s="11"/>
      <c r="R48" s="370" t="s">
        <v>612</v>
      </c>
      <c r="S48" s="42"/>
      <c r="T48" s="101"/>
      <c r="U48" s="101"/>
      <c r="V48" s="101"/>
      <c r="W48" s="101"/>
      <c r="X48" s="101"/>
      <c r="Y48" s="101"/>
    </row>
    <row r="49" spans="1:37" s="9" customFormat="1" ht="14.25">
      <c r="A49" s="561"/>
      <c r="B49" s="565"/>
      <c r="C49" s="534"/>
      <c r="D49" s="535" t="s">
        <v>3393</v>
      </c>
      <c r="E49" s="536" t="s">
        <v>609</v>
      </c>
      <c r="F49" s="539" t="s">
        <v>3394</v>
      </c>
      <c r="G49" s="536"/>
      <c r="H49" s="536">
        <v>11</v>
      </c>
      <c r="I49" s="536"/>
      <c r="J49" s="565"/>
      <c r="K49" s="540">
        <f>F49-H49</f>
        <v>6</v>
      </c>
      <c r="L49" s="567"/>
      <c r="M49" s="567"/>
      <c r="N49" s="567"/>
      <c r="O49" s="569"/>
      <c r="P49" s="4"/>
      <c r="Q49" s="4"/>
      <c r="R49" s="370" t="s">
        <v>612</v>
      </c>
      <c r="S49" s="6"/>
      <c r="Y49" s="6"/>
      <c r="Z49" s="6"/>
    </row>
    <row r="50" spans="1:37" s="9" customFormat="1" ht="15">
      <c r="A50" s="416"/>
      <c r="B50" s="417"/>
      <c r="C50" s="417"/>
      <c r="D50" s="418"/>
      <c r="E50" s="416"/>
      <c r="F50" s="429"/>
      <c r="G50" s="416"/>
      <c r="H50" s="416"/>
      <c r="I50" s="416"/>
      <c r="J50" s="417"/>
      <c r="K50" s="419"/>
      <c r="L50" s="416"/>
      <c r="M50" s="416"/>
      <c r="N50" s="416"/>
      <c r="O50" s="420"/>
      <c r="P50" s="4"/>
      <c r="Q50" s="4"/>
      <c r="R50" s="94"/>
      <c r="S50" s="6"/>
      <c r="Y50" s="6"/>
      <c r="Z50" s="6"/>
    </row>
    <row r="51" spans="1:37" s="6" customFormat="1">
      <c r="A51" s="44"/>
      <c r="B51" s="45"/>
      <c r="C51" s="46"/>
      <c r="D51" s="47"/>
      <c r="E51" s="48"/>
      <c r="F51" s="49"/>
      <c r="G51" s="49"/>
      <c r="H51" s="49"/>
      <c r="I51" s="49"/>
      <c r="J51" s="17"/>
      <c r="K51" s="92"/>
      <c r="L51" s="92"/>
      <c r="M51" s="17"/>
      <c r="N51" s="16"/>
      <c r="O51" s="93"/>
      <c r="P51" s="5"/>
      <c r="Q51" s="4"/>
      <c r="R51" s="17"/>
      <c r="Z51" s="9"/>
      <c r="AA51" s="9"/>
      <c r="AB51" s="9"/>
      <c r="AC51" s="9"/>
      <c r="AD51" s="9"/>
      <c r="AE51" s="9"/>
      <c r="AF51" s="9"/>
      <c r="AG51" s="9"/>
      <c r="AH51" s="9"/>
    </row>
    <row r="52" spans="1:37" s="6" customFormat="1" ht="15">
      <c r="A52" s="50" t="s">
        <v>626</v>
      </c>
      <c r="B52" s="50"/>
      <c r="C52" s="50"/>
      <c r="D52" s="50"/>
      <c r="E52" s="51"/>
      <c r="F52" s="49"/>
      <c r="G52" s="49"/>
      <c r="H52" s="49"/>
      <c r="I52" s="49"/>
      <c r="J52" s="53"/>
      <c r="K52" s="12"/>
      <c r="L52" s="12"/>
      <c r="M52" s="12"/>
      <c r="N52" s="11"/>
      <c r="O52" s="53"/>
      <c r="P52" s="5"/>
      <c r="Q52" s="4"/>
      <c r="R52" s="17"/>
      <c r="Z52" s="9"/>
      <c r="AA52" s="9"/>
      <c r="AB52" s="9"/>
      <c r="AC52" s="9"/>
      <c r="AD52" s="9"/>
      <c r="AE52" s="9"/>
      <c r="AF52" s="9"/>
      <c r="AG52" s="9"/>
      <c r="AH52" s="9"/>
    </row>
    <row r="53" spans="1:37" s="6" customFormat="1" ht="38.25">
      <c r="A53" s="21" t="s">
        <v>16</v>
      </c>
      <c r="B53" s="21" t="s">
        <v>582</v>
      </c>
      <c r="C53" s="21"/>
      <c r="D53" s="22" t="s">
        <v>595</v>
      </c>
      <c r="E53" s="21" t="s">
        <v>596</v>
      </c>
      <c r="F53" s="21" t="s">
        <v>597</v>
      </c>
      <c r="G53" s="52" t="s">
        <v>619</v>
      </c>
      <c r="H53" s="21" t="s">
        <v>599</v>
      </c>
      <c r="I53" s="21" t="s">
        <v>600</v>
      </c>
      <c r="J53" s="20" t="s">
        <v>601</v>
      </c>
      <c r="K53" s="20" t="s">
        <v>627</v>
      </c>
      <c r="L53" s="78" t="s">
        <v>621</v>
      </c>
      <c r="M53" s="21" t="s">
        <v>622</v>
      </c>
      <c r="N53" s="21" t="s">
        <v>604</v>
      </c>
      <c r="O53" s="22" t="s">
        <v>605</v>
      </c>
      <c r="P53" s="5"/>
      <c r="Q53" s="4"/>
      <c r="R53" s="17"/>
      <c r="Z53" s="9"/>
      <c r="AA53" s="9"/>
      <c r="AB53" s="9"/>
      <c r="AC53" s="9"/>
      <c r="AD53" s="9"/>
      <c r="AE53" s="9"/>
      <c r="AF53" s="9"/>
      <c r="AG53" s="9"/>
      <c r="AH53" s="9"/>
    </row>
    <row r="54" spans="1:37" s="6" customFormat="1" ht="14.25">
      <c r="A54" s="559">
        <v>1</v>
      </c>
      <c r="B54" s="560">
        <v>43861</v>
      </c>
      <c r="C54" s="490"/>
      <c r="D54" s="451" t="s">
        <v>3302</v>
      </c>
      <c r="E54" s="489" t="s">
        <v>610</v>
      </c>
      <c r="F54" s="477">
        <v>8.8000000000000007</v>
      </c>
      <c r="G54" s="489"/>
      <c r="H54" s="489">
        <v>13.5</v>
      </c>
      <c r="I54" s="489"/>
      <c r="J54" s="560" t="s">
        <v>3338</v>
      </c>
      <c r="K54" s="475">
        <f t="shared" ref="K54" si="20">H54-F54</f>
        <v>4.6999999999999993</v>
      </c>
      <c r="L54" s="555">
        <f>1.2*M54</f>
        <v>3960</v>
      </c>
      <c r="M54" s="555">
        <v>3300</v>
      </c>
      <c r="N54" s="555" t="s">
        <v>607</v>
      </c>
      <c r="O54" s="557">
        <v>43862</v>
      </c>
      <c r="P54" s="4"/>
      <c r="Q54" s="4"/>
      <c r="R54" s="370" t="s">
        <v>612</v>
      </c>
      <c r="Z54" s="9"/>
      <c r="AA54" s="9"/>
      <c r="AB54" s="9"/>
      <c r="AC54" s="9"/>
      <c r="AD54" s="9"/>
      <c r="AE54" s="9"/>
      <c r="AF54" s="9"/>
      <c r="AG54" s="9"/>
      <c r="AH54" s="9"/>
    </row>
    <row r="55" spans="1:37" s="6" customFormat="1" ht="14.25">
      <c r="A55" s="559"/>
      <c r="B55" s="560"/>
      <c r="C55" s="490"/>
      <c r="D55" s="451" t="s">
        <v>3303</v>
      </c>
      <c r="E55" s="489" t="s">
        <v>609</v>
      </c>
      <c r="F55" s="452" t="s">
        <v>3357</v>
      </c>
      <c r="G55" s="489"/>
      <c r="H55" s="489">
        <v>10.5</v>
      </c>
      <c r="I55" s="489"/>
      <c r="J55" s="560"/>
      <c r="K55" s="476">
        <f t="shared" ref="K55" si="21">F55-H55</f>
        <v>-3.5</v>
      </c>
      <c r="L55" s="556"/>
      <c r="M55" s="556"/>
      <c r="N55" s="556"/>
      <c r="O55" s="558"/>
      <c r="P55" s="4"/>
      <c r="Q55" s="4"/>
      <c r="R55" s="370" t="s">
        <v>612</v>
      </c>
      <c r="Z55" s="9"/>
      <c r="AA55" s="9"/>
      <c r="AB55" s="9"/>
      <c r="AC55" s="9"/>
      <c r="AD55" s="9"/>
      <c r="AE55" s="9"/>
      <c r="AF55" s="9"/>
      <c r="AG55" s="9"/>
      <c r="AH55" s="9"/>
    </row>
    <row r="56" spans="1:37" s="6" customFormat="1" ht="14.25">
      <c r="A56" s="489">
        <v>2</v>
      </c>
      <c r="B56" s="490">
        <v>43862</v>
      </c>
      <c r="C56" s="490"/>
      <c r="D56" s="451" t="s">
        <v>3350</v>
      </c>
      <c r="E56" s="489" t="s">
        <v>610</v>
      </c>
      <c r="F56" s="452" t="s">
        <v>3351</v>
      </c>
      <c r="G56" s="489">
        <v>4.5</v>
      </c>
      <c r="H56" s="489">
        <v>11</v>
      </c>
      <c r="I56" s="489" t="s">
        <v>3352</v>
      </c>
      <c r="J56" s="65" t="s">
        <v>3353</v>
      </c>
      <c r="K56" s="65">
        <f t="shared" ref="K56" si="22">H56-F56</f>
        <v>2</v>
      </c>
      <c r="L56" s="449">
        <f t="shared" ref="L56" si="23">K56*M56</f>
        <v>2500</v>
      </c>
      <c r="M56" s="65">
        <v>1250</v>
      </c>
      <c r="N56" s="65" t="s">
        <v>607</v>
      </c>
      <c r="O56" s="450">
        <v>43862</v>
      </c>
      <c r="P56" s="4"/>
      <c r="Q56" s="4"/>
      <c r="R56" s="370" t="s">
        <v>612</v>
      </c>
      <c r="Z56" s="9"/>
      <c r="AA56" s="9"/>
      <c r="AB56" s="9"/>
      <c r="AC56" s="9"/>
      <c r="AD56" s="9"/>
      <c r="AE56" s="9"/>
      <c r="AF56" s="9"/>
      <c r="AG56" s="9"/>
      <c r="AH56" s="9"/>
    </row>
    <row r="57" spans="1:37" s="6" customFormat="1" ht="14.25">
      <c r="A57" s="559">
        <v>3</v>
      </c>
      <c r="B57" s="560">
        <v>43864</v>
      </c>
      <c r="C57" s="532"/>
      <c r="D57" s="451" t="s">
        <v>3367</v>
      </c>
      <c r="E57" s="531" t="s">
        <v>610</v>
      </c>
      <c r="F57" s="477">
        <v>111.5</v>
      </c>
      <c r="G57" s="531"/>
      <c r="H57" s="531">
        <v>155.5</v>
      </c>
      <c r="I57" s="531"/>
      <c r="J57" s="560" t="s">
        <v>3391</v>
      </c>
      <c r="K57" s="475">
        <v>44</v>
      </c>
      <c r="L57" s="555">
        <f>23.5*M57</f>
        <v>1762.5</v>
      </c>
      <c r="M57" s="555">
        <v>75</v>
      </c>
      <c r="N57" s="555" t="s">
        <v>607</v>
      </c>
      <c r="O57" s="557">
        <v>43865</v>
      </c>
      <c r="P57" s="4"/>
      <c r="Q57" s="4"/>
      <c r="R57" s="370" t="s">
        <v>612</v>
      </c>
      <c r="Z57" s="9"/>
      <c r="AA57" s="9"/>
      <c r="AB57" s="9"/>
      <c r="AC57" s="9"/>
      <c r="AD57" s="9"/>
      <c r="AE57" s="9"/>
      <c r="AF57" s="9"/>
      <c r="AG57" s="9"/>
      <c r="AH57" s="9"/>
    </row>
    <row r="58" spans="1:37" s="6" customFormat="1" ht="14.25">
      <c r="A58" s="559"/>
      <c r="B58" s="560"/>
      <c r="C58" s="532"/>
      <c r="D58" s="451" t="s">
        <v>3368</v>
      </c>
      <c r="E58" s="531" t="s">
        <v>609</v>
      </c>
      <c r="F58" s="452" t="s">
        <v>3389</v>
      </c>
      <c r="G58" s="531"/>
      <c r="H58" s="531">
        <v>82</v>
      </c>
      <c r="I58" s="531"/>
      <c r="J58" s="560"/>
      <c r="K58" s="476" t="s">
        <v>3390</v>
      </c>
      <c r="L58" s="556"/>
      <c r="M58" s="556"/>
      <c r="N58" s="556"/>
      <c r="O58" s="558"/>
      <c r="P58" s="4"/>
      <c r="Q58" s="4"/>
      <c r="R58" s="370" t="s">
        <v>612</v>
      </c>
      <c r="Z58" s="9"/>
      <c r="AA58" s="9"/>
      <c r="AB58" s="9"/>
      <c r="AC58" s="9"/>
      <c r="AD58" s="9"/>
      <c r="AE58" s="9"/>
      <c r="AF58" s="9"/>
      <c r="AG58" s="9"/>
      <c r="AH58" s="9"/>
    </row>
    <row r="59" spans="1:37" s="6" customFormat="1" ht="14.25">
      <c r="A59" s="562">
        <v>4</v>
      </c>
      <c r="B59" s="570">
        <v>43865</v>
      </c>
      <c r="C59" s="530"/>
      <c r="D59" s="523" t="s">
        <v>3385</v>
      </c>
      <c r="E59" s="529" t="s">
        <v>610</v>
      </c>
      <c r="F59" s="524" t="s">
        <v>3387</v>
      </c>
      <c r="G59" s="529"/>
      <c r="H59" s="529"/>
      <c r="I59" s="529"/>
      <c r="J59" s="570" t="s">
        <v>611</v>
      </c>
      <c r="K59" s="525"/>
      <c r="L59" s="571"/>
      <c r="M59" s="571"/>
      <c r="N59" s="571"/>
      <c r="O59" s="563"/>
      <c r="P59" s="4"/>
      <c r="Q59" s="4"/>
      <c r="R59" s="370" t="s">
        <v>612</v>
      </c>
      <c r="Z59" s="9"/>
      <c r="AA59" s="9"/>
      <c r="AB59" s="9"/>
      <c r="AC59" s="9"/>
      <c r="AD59" s="9"/>
      <c r="AE59" s="9"/>
      <c r="AF59" s="9"/>
      <c r="AG59" s="9"/>
      <c r="AH59" s="9"/>
    </row>
    <row r="60" spans="1:37" s="6" customFormat="1" ht="14.25">
      <c r="A60" s="562"/>
      <c r="B60" s="570"/>
      <c r="C60" s="530"/>
      <c r="D60" s="523" t="s">
        <v>3386</v>
      </c>
      <c r="E60" s="529" t="s">
        <v>609</v>
      </c>
      <c r="F60" s="526" t="s">
        <v>3388</v>
      </c>
      <c r="G60" s="529"/>
      <c r="H60" s="529"/>
      <c r="I60" s="529"/>
      <c r="J60" s="570"/>
      <c r="K60" s="527"/>
      <c r="L60" s="572"/>
      <c r="M60" s="572"/>
      <c r="N60" s="572"/>
      <c r="O60" s="564"/>
      <c r="P60" s="4"/>
      <c r="Q60" s="4"/>
      <c r="R60" s="370" t="s">
        <v>612</v>
      </c>
      <c r="Z60" s="9"/>
      <c r="AA60" s="9"/>
      <c r="AB60" s="9"/>
      <c r="AC60" s="9"/>
      <c r="AD60" s="9"/>
      <c r="AE60" s="9"/>
      <c r="AF60" s="9"/>
      <c r="AG60" s="9"/>
      <c r="AH60" s="9"/>
    </row>
    <row r="61" spans="1:37" s="6" customFormat="1" ht="14.25">
      <c r="A61" s="491"/>
      <c r="B61" s="492"/>
      <c r="C61" s="492"/>
      <c r="D61" s="493"/>
      <c r="E61" s="491"/>
      <c r="F61" s="494"/>
      <c r="G61" s="491"/>
      <c r="H61" s="491"/>
      <c r="I61" s="491"/>
      <c r="J61" s="495"/>
      <c r="K61" s="495"/>
      <c r="L61" s="496"/>
      <c r="M61" s="495"/>
      <c r="N61" s="495"/>
      <c r="O61" s="447"/>
      <c r="P61" s="4"/>
      <c r="Q61" s="4"/>
      <c r="R61" s="370"/>
      <c r="Z61" s="9"/>
      <c r="AA61" s="9"/>
      <c r="AB61" s="9"/>
      <c r="AC61" s="9"/>
      <c r="AD61" s="9"/>
      <c r="AE61" s="9"/>
      <c r="AF61" s="9"/>
      <c r="AG61" s="9"/>
      <c r="AH61" s="9"/>
    </row>
    <row r="62" spans="1:37" s="6" customFormat="1" ht="14.25">
      <c r="A62" s="491"/>
      <c r="B62" s="492"/>
      <c r="C62" s="492"/>
      <c r="D62" s="493"/>
      <c r="E62" s="491"/>
      <c r="F62" s="494"/>
      <c r="G62" s="491"/>
      <c r="H62" s="491"/>
      <c r="I62" s="491"/>
      <c r="J62" s="495"/>
      <c r="K62" s="495"/>
      <c r="L62" s="496"/>
      <c r="M62" s="495"/>
      <c r="N62" s="495"/>
      <c r="O62" s="447"/>
      <c r="P62" s="4"/>
      <c r="Q62" s="4"/>
      <c r="R62" s="370"/>
      <c r="Z62" s="9"/>
      <c r="AA62" s="9"/>
      <c r="AB62" s="9"/>
      <c r="AC62" s="9"/>
      <c r="AD62" s="9"/>
      <c r="AE62" s="9"/>
      <c r="AF62" s="9"/>
      <c r="AG62" s="9"/>
      <c r="AH62" s="9"/>
    </row>
    <row r="63" spans="1:37" ht="15">
      <c r="A63" s="430"/>
      <c r="B63" s="431"/>
      <c r="C63" s="431"/>
      <c r="D63" s="432"/>
      <c r="E63" s="430"/>
      <c r="F63" s="433"/>
      <c r="G63" s="430"/>
      <c r="H63" s="430"/>
      <c r="I63" s="430"/>
      <c r="J63" s="434"/>
      <c r="K63" s="435"/>
      <c r="L63" s="435"/>
      <c r="M63" s="434"/>
      <c r="N63" s="436"/>
      <c r="O63" s="437"/>
      <c r="P63" s="4"/>
      <c r="Q63" s="156"/>
      <c r="R63" s="370"/>
      <c r="S63" s="16"/>
      <c r="T63" s="16"/>
      <c r="U63" s="16"/>
      <c r="V63" s="16"/>
      <c r="W63" s="16"/>
      <c r="Y63" s="16"/>
      <c r="AK63" s="16"/>
    </row>
    <row r="64" spans="1:37" ht="15">
      <c r="A64" s="103" t="s">
        <v>628</v>
      </c>
      <c r="B64" s="104"/>
      <c r="C64" s="104"/>
      <c r="D64" s="105"/>
      <c r="E64" s="34"/>
      <c r="F64" s="32"/>
      <c r="G64" s="32"/>
      <c r="H64" s="74"/>
      <c r="I64" s="130"/>
      <c r="J64" s="131"/>
      <c r="K64" s="17"/>
      <c r="L64" s="17"/>
      <c r="M64" s="17"/>
      <c r="N64" s="11"/>
      <c r="O64" s="53"/>
      <c r="Q64" s="99"/>
      <c r="R64" s="17"/>
      <c r="S64" s="16"/>
      <c r="T64" s="16"/>
      <c r="U64" s="16"/>
      <c r="V64" s="16"/>
      <c r="W64" s="16"/>
      <c r="X64" s="16"/>
      <c r="Y64" s="16"/>
      <c r="Z64" s="16"/>
    </row>
    <row r="65" spans="1:26" ht="38.25">
      <c r="A65" s="20" t="s">
        <v>16</v>
      </c>
      <c r="B65" s="21" t="s">
        <v>582</v>
      </c>
      <c r="C65" s="21"/>
      <c r="D65" s="22" t="s">
        <v>595</v>
      </c>
      <c r="E65" s="21" t="s">
        <v>596</v>
      </c>
      <c r="F65" s="21" t="s">
        <v>597</v>
      </c>
      <c r="G65" s="21" t="s">
        <v>598</v>
      </c>
      <c r="H65" s="21" t="s">
        <v>599</v>
      </c>
      <c r="I65" s="21" t="s">
        <v>600</v>
      </c>
      <c r="J65" s="20" t="s">
        <v>601</v>
      </c>
      <c r="K65" s="21" t="s">
        <v>602</v>
      </c>
      <c r="L65" s="21" t="s">
        <v>603</v>
      </c>
      <c r="M65" s="21" t="s">
        <v>604</v>
      </c>
      <c r="N65" s="22" t="s">
        <v>605</v>
      </c>
      <c r="O65" s="21" t="s">
        <v>606</v>
      </c>
      <c r="P65" s="101"/>
      <c r="Q65" s="11"/>
      <c r="R65" s="17"/>
      <c r="S65" s="16"/>
      <c r="T65" s="16"/>
      <c r="U65" s="16"/>
      <c r="V65" s="16"/>
      <c r="W65" s="16"/>
      <c r="X65" s="16"/>
      <c r="Y65" s="16"/>
      <c r="Z65" s="16"/>
    </row>
    <row r="66" spans="1:26" ht="14.25">
      <c r="A66" s="453">
        <v>1</v>
      </c>
      <c r="B66" s="454">
        <v>43837</v>
      </c>
      <c r="C66" s="455"/>
      <c r="D66" s="456" t="s">
        <v>374</v>
      </c>
      <c r="E66" s="457" t="s">
        <v>610</v>
      </c>
      <c r="F66" s="458">
        <v>543</v>
      </c>
      <c r="G66" s="458">
        <v>495</v>
      </c>
      <c r="H66" s="458">
        <v>584.5</v>
      </c>
      <c r="I66" s="458" t="s">
        <v>3241</v>
      </c>
      <c r="J66" s="459" t="s">
        <v>3354</v>
      </c>
      <c r="K66" s="460">
        <f t="shared" ref="K66" si="24">H66-F66</f>
        <v>41.5</v>
      </c>
      <c r="L66" s="461">
        <f t="shared" ref="L66" si="25">K66/F66</f>
        <v>7.6427255985267034E-2</v>
      </c>
      <c r="M66" s="65" t="s">
        <v>607</v>
      </c>
      <c r="N66" s="474">
        <v>43862</v>
      </c>
      <c r="O66" s="462"/>
      <c r="P66" s="5"/>
      <c r="R66" s="64" t="s">
        <v>612</v>
      </c>
      <c r="S66" s="16"/>
      <c r="T66" s="16"/>
      <c r="U66" s="16"/>
      <c r="V66" s="16"/>
      <c r="W66" s="16"/>
      <c r="X66" s="16"/>
      <c r="Y66" s="16"/>
      <c r="Z66" s="16"/>
    </row>
    <row r="67" spans="1:26" s="8" customFormat="1">
      <c r="A67" s="106"/>
      <c r="B67" s="107"/>
      <c r="C67" s="108"/>
      <c r="D67" s="109"/>
      <c r="E67" s="110"/>
      <c r="F67" s="111"/>
      <c r="G67" s="112"/>
      <c r="H67" s="112"/>
      <c r="I67" s="110"/>
      <c r="J67" s="132"/>
      <c r="K67" s="133"/>
      <c r="L67" s="134"/>
      <c r="M67" s="135"/>
      <c r="N67" s="136"/>
      <c r="O67" s="137"/>
      <c r="P67" s="138"/>
      <c r="Q67"/>
      <c r="R67" s="98"/>
      <c r="T67" s="57"/>
      <c r="U67" s="57"/>
      <c r="V67" s="57"/>
      <c r="W67" s="57"/>
      <c r="X67" s="57"/>
      <c r="Y67" s="57"/>
      <c r="Z67" s="57"/>
    </row>
    <row r="68" spans="1:26">
      <c r="A68" s="23" t="s">
        <v>613</v>
      </c>
      <c r="B68" s="23"/>
      <c r="C68" s="23"/>
      <c r="D68" s="23"/>
      <c r="E68" s="5"/>
      <c r="F68" s="30" t="s">
        <v>615</v>
      </c>
      <c r="G68" s="83"/>
      <c r="H68" s="83"/>
      <c r="I68" s="38"/>
      <c r="J68" s="86"/>
      <c r="K68" s="84"/>
      <c r="L68" s="85"/>
      <c r="M68" s="86"/>
      <c r="N68" s="87"/>
      <c r="O68" s="139"/>
      <c r="P68" s="11"/>
      <c r="Q68" s="16"/>
      <c r="R68" s="100"/>
      <c r="S68" s="16"/>
      <c r="T68" s="16"/>
      <c r="U68" s="16"/>
      <c r="V68" s="16"/>
      <c r="W68" s="16"/>
      <c r="X68" s="16"/>
      <c r="Y68" s="16"/>
    </row>
    <row r="69" spans="1:26">
      <c r="A69" s="29" t="s">
        <v>614</v>
      </c>
      <c r="B69" s="23"/>
      <c r="C69" s="23"/>
      <c r="D69" s="23"/>
      <c r="E69" s="32"/>
      <c r="F69" s="30" t="s">
        <v>617</v>
      </c>
      <c r="G69" s="12"/>
      <c r="H69" s="12"/>
      <c r="I69" s="12"/>
      <c r="J69" s="53"/>
      <c r="K69" s="12"/>
      <c r="L69" s="12"/>
      <c r="M69" s="12"/>
      <c r="N69" s="11"/>
      <c r="O69" s="53"/>
      <c r="Q69" s="7"/>
      <c r="R69" s="17"/>
      <c r="S69" s="16"/>
      <c r="T69" s="16"/>
      <c r="U69" s="16"/>
      <c r="V69" s="16"/>
      <c r="W69" s="16"/>
      <c r="X69" s="16"/>
      <c r="Y69" s="16"/>
      <c r="Z69" s="16"/>
    </row>
    <row r="70" spans="1:26">
      <c r="A70" s="29"/>
      <c r="B70" s="23"/>
      <c r="C70" s="23"/>
      <c r="D70" s="23"/>
      <c r="E70" s="32"/>
      <c r="F70" s="30"/>
      <c r="G70" s="12"/>
      <c r="H70" s="12"/>
      <c r="I70" s="12"/>
      <c r="J70" s="53"/>
      <c r="K70" s="12"/>
      <c r="L70" s="12"/>
      <c r="M70" s="12"/>
      <c r="N70" s="11"/>
      <c r="O70" s="53"/>
      <c r="Q70" s="7"/>
      <c r="R70" s="83"/>
      <c r="S70" s="16"/>
      <c r="T70" s="16"/>
      <c r="U70" s="16"/>
      <c r="V70" s="16"/>
      <c r="W70" s="16"/>
      <c r="X70" s="16"/>
      <c r="Y70" s="16"/>
      <c r="Z70" s="16"/>
    </row>
    <row r="71" spans="1:26">
      <c r="A71" s="29"/>
      <c r="B71" s="23"/>
      <c r="C71" s="23"/>
      <c r="D71" s="23"/>
      <c r="E71" s="32"/>
      <c r="F71" s="30"/>
      <c r="G71" s="12"/>
      <c r="H71" s="12"/>
      <c r="I71" s="12"/>
      <c r="J71" s="53"/>
      <c r="K71" s="12"/>
      <c r="L71" s="12"/>
      <c r="M71" s="12"/>
      <c r="N71" s="11"/>
      <c r="O71" s="53"/>
      <c r="Q71" s="7"/>
      <c r="R71" s="83"/>
      <c r="S71" s="16"/>
      <c r="T71" s="16"/>
      <c r="U71" s="16"/>
      <c r="V71" s="16"/>
      <c r="W71" s="16"/>
      <c r="X71" s="16"/>
      <c r="Y71" s="16"/>
      <c r="Z71" s="16"/>
    </row>
    <row r="72" spans="1:26">
      <c r="A72" s="29"/>
      <c r="B72" s="23"/>
      <c r="C72" s="23"/>
      <c r="D72" s="23"/>
      <c r="E72" s="32"/>
      <c r="F72" s="30"/>
      <c r="G72" s="41"/>
      <c r="H72" s="42"/>
      <c r="I72" s="83"/>
      <c r="J72" s="17"/>
      <c r="K72" s="84"/>
      <c r="L72" s="85"/>
      <c r="M72" s="86"/>
      <c r="N72" s="87"/>
      <c r="O72" s="88"/>
      <c r="P72" s="5"/>
      <c r="Q72" s="11"/>
      <c r="R72" s="83"/>
      <c r="S72" s="16"/>
      <c r="T72" s="16"/>
      <c r="U72" s="16"/>
      <c r="V72" s="16"/>
      <c r="W72" s="16"/>
      <c r="X72" s="16"/>
      <c r="Y72" s="16"/>
      <c r="Z72" s="16"/>
    </row>
    <row r="73" spans="1:26">
      <c r="A73" s="37"/>
      <c r="B73" s="45"/>
      <c r="C73" s="113"/>
      <c r="D73" s="6"/>
      <c r="E73" s="38"/>
      <c r="F73" s="83"/>
      <c r="G73" s="41"/>
      <c r="H73" s="42"/>
      <c r="I73" s="83"/>
      <c r="J73" s="17"/>
      <c r="K73" s="84"/>
      <c r="L73" s="85"/>
      <c r="M73" s="86"/>
      <c r="N73" s="87"/>
      <c r="O73" s="88"/>
      <c r="P73" s="5"/>
      <c r="Q73" s="11"/>
      <c r="R73" s="17"/>
      <c r="S73" s="16"/>
      <c r="T73" s="16"/>
      <c r="U73" s="16"/>
      <c r="V73" s="16"/>
      <c r="W73" s="16"/>
      <c r="X73" s="16"/>
      <c r="Y73" s="16"/>
      <c r="Z73" s="16"/>
    </row>
    <row r="74" spans="1:26" ht="15">
      <c r="A74" s="5"/>
      <c r="B74" s="114" t="s">
        <v>629</v>
      </c>
      <c r="C74" s="114"/>
      <c r="D74" s="114"/>
      <c r="E74" s="114"/>
      <c r="F74" s="17"/>
      <c r="G74" s="17"/>
      <c r="H74" s="115"/>
      <c r="I74" s="17"/>
      <c r="J74" s="75"/>
      <c r="K74" s="76"/>
      <c r="L74" s="17"/>
      <c r="M74" s="17"/>
      <c r="N74" s="16"/>
      <c r="O74" s="102"/>
      <c r="P74" s="7"/>
      <c r="Q74" s="11"/>
      <c r="R74" s="157"/>
      <c r="S74" s="16"/>
      <c r="T74" s="16"/>
      <c r="U74" s="16"/>
      <c r="V74" s="16"/>
      <c r="W74" s="16"/>
      <c r="X74" s="16"/>
      <c r="Y74" s="16"/>
      <c r="Z74" s="16"/>
    </row>
    <row r="75" spans="1:26" ht="38.25">
      <c r="A75" s="20" t="s">
        <v>16</v>
      </c>
      <c r="B75" s="21" t="s">
        <v>582</v>
      </c>
      <c r="C75" s="21"/>
      <c r="D75" s="22" t="s">
        <v>595</v>
      </c>
      <c r="E75" s="21" t="s">
        <v>596</v>
      </c>
      <c r="F75" s="21" t="s">
        <v>597</v>
      </c>
      <c r="G75" s="21" t="s">
        <v>630</v>
      </c>
      <c r="H75" s="21" t="s">
        <v>631</v>
      </c>
      <c r="I75" s="21" t="s">
        <v>600</v>
      </c>
      <c r="J75" s="61" t="s">
        <v>601</v>
      </c>
      <c r="K75" s="21" t="s">
        <v>602</v>
      </c>
      <c r="L75" s="21" t="s">
        <v>603</v>
      </c>
      <c r="M75" s="21" t="s">
        <v>604</v>
      </c>
      <c r="N75" s="22" t="s">
        <v>605</v>
      </c>
      <c r="O75" s="102"/>
      <c r="P75" s="7"/>
      <c r="Q75" s="11"/>
      <c r="R75" s="157"/>
      <c r="S75" s="16"/>
      <c r="T75" s="16"/>
      <c r="U75" s="16"/>
      <c r="V75" s="16"/>
      <c r="W75" s="16"/>
      <c r="X75" s="16"/>
      <c r="Y75" s="16"/>
      <c r="Z75" s="16"/>
    </row>
    <row r="76" spans="1:26">
      <c r="A76" s="219">
        <v>1</v>
      </c>
      <c r="B76" s="116">
        <v>41579</v>
      </c>
      <c r="C76" s="116"/>
      <c r="D76" s="117" t="s">
        <v>632</v>
      </c>
      <c r="E76" s="118" t="s">
        <v>633</v>
      </c>
      <c r="F76" s="119">
        <v>82</v>
      </c>
      <c r="G76" s="118" t="s">
        <v>634</v>
      </c>
      <c r="H76" s="118">
        <v>100</v>
      </c>
      <c r="I76" s="140">
        <v>100</v>
      </c>
      <c r="J76" s="141" t="s">
        <v>635</v>
      </c>
      <c r="K76" s="142">
        <f t="shared" ref="K76:K107" si="26">H76-F76</f>
        <v>18</v>
      </c>
      <c r="L76" s="143">
        <f t="shared" ref="L76:L107" si="27">K76/F76</f>
        <v>0.21951219512195122</v>
      </c>
      <c r="M76" s="144" t="s">
        <v>607</v>
      </c>
      <c r="N76" s="145">
        <v>42657</v>
      </c>
      <c r="O76" s="53"/>
      <c r="P76" s="11"/>
      <c r="Q76" s="16"/>
      <c r="R76" s="157"/>
      <c r="S76" s="16"/>
      <c r="T76" s="16"/>
      <c r="U76" s="16"/>
      <c r="V76" s="16"/>
      <c r="W76" s="16"/>
      <c r="X76" s="16"/>
      <c r="Y76" s="16"/>
      <c r="Z76" s="16"/>
    </row>
    <row r="77" spans="1:26">
      <c r="A77" s="219">
        <v>2</v>
      </c>
      <c r="B77" s="116">
        <v>41794</v>
      </c>
      <c r="C77" s="116"/>
      <c r="D77" s="117" t="s">
        <v>636</v>
      </c>
      <c r="E77" s="118" t="s">
        <v>610</v>
      </c>
      <c r="F77" s="119">
        <v>257</v>
      </c>
      <c r="G77" s="118" t="s">
        <v>634</v>
      </c>
      <c r="H77" s="118">
        <v>300</v>
      </c>
      <c r="I77" s="140">
        <v>300</v>
      </c>
      <c r="J77" s="141" t="s">
        <v>635</v>
      </c>
      <c r="K77" s="142">
        <f t="shared" si="26"/>
        <v>43</v>
      </c>
      <c r="L77" s="143">
        <f t="shared" si="27"/>
        <v>0.16731517509727625</v>
      </c>
      <c r="M77" s="144" t="s">
        <v>607</v>
      </c>
      <c r="N77" s="145">
        <v>41822</v>
      </c>
      <c r="O77" s="53"/>
      <c r="P77" s="11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19">
        <v>3</v>
      </c>
      <c r="B78" s="116">
        <v>41828</v>
      </c>
      <c r="C78" s="116"/>
      <c r="D78" s="117" t="s">
        <v>637</v>
      </c>
      <c r="E78" s="118" t="s">
        <v>610</v>
      </c>
      <c r="F78" s="119">
        <v>393</v>
      </c>
      <c r="G78" s="118" t="s">
        <v>634</v>
      </c>
      <c r="H78" s="118">
        <v>468</v>
      </c>
      <c r="I78" s="140">
        <v>468</v>
      </c>
      <c r="J78" s="141" t="s">
        <v>635</v>
      </c>
      <c r="K78" s="142">
        <f t="shared" si="26"/>
        <v>75</v>
      </c>
      <c r="L78" s="143">
        <f t="shared" si="27"/>
        <v>0.19083969465648856</v>
      </c>
      <c r="M78" s="144" t="s">
        <v>607</v>
      </c>
      <c r="N78" s="145">
        <v>41863</v>
      </c>
      <c r="O78" s="53"/>
      <c r="P78" s="11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19">
        <v>4</v>
      </c>
      <c r="B79" s="116">
        <v>41857</v>
      </c>
      <c r="C79" s="116"/>
      <c r="D79" s="117" t="s">
        <v>638</v>
      </c>
      <c r="E79" s="118" t="s">
        <v>610</v>
      </c>
      <c r="F79" s="119">
        <v>205</v>
      </c>
      <c r="G79" s="118" t="s">
        <v>634</v>
      </c>
      <c r="H79" s="118">
        <v>275</v>
      </c>
      <c r="I79" s="140">
        <v>250</v>
      </c>
      <c r="J79" s="141" t="s">
        <v>635</v>
      </c>
      <c r="K79" s="142">
        <f t="shared" si="26"/>
        <v>70</v>
      </c>
      <c r="L79" s="143">
        <f t="shared" si="27"/>
        <v>0.34146341463414637</v>
      </c>
      <c r="M79" s="144" t="s">
        <v>607</v>
      </c>
      <c r="N79" s="145">
        <v>41962</v>
      </c>
      <c r="O79" s="53"/>
      <c r="P79" s="11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19">
        <v>5</v>
      </c>
      <c r="B80" s="116">
        <v>41886</v>
      </c>
      <c r="C80" s="116"/>
      <c r="D80" s="117" t="s">
        <v>639</v>
      </c>
      <c r="E80" s="118" t="s">
        <v>610</v>
      </c>
      <c r="F80" s="119">
        <v>162</v>
      </c>
      <c r="G80" s="118" t="s">
        <v>634</v>
      </c>
      <c r="H80" s="118">
        <v>190</v>
      </c>
      <c r="I80" s="140">
        <v>190</v>
      </c>
      <c r="J80" s="141" t="s">
        <v>635</v>
      </c>
      <c r="K80" s="142">
        <f t="shared" si="26"/>
        <v>28</v>
      </c>
      <c r="L80" s="143">
        <f t="shared" si="27"/>
        <v>0.1728395061728395</v>
      </c>
      <c r="M80" s="144" t="s">
        <v>607</v>
      </c>
      <c r="N80" s="145">
        <v>42006</v>
      </c>
      <c r="O80" s="53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19">
        <v>6</v>
      </c>
      <c r="B81" s="116">
        <v>41886</v>
      </c>
      <c r="C81" s="116"/>
      <c r="D81" s="117" t="s">
        <v>640</v>
      </c>
      <c r="E81" s="118" t="s">
        <v>610</v>
      </c>
      <c r="F81" s="119">
        <v>75</v>
      </c>
      <c r="G81" s="118" t="s">
        <v>634</v>
      </c>
      <c r="H81" s="118">
        <v>91.5</v>
      </c>
      <c r="I81" s="140" t="s">
        <v>641</v>
      </c>
      <c r="J81" s="141" t="s">
        <v>642</v>
      </c>
      <c r="K81" s="142">
        <f t="shared" si="26"/>
        <v>16.5</v>
      </c>
      <c r="L81" s="143">
        <f t="shared" si="27"/>
        <v>0.22</v>
      </c>
      <c r="M81" s="144" t="s">
        <v>607</v>
      </c>
      <c r="N81" s="145">
        <v>41954</v>
      </c>
      <c r="O81" s="53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19">
        <v>7</v>
      </c>
      <c r="B82" s="116">
        <v>41913</v>
      </c>
      <c r="C82" s="116"/>
      <c r="D82" s="117" t="s">
        <v>643</v>
      </c>
      <c r="E82" s="118" t="s">
        <v>610</v>
      </c>
      <c r="F82" s="119">
        <v>850</v>
      </c>
      <c r="G82" s="118" t="s">
        <v>634</v>
      </c>
      <c r="H82" s="118">
        <v>982.5</v>
      </c>
      <c r="I82" s="140">
        <v>1050</v>
      </c>
      <c r="J82" s="141" t="s">
        <v>644</v>
      </c>
      <c r="K82" s="142">
        <f t="shared" si="26"/>
        <v>132.5</v>
      </c>
      <c r="L82" s="143">
        <f t="shared" si="27"/>
        <v>0.15588235294117647</v>
      </c>
      <c r="M82" s="144" t="s">
        <v>607</v>
      </c>
      <c r="N82" s="145">
        <v>42039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19">
        <v>8</v>
      </c>
      <c r="B83" s="116">
        <v>41913</v>
      </c>
      <c r="C83" s="116"/>
      <c r="D83" s="117" t="s">
        <v>645</v>
      </c>
      <c r="E83" s="118" t="s">
        <v>610</v>
      </c>
      <c r="F83" s="119">
        <v>475</v>
      </c>
      <c r="G83" s="118" t="s">
        <v>634</v>
      </c>
      <c r="H83" s="118">
        <v>515</v>
      </c>
      <c r="I83" s="140">
        <v>600</v>
      </c>
      <c r="J83" s="141" t="s">
        <v>646</v>
      </c>
      <c r="K83" s="142">
        <f t="shared" si="26"/>
        <v>40</v>
      </c>
      <c r="L83" s="143">
        <f t="shared" si="27"/>
        <v>8.4210526315789472E-2</v>
      </c>
      <c r="M83" s="144" t="s">
        <v>607</v>
      </c>
      <c r="N83" s="145">
        <v>41939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19">
        <v>9</v>
      </c>
      <c r="B84" s="116">
        <v>41913</v>
      </c>
      <c r="C84" s="116"/>
      <c r="D84" s="117" t="s">
        <v>647</v>
      </c>
      <c r="E84" s="118" t="s">
        <v>610</v>
      </c>
      <c r="F84" s="119">
        <v>86</v>
      </c>
      <c r="G84" s="118" t="s">
        <v>634</v>
      </c>
      <c r="H84" s="118">
        <v>99</v>
      </c>
      <c r="I84" s="140">
        <v>140</v>
      </c>
      <c r="J84" s="141" t="s">
        <v>648</v>
      </c>
      <c r="K84" s="142">
        <f t="shared" si="26"/>
        <v>13</v>
      </c>
      <c r="L84" s="143">
        <f t="shared" si="27"/>
        <v>0.15116279069767441</v>
      </c>
      <c r="M84" s="144" t="s">
        <v>607</v>
      </c>
      <c r="N84" s="145">
        <v>41939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19">
        <v>10</v>
      </c>
      <c r="B85" s="116">
        <v>41926</v>
      </c>
      <c r="C85" s="116"/>
      <c r="D85" s="117" t="s">
        <v>649</v>
      </c>
      <c r="E85" s="118" t="s">
        <v>610</v>
      </c>
      <c r="F85" s="119">
        <v>496.6</v>
      </c>
      <c r="G85" s="118" t="s">
        <v>634</v>
      </c>
      <c r="H85" s="118">
        <v>621</v>
      </c>
      <c r="I85" s="140">
        <v>580</v>
      </c>
      <c r="J85" s="141" t="s">
        <v>635</v>
      </c>
      <c r="K85" s="142">
        <f t="shared" si="26"/>
        <v>124.39999999999998</v>
      </c>
      <c r="L85" s="143">
        <f t="shared" si="27"/>
        <v>0.25050342327829234</v>
      </c>
      <c r="M85" s="144" t="s">
        <v>607</v>
      </c>
      <c r="N85" s="145">
        <v>42605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19">
        <v>11</v>
      </c>
      <c r="B86" s="116">
        <v>41926</v>
      </c>
      <c r="C86" s="116"/>
      <c r="D86" s="117" t="s">
        <v>650</v>
      </c>
      <c r="E86" s="118" t="s">
        <v>610</v>
      </c>
      <c r="F86" s="119">
        <v>2481.9</v>
      </c>
      <c r="G86" s="118" t="s">
        <v>634</v>
      </c>
      <c r="H86" s="118">
        <v>2840</v>
      </c>
      <c r="I86" s="140">
        <v>2870</v>
      </c>
      <c r="J86" s="141" t="s">
        <v>651</v>
      </c>
      <c r="K86" s="142">
        <f t="shared" si="26"/>
        <v>358.09999999999991</v>
      </c>
      <c r="L86" s="143">
        <f t="shared" si="27"/>
        <v>0.14428462065353154</v>
      </c>
      <c r="M86" s="144" t="s">
        <v>607</v>
      </c>
      <c r="N86" s="145">
        <v>42017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19">
        <v>12</v>
      </c>
      <c r="B87" s="116">
        <v>41928</v>
      </c>
      <c r="C87" s="116"/>
      <c r="D87" s="117" t="s">
        <v>652</v>
      </c>
      <c r="E87" s="118" t="s">
        <v>610</v>
      </c>
      <c r="F87" s="119">
        <v>84.5</v>
      </c>
      <c r="G87" s="118" t="s">
        <v>634</v>
      </c>
      <c r="H87" s="118">
        <v>93</v>
      </c>
      <c r="I87" s="140">
        <v>110</v>
      </c>
      <c r="J87" s="141" t="s">
        <v>653</v>
      </c>
      <c r="K87" s="142">
        <f t="shared" si="26"/>
        <v>8.5</v>
      </c>
      <c r="L87" s="143">
        <f t="shared" si="27"/>
        <v>0.10059171597633136</v>
      </c>
      <c r="M87" s="144" t="s">
        <v>607</v>
      </c>
      <c r="N87" s="145">
        <v>41939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19">
        <v>13</v>
      </c>
      <c r="B88" s="116">
        <v>41928</v>
      </c>
      <c r="C88" s="116"/>
      <c r="D88" s="117" t="s">
        <v>654</v>
      </c>
      <c r="E88" s="118" t="s">
        <v>610</v>
      </c>
      <c r="F88" s="119">
        <v>401</v>
      </c>
      <c r="G88" s="118" t="s">
        <v>634</v>
      </c>
      <c r="H88" s="118">
        <v>428</v>
      </c>
      <c r="I88" s="140">
        <v>450</v>
      </c>
      <c r="J88" s="141" t="s">
        <v>655</v>
      </c>
      <c r="K88" s="142">
        <f t="shared" si="26"/>
        <v>27</v>
      </c>
      <c r="L88" s="143">
        <f t="shared" si="27"/>
        <v>6.7331670822942641E-2</v>
      </c>
      <c r="M88" s="144" t="s">
        <v>607</v>
      </c>
      <c r="N88" s="145">
        <v>42020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19">
        <v>14</v>
      </c>
      <c r="B89" s="116">
        <v>41928</v>
      </c>
      <c r="C89" s="116"/>
      <c r="D89" s="117" t="s">
        <v>656</v>
      </c>
      <c r="E89" s="118" t="s">
        <v>610</v>
      </c>
      <c r="F89" s="119">
        <v>101</v>
      </c>
      <c r="G89" s="118" t="s">
        <v>634</v>
      </c>
      <c r="H89" s="118">
        <v>112</v>
      </c>
      <c r="I89" s="140">
        <v>120</v>
      </c>
      <c r="J89" s="141" t="s">
        <v>657</v>
      </c>
      <c r="K89" s="142">
        <f t="shared" si="26"/>
        <v>11</v>
      </c>
      <c r="L89" s="143">
        <f t="shared" si="27"/>
        <v>0.10891089108910891</v>
      </c>
      <c r="M89" s="144" t="s">
        <v>607</v>
      </c>
      <c r="N89" s="145">
        <v>41939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19">
        <v>15</v>
      </c>
      <c r="B90" s="116">
        <v>41954</v>
      </c>
      <c r="C90" s="116"/>
      <c r="D90" s="117" t="s">
        <v>658</v>
      </c>
      <c r="E90" s="118" t="s">
        <v>610</v>
      </c>
      <c r="F90" s="119">
        <v>59</v>
      </c>
      <c r="G90" s="118" t="s">
        <v>634</v>
      </c>
      <c r="H90" s="118">
        <v>76</v>
      </c>
      <c r="I90" s="140">
        <v>76</v>
      </c>
      <c r="J90" s="141" t="s">
        <v>635</v>
      </c>
      <c r="K90" s="142">
        <f t="shared" si="26"/>
        <v>17</v>
      </c>
      <c r="L90" s="143">
        <f t="shared" si="27"/>
        <v>0.28813559322033899</v>
      </c>
      <c r="M90" s="144" t="s">
        <v>607</v>
      </c>
      <c r="N90" s="145">
        <v>43032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19">
        <v>16</v>
      </c>
      <c r="B91" s="116">
        <v>41954</v>
      </c>
      <c r="C91" s="116"/>
      <c r="D91" s="117" t="s">
        <v>647</v>
      </c>
      <c r="E91" s="118" t="s">
        <v>610</v>
      </c>
      <c r="F91" s="119">
        <v>99</v>
      </c>
      <c r="G91" s="118" t="s">
        <v>634</v>
      </c>
      <c r="H91" s="118">
        <v>120</v>
      </c>
      <c r="I91" s="140">
        <v>120</v>
      </c>
      <c r="J91" s="141" t="s">
        <v>659</v>
      </c>
      <c r="K91" s="142">
        <f t="shared" si="26"/>
        <v>21</v>
      </c>
      <c r="L91" s="143">
        <f t="shared" si="27"/>
        <v>0.21212121212121213</v>
      </c>
      <c r="M91" s="144" t="s">
        <v>607</v>
      </c>
      <c r="N91" s="145">
        <v>41960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19">
        <v>17</v>
      </c>
      <c r="B92" s="116">
        <v>41956</v>
      </c>
      <c r="C92" s="116"/>
      <c r="D92" s="117" t="s">
        <v>660</v>
      </c>
      <c r="E92" s="118" t="s">
        <v>610</v>
      </c>
      <c r="F92" s="119">
        <v>22</v>
      </c>
      <c r="G92" s="118" t="s">
        <v>634</v>
      </c>
      <c r="H92" s="118">
        <v>33.549999999999997</v>
      </c>
      <c r="I92" s="140">
        <v>32</v>
      </c>
      <c r="J92" s="141" t="s">
        <v>661</v>
      </c>
      <c r="K92" s="142">
        <f t="shared" si="26"/>
        <v>11.549999999999997</v>
      </c>
      <c r="L92" s="143">
        <f t="shared" si="27"/>
        <v>0.52499999999999991</v>
      </c>
      <c r="M92" s="144" t="s">
        <v>607</v>
      </c>
      <c r="N92" s="145">
        <v>42188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19">
        <v>18</v>
      </c>
      <c r="B93" s="116">
        <v>41976</v>
      </c>
      <c r="C93" s="116"/>
      <c r="D93" s="117" t="s">
        <v>662</v>
      </c>
      <c r="E93" s="118" t="s">
        <v>610</v>
      </c>
      <c r="F93" s="119">
        <v>440</v>
      </c>
      <c r="G93" s="118" t="s">
        <v>634</v>
      </c>
      <c r="H93" s="118">
        <v>520</v>
      </c>
      <c r="I93" s="140">
        <v>520</v>
      </c>
      <c r="J93" s="141" t="s">
        <v>663</v>
      </c>
      <c r="K93" s="142">
        <f t="shared" si="26"/>
        <v>80</v>
      </c>
      <c r="L93" s="143">
        <f t="shared" si="27"/>
        <v>0.18181818181818182</v>
      </c>
      <c r="M93" s="144" t="s">
        <v>607</v>
      </c>
      <c r="N93" s="145">
        <v>42208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19">
        <v>19</v>
      </c>
      <c r="B94" s="116">
        <v>41976</v>
      </c>
      <c r="C94" s="116"/>
      <c r="D94" s="117" t="s">
        <v>664</v>
      </c>
      <c r="E94" s="118" t="s">
        <v>610</v>
      </c>
      <c r="F94" s="119">
        <v>360</v>
      </c>
      <c r="G94" s="118" t="s">
        <v>634</v>
      </c>
      <c r="H94" s="118">
        <v>427</v>
      </c>
      <c r="I94" s="140">
        <v>425</v>
      </c>
      <c r="J94" s="141" t="s">
        <v>665</v>
      </c>
      <c r="K94" s="142">
        <f t="shared" si="26"/>
        <v>67</v>
      </c>
      <c r="L94" s="143">
        <f t="shared" si="27"/>
        <v>0.18611111111111112</v>
      </c>
      <c r="M94" s="144" t="s">
        <v>607</v>
      </c>
      <c r="N94" s="145">
        <v>42058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19">
        <v>20</v>
      </c>
      <c r="B95" s="116">
        <v>42012</v>
      </c>
      <c r="C95" s="116"/>
      <c r="D95" s="117" t="s">
        <v>666</v>
      </c>
      <c r="E95" s="118" t="s">
        <v>610</v>
      </c>
      <c r="F95" s="119">
        <v>360</v>
      </c>
      <c r="G95" s="118" t="s">
        <v>634</v>
      </c>
      <c r="H95" s="118">
        <v>455</v>
      </c>
      <c r="I95" s="140">
        <v>420</v>
      </c>
      <c r="J95" s="141" t="s">
        <v>667</v>
      </c>
      <c r="K95" s="142">
        <f t="shared" si="26"/>
        <v>95</v>
      </c>
      <c r="L95" s="143">
        <f t="shared" si="27"/>
        <v>0.2638888888888889</v>
      </c>
      <c r="M95" s="144" t="s">
        <v>607</v>
      </c>
      <c r="N95" s="145">
        <v>42024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19">
        <v>21</v>
      </c>
      <c r="B96" s="116">
        <v>42012</v>
      </c>
      <c r="C96" s="116"/>
      <c r="D96" s="117" t="s">
        <v>668</v>
      </c>
      <c r="E96" s="118" t="s">
        <v>610</v>
      </c>
      <c r="F96" s="119">
        <v>130</v>
      </c>
      <c r="G96" s="118"/>
      <c r="H96" s="118">
        <v>175.5</v>
      </c>
      <c r="I96" s="140">
        <v>165</v>
      </c>
      <c r="J96" s="141" t="s">
        <v>669</v>
      </c>
      <c r="K96" s="142">
        <f t="shared" si="26"/>
        <v>45.5</v>
      </c>
      <c r="L96" s="143">
        <f t="shared" si="27"/>
        <v>0.35</v>
      </c>
      <c r="M96" s="144" t="s">
        <v>607</v>
      </c>
      <c r="N96" s="145">
        <v>43088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19">
        <v>22</v>
      </c>
      <c r="B97" s="116">
        <v>42040</v>
      </c>
      <c r="C97" s="116"/>
      <c r="D97" s="117" t="s">
        <v>396</v>
      </c>
      <c r="E97" s="118" t="s">
        <v>633</v>
      </c>
      <c r="F97" s="119">
        <v>98</v>
      </c>
      <c r="G97" s="118"/>
      <c r="H97" s="118">
        <v>120</v>
      </c>
      <c r="I97" s="140">
        <v>120</v>
      </c>
      <c r="J97" s="141" t="s">
        <v>635</v>
      </c>
      <c r="K97" s="142">
        <f t="shared" si="26"/>
        <v>22</v>
      </c>
      <c r="L97" s="143">
        <f t="shared" si="27"/>
        <v>0.22448979591836735</v>
      </c>
      <c r="M97" s="144" t="s">
        <v>607</v>
      </c>
      <c r="N97" s="145">
        <v>42753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19">
        <v>23</v>
      </c>
      <c r="B98" s="116">
        <v>42040</v>
      </c>
      <c r="C98" s="116"/>
      <c r="D98" s="117" t="s">
        <v>670</v>
      </c>
      <c r="E98" s="118" t="s">
        <v>633</v>
      </c>
      <c r="F98" s="119">
        <v>196</v>
      </c>
      <c r="G98" s="118"/>
      <c r="H98" s="118">
        <v>262</v>
      </c>
      <c r="I98" s="140">
        <v>255</v>
      </c>
      <c r="J98" s="141" t="s">
        <v>635</v>
      </c>
      <c r="K98" s="142">
        <f t="shared" si="26"/>
        <v>66</v>
      </c>
      <c r="L98" s="143">
        <f t="shared" si="27"/>
        <v>0.33673469387755101</v>
      </c>
      <c r="M98" s="144" t="s">
        <v>607</v>
      </c>
      <c r="N98" s="145">
        <v>42599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20">
        <v>24</v>
      </c>
      <c r="B99" s="120">
        <v>42067</v>
      </c>
      <c r="C99" s="120"/>
      <c r="D99" s="121" t="s">
        <v>395</v>
      </c>
      <c r="E99" s="122" t="s">
        <v>633</v>
      </c>
      <c r="F99" s="123">
        <v>235</v>
      </c>
      <c r="G99" s="123"/>
      <c r="H99" s="124">
        <v>77</v>
      </c>
      <c r="I99" s="146" t="s">
        <v>671</v>
      </c>
      <c r="J99" s="147" t="s">
        <v>672</v>
      </c>
      <c r="K99" s="148">
        <f t="shared" si="26"/>
        <v>-158</v>
      </c>
      <c r="L99" s="149">
        <f t="shared" si="27"/>
        <v>-0.67234042553191486</v>
      </c>
      <c r="M99" s="150" t="s">
        <v>673</v>
      </c>
      <c r="N99" s="151">
        <v>43522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19">
        <v>25</v>
      </c>
      <c r="B100" s="116">
        <v>42067</v>
      </c>
      <c r="C100" s="116"/>
      <c r="D100" s="117" t="s">
        <v>487</v>
      </c>
      <c r="E100" s="118" t="s">
        <v>633</v>
      </c>
      <c r="F100" s="119">
        <v>185</v>
      </c>
      <c r="G100" s="118"/>
      <c r="H100" s="118">
        <v>224</v>
      </c>
      <c r="I100" s="140" t="s">
        <v>674</v>
      </c>
      <c r="J100" s="141" t="s">
        <v>635</v>
      </c>
      <c r="K100" s="142">
        <f t="shared" si="26"/>
        <v>39</v>
      </c>
      <c r="L100" s="143">
        <f t="shared" si="27"/>
        <v>0.21081081081081082</v>
      </c>
      <c r="M100" s="144" t="s">
        <v>607</v>
      </c>
      <c r="N100" s="145">
        <v>42647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403">
        <v>26</v>
      </c>
      <c r="B101" s="125">
        <v>42090</v>
      </c>
      <c r="C101" s="125"/>
      <c r="D101" s="126" t="s">
        <v>675</v>
      </c>
      <c r="E101" s="127" t="s">
        <v>633</v>
      </c>
      <c r="F101" s="128">
        <v>49.5</v>
      </c>
      <c r="G101" s="129"/>
      <c r="H101" s="129">
        <v>15.85</v>
      </c>
      <c r="I101" s="129">
        <v>67</v>
      </c>
      <c r="J101" s="152" t="s">
        <v>676</v>
      </c>
      <c r="K101" s="129">
        <f t="shared" si="26"/>
        <v>-33.65</v>
      </c>
      <c r="L101" s="153">
        <f t="shared" si="27"/>
        <v>-0.67979797979797973</v>
      </c>
      <c r="M101" s="150" t="s">
        <v>673</v>
      </c>
      <c r="N101" s="154">
        <v>43627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19">
        <v>27</v>
      </c>
      <c r="B102" s="116">
        <v>42093</v>
      </c>
      <c r="C102" s="116"/>
      <c r="D102" s="117" t="s">
        <v>677</v>
      </c>
      <c r="E102" s="118" t="s">
        <v>633</v>
      </c>
      <c r="F102" s="119">
        <v>183.5</v>
      </c>
      <c r="G102" s="118"/>
      <c r="H102" s="118">
        <v>219</v>
      </c>
      <c r="I102" s="140">
        <v>218</v>
      </c>
      <c r="J102" s="141" t="s">
        <v>678</v>
      </c>
      <c r="K102" s="142">
        <f t="shared" si="26"/>
        <v>35.5</v>
      </c>
      <c r="L102" s="143">
        <f t="shared" si="27"/>
        <v>0.19346049046321526</v>
      </c>
      <c r="M102" s="144" t="s">
        <v>607</v>
      </c>
      <c r="N102" s="145">
        <v>42103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19">
        <v>28</v>
      </c>
      <c r="B103" s="116">
        <v>42114</v>
      </c>
      <c r="C103" s="116"/>
      <c r="D103" s="117" t="s">
        <v>679</v>
      </c>
      <c r="E103" s="118" t="s">
        <v>633</v>
      </c>
      <c r="F103" s="119">
        <f>(227+237)/2</f>
        <v>232</v>
      </c>
      <c r="G103" s="118"/>
      <c r="H103" s="118">
        <v>298</v>
      </c>
      <c r="I103" s="140">
        <v>298</v>
      </c>
      <c r="J103" s="141" t="s">
        <v>635</v>
      </c>
      <c r="K103" s="142">
        <f t="shared" si="26"/>
        <v>66</v>
      </c>
      <c r="L103" s="143">
        <f t="shared" si="27"/>
        <v>0.28448275862068967</v>
      </c>
      <c r="M103" s="144" t="s">
        <v>607</v>
      </c>
      <c r="N103" s="145">
        <v>42823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19">
        <v>29</v>
      </c>
      <c r="B104" s="116">
        <v>42128</v>
      </c>
      <c r="C104" s="116"/>
      <c r="D104" s="117" t="s">
        <v>680</v>
      </c>
      <c r="E104" s="118" t="s">
        <v>610</v>
      </c>
      <c r="F104" s="119">
        <v>385</v>
      </c>
      <c r="G104" s="118"/>
      <c r="H104" s="118">
        <f>212.5+331</f>
        <v>543.5</v>
      </c>
      <c r="I104" s="140">
        <v>510</v>
      </c>
      <c r="J104" s="141" t="s">
        <v>681</v>
      </c>
      <c r="K104" s="142">
        <f t="shared" si="26"/>
        <v>158.5</v>
      </c>
      <c r="L104" s="143">
        <f t="shared" si="27"/>
        <v>0.41168831168831171</v>
      </c>
      <c r="M104" s="144" t="s">
        <v>607</v>
      </c>
      <c r="N104" s="145">
        <v>42235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19">
        <v>30</v>
      </c>
      <c r="B105" s="116">
        <v>42128</v>
      </c>
      <c r="C105" s="116"/>
      <c r="D105" s="117" t="s">
        <v>682</v>
      </c>
      <c r="E105" s="118" t="s">
        <v>610</v>
      </c>
      <c r="F105" s="119">
        <v>115.5</v>
      </c>
      <c r="G105" s="118"/>
      <c r="H105" s="118">
        <v>146</v>
      </c>
      <c r="I105" s="140">
        <v>142</v>
      </c>
      <c r="J105" s="141" t="s">
        <v>683</v>
      </c>
      <c r="K105" s="142">
        <f t="shared" si="26"/>
        <v>30.5</v>
      </c>
      <c r="L105" s="143">
        <f t="shared" si="27"/>
        <v>0.26406926406926406</v>
      </c>
      <c r="M105" s="144" t="s">
        <v>607</v>
      </c>
      <c r="N105" s="145">
        <v>42202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19">
        <v>31</v>
      </c>
      <c r="B106" s="116">
        <v>42151</v>
      </c>
      <c r="C106" s="116"/>
      <c r="D106" s="117" t="s">
        <v>684</v>
      </c>
      <c r="E106" s="118" t="s">
        <v>610</v>
      </c>
      <c r="F106" s="119">
        <v>237.5</v>
      </c>
      <c r="G106" s="118"/>
      <c r="H106" s="118">
        <v>279.5</v>
      </c>
      <c r="I106" s="140">
        <v>278</v>
      </c>
      <c r="J106" s="141" t="s">
        <v>635</v>
      </c>
      <c r="K106" s="142">
        <f t="shared" si="26"/>
        <v>42</v>
      </c>
      <c r="L106" s="143">
        <f t="shared" si="27"/>
        <v>0.17684210526315788</v>
      </c>
      <c r="M106" s="144" t="s">
        <v>607</v>
      </c>
      <c r="N106" s="145">
        <v>42222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19">
        <v>32</v>
      </c>
      <c r="B107" s="116">
        <v>42174</v>
      </c>
      <c r="C107" s="116"/>
      <c r="D107" s="117" t="s">
        <v>654</v>
      </c>
      <c r="E107" s="118" t="s">
        <v>633</v>
      </c>
      <c r="F107" s="119">
        <v>340</v>
      </c>
      <c r="G107" s="118"/>
      <c r="H107" s="118">
        <v>448</v>
      </c>
      <c r="I107" s="140">
        <v>448</v>
      </c>
      <c r="J107" s="141" t="s">
        <v>635</v>
      </c>
      <c r="K107" s="142">
        <f t="shared" si="26"/>
        <v>108</v>
      </c>
      <c r="L107" s="143">
        <f t="shared" si="27"/>
        <v>0.31764705882352939</v>
      </c>
      <c r="M107" s="144" t="s">
        <v>607</v>
      </c>
      <c r="N107" s="145">
        <v>43018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19">
        <v>33</v>
      </c>
      <c r="B108" s="116">
        <v>42191</v>
      </c>
      <c r="C108" s="116"/>
      <c r="D108" s="117" t="s">
        <v>685</v>
      </c>
      <c r="E108" s="118" t="s">
        <v>633</v>
      </c>
      <c r="F108" s="119">
        <v>390</v>
      </c>
      <c r="G108" s="118"/>
      <c r="H108" s="118">
        <v>460</v>
      </c>
      <c r="I108" s="140">
        <v>460</v>
      </c>
      <c r="J108" s="141" t="s">
        <v>635</v>
      </c>
      <c r="K108" s="142">
        <f t="shared" ref="K108:K128" si="28">H108-F108</f>
        <v>70</v>
      </c>
      <c r="L108" s="143">
        <f t="shared" ref="L108:L128" si="29">K108/F108</f>
        <v>0.17948717948717949</v>
      </c>
      <c r="M108" s="144" t="s">
        <v>607</v>
      </c>
      <c r="N108" s="145">
        <v>42478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20">
        <v>34</v>
      </c>
      <c r="B109" s="120">
        <v>42195</v>
      </c>
      <c r="C109" s="120"/>
      <c r="D109" s="121" t="s">
        <v>686</v>
      </c>
      <c r="E109" s="122" t="s">
        <v>633</v>
      </c>
      <c r="F109" s="123">
        <v>122.5</v>
      </c>
      <c r="G109" s="123"/>
      <c r="H109" s="124">
        <v>61</v>
      </c>
      <c r="I109" s="146">
        <v>172</v>
      </c>
      <c r="J109" s="147" t="s">
        <v>687</v>
      </c>
      <c r="K109" s="148">
        <f t="shared" si="28"/>
        <v>-61.5</v>
      </c>
      <c r="L109" s="149">
        <f t="shared" si="29"/>
        <v>-0.50204081632653064</v>
      </c>
      <c r="M109" s="150" t="s">
        <v>673</v>
      </c>
      <c r="N109" s="151">
        <v>43333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19">
        <v>35</v>
      </c>
      <c r="B110" s="116">
        <v>42219</v>
      </c>
      <c r="C110" s="116"/>
      <c r="D110" s="117" t="s">
        <v>688</v>
      </c>
      <c r="E110" s="118" t="s">
        <v>633</v>
      </c>
      <c r="F110" s="119">
        <v>297.5</v>
      </c>
      <c r="G110" s="118"/>
      <c r="H110" s="118">
        <v>350</v>
      </c>
      <c r="I110" s="140">
        <v>360</v>
      </c>
      <c r="J110" s="141" t="s">
        <v>689</v>
      </c>
      <c r="K110" s="142">
        <f t="shared" si="28"/>
        <v>52.5</v>
      </c>
      <c r="L110" s="143">
        <f t="shared" si="29"/>
        <v>0.17647058823529413</v>
      </c>
      <c r="M110" s="144" t="s">
        <v>607</v>
      </c>
      <c r="N110" s="145">
        <v>42232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19">
        <v>36</v>
      </c>
      <c r="B111" s="116">
        <v>42219</v>
      </c>
      <c r="C111" s="116"/>
      <c r="D111" s="117" t="s">
        <v>690</v>
      </c>
      <c r="E111" s="118" t="s">
        <v>633</v>
      </c>
      <c r="F111" s="119">
        <v>115.5</v>
      </c>
      <c r="G111" s="118"/>
      <c r="H111" s="118">
        <v>149</v>
      </c>
      <c r="I111" s="140">
        <v>140</v>
      </c>
      <c r="J111" s="155" t="s">
        <v>691</v>
      </c>
      <c r="K111" s="142">
        <f t="shared" si="28"/>
        <v>33.5</v>
      </c>
      <c r="L111" s="143">
        <f t="shared" si="29"/>
        <v>0.29004329004329005</v>
      </c>
      <c r="M111" s="144" t="s">
        <v>607</v>
      </c>
      <c r="N111" s="145">
        <v>42740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19">
        <v>37</v>
      </c>
      <c r="B112" s="116">
        <v>42251</v>
      </c>
      <c r="C112" s="116"/>
      <c r="D112" s="117" t="s">
        <v>684</v>
      </c>
      <c r="E112" s="118" t="s">
        <v>633</v>
      </c>
      <c r="F112" s="119">
        <v>226</v>
      </c>
      <c r="G112" s="118"/>
      <c r="H112" s="118">
        <v>292</v>
      </c>
      <c r="I112" s="140">
        <v>292</v>
      </c>
      <c r="J112" s="141" t="s">
        <v>692</v>
      </c>
      <c r="K112" s="142">
        <f t="shared" si="28"/>
        <v>66</v>
      </c>
      <c r="L112" s="143">
        <f t="shared" si="29"/>
        <v>0.29203539823008851</v>
      </c>
      <c r="M112" s="144" t="s">
        <v>607</v>
      </c>
      <c r="N112" s="145">
        <v>42286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19">
        <v>38</v>
      </c>
      <c r="B113" s="116">
        <v>42254</v>
      </c>
      <c r="C113" s="116"/>
      <c r="D113" s="117" t="s">
        <v>679</v>
      </c>
      <c r="E113" s="118" t="s">
        <v>633</v>
      </c>
      <c r="F113" s="119">
        <v>232.5</v>
      </c>
      <c r="G113" s="118"/>
      <c r="H113" s="118">
        <v>312.5</v>
      </c>
      <c r="I113" s="140">
        <v>310</v>
      </c>
      <c r="J113" s="141" t="s">
        <v>635</v>
      </c>
      <c r="K113" s="142">
        <f t="shared" si="28"/>
        <v>80</v>
      </c>
      <c r="L113" s="143">
        <f t="shared" si="29"/>
        <v>0.34408602150537637</v>
      </c>
      <c r="M113" s="144" t="s">
        <v>607</v>
      </c>
      <c r="N113" s="145">
        <v>42823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19">
        <v>39</v>
      </c>
      <c r="B114" s="116">
        <v>42268</v>
      </c>
      <c r="C114" s="116"/>
      <c r="D114" s="117" t="s">
        <v>693</v>
      </c>
      <c r="E114" s="118" t="s">
        <v>633</v>
      </c>
      <c r="F114" s="119">
        <v>196.5</v>
      </c>
      <c r="G114" s="118"/>
      <c r="H114" s="118">
        <v>238</v>
      </c>
      <c r="I114" s="140">
        <v>238</v>
      </c>
      <c r="J114" s="141" t="s">
        <v>692</v>
      </c>
      <c r="K114" s="142">
        <f t="shared" si="28"/>
        <v>41.5</v>
      </c>
      <c r="L114" s="143">
        <f t="shared" si="29"/>
        <v>0.21119592875318066</v>
      </c>
      <c r="M114" s="144" t="s">
        <v>607</v>
      </c>
      <c r="N114" s="145">
        <v>42291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19">
        <v>40</v>
      </c>
      <c r="B115" s="116">
        <v>42271</v>
      </c>
      <c r="C115" s="116"/>
      <c r="D115" s="117" t="s">
        <v>632</v>
      </c>
      <c r="E115" s="118" t="s">
        <v>633</v>
      </c>
      <c r="F115" s="119">
        <v>65</v>
      </c>
      <c r="G115" s="118"/>
      <c r="H115" s="118">
        <v>82</v>
      </c>
      <c r="I115" s="140">
        <v>82</v>
      </c>
      <c r="J115" s="141" t="s">
        <v>692</v>
      </c>
      <c r="K115" s="142">
        <f t="shared" si="28"/>
        <v>17</v>
      </c>
      <c r="L115" s="143">
        <f t="shared" si="29"/>
        <v>0.26153846153846155</v>
      </c>
      <c r="M115" s="144" t="s">
        <v>607</v>
      </c>
      <c r="N115" s="145">
        <v>42578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19">
        <v>41</v>
      </c>
      <c r="B116" s="116">
        <v>42291</v>
      </c>
      <c r="C116" s="116"/>
      <c r="D116" s="117" t="s">
        <v>694</v>
      </c>
      <c r="E116" s="118" t="s">
        <v>633</v>
      </c>
      <c r="F116" s="119">
        <v>144</v>
      </c>
      <c r="G116" s="118"/>
      <c r="H116" s="118">
        <v>182.5</v>
      </c>
      <c r="I116" s="140">
        <v>181</v>
      </c>
      <c r="J116" s="141" t="s">
        <v>692</v>
      </c>
      <c r="K116" s="142">
        <f t="shared" si="28"/>
        <v>38.5</v>
      </c>
      <c r="L116" s="143">
        <f t="shared" si="29"/>
        <v>0.2673611111111111</v>
      </c>
      <c r="M116" s="144" t="s">
        <v>607</v>
      </c>
      <c r="N116" s="145">
        <v>42817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19">
        <v>42</v>
      </c>
      <c r="B117" s="116">
        <v>42291</v>
      </c>
      <c r="C117" s="116"/>
      <c r="D117" s="117" t="s">
        <v>695</v>
      </c>
      <c r="E117" s="118" t="s">
        <v>633</v>
      </c>
      <c r="F117" s="119">
        <v>264</v>
      </c>
      <c r="G117" s="118"/>
      <c r="H117" s="118">
        <v>311</v>
      </c>
      <c r="I117" s="140">
        <v>311</v>
      </c>
      <c r="J117" s="141" t="s">
        <v>692</v>
      </c>
      <c r="K117" s="142">
        <f t="shared" si="28"/>
        <v>47</v>
      </c>
      <c r="L117" s="143">
        <f t="shared" si="29"/>
        <v>0.17803030303030304</v>
      </c>
      <c r="M117" s="144" t="s">
        <v>607</v>
      </c>
      <c r="N117" s="145">
        <v>42604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19">
        <v>43</v>
      </c>
      <c r="B118" s="116">
        <v>42318</v>
      </c>
      <c r="C118" s="116"/>
      <c r="D118" s="117" t="s">
        <v>696</v>
      </c>
      <c r="E118" s="118" t="s">
        <v>610</v>
      </c>
      <c r="F118" s="119">
        <v>549.5</v>
      </c>
      <c r="G118" s="118"/>
      <c r="H118" s="118">
        <v>630</v>
      </c>
      <c r="I118" s="140">
        <v>630</v>
      </c>
      <c r="J118" s="141" t="s">
        <v>692</v>
      </c>
      <c r="K118" s="142">
        <f t="shared" si="28"/>
        <v>80.5</v>
      </c>
      <c r="L118" s="143">
        <f t="shared" si="29"/>
        <v>0.1464968152866242</v>
      </c>
      <c r="M118" s="144" t="s">
        <v>607</v>
      </c>
      <c r="N118" s="145">
        <v>42419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19">
        <v>44</v>
      </c>
      <c r="B119" s="116">
        <v>42342</v>
      </c>
      <c r="C119" s="116"/>
      <c r="D119" s="117" t="s">
        <v>697</v>
      </c>
      <c r="E119" s="118" t="s">
        <v>633</v>
      </c>
      <c r="F119" s="119">
        <v>1027.5</v>
      </c>
      <c r="G119" s="118"/>
      <c r="H119" s="118">
        <v>1315</v>
      </c>
      <c r="I119" s="140">
        <v>1250</v>
      </c>
      <c r="J119" s="141" t="s">
        <v>692</v>
      </c>
      <c r="K119" s="142">
        <f t="shared" si="28"/>
        <v>287.5</v>
      </c>
      <c r="L119" s="143">
        <f t="shared" si="29"/>
        <v>0.27980535279805352</v>
      </c>
      <c r="M119" s="144" t="s">
        <v>607</v>
      </c>
      <c r="N119" s="145">
        <v>43244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19">
        <v>45</v>
      </c>
      <c r="B120" s="116">
        <v>42367</v>
      </c>
      <c r="C120" s="116"/>
      <c r="D120" s="117" t="s">
        <v>698</v>
      </c>
      <c r="E120" s="118" t="s">
        <v>633</v>
      </c>
      <c r="F120" s="119">
        <v>465</v>
      </c>
      <c r="G120" s="118"/>
      <c r="H120" s="118">
        <v>540</v>
      </c>
      <c r="I120" s="140">
        <v>540</v>
      </c>
      <c r="J120" s="141" t="s">
        <v>692</v>
      </c>
      <c r="K120" s="142">
        <f t="shared" si="28"/>
        <v>75</v>
      </c>
      <c r="L120" s="143">
        <f t="shared" si="29"/>
        <v>0.16129032258064516</v>
      </c>
      <c r="M120" s="144" t="s">
        <v>607</v>
      </c>
      <c r="N120" s="145">
        <v>42530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19">
        <v>46</v>
      </c>
      <c r="B121" s="116">
        <v>42380</v>
      </c>
      <c r="C121" s="116"/>
      <c r="D121" s="117" t="s">
        <v>396</v>
      </c>
      <c r="E121" s="118" t="s">
        <v>610</v>
      </c>
      <c r="F121" s="119">
        <v>81</v>
      </c>
      <c r="G121" s="118"/>
      <c r="H121" s="118">
        <v>110</v>
      </c>
      <c r="I121" s="140">
        <v>110</v>
      </c>
      <c r="J121" s="141" t="s">
        <v>692</v>
      </c>
      <c r="K121" s="142">
        <f t="shared" si="28"/>
        <v>29</v>
      </c>
      <c r="L121" s="143">
        <f t="shared" si="29"/>
        <v>0.35802469135802467</v>
      </c>
      <c r="M121" s="144" t="s">
        <v>607</v>
      </c>
      <c r="N121" s="145">
        <v>42745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19">
        <v>47</v>
      </c>
      <c r="B122" s="116">
        <v>42382</v>
      </c>
      <c r="C122" s="116"/>
      <c r="D122" s="117" t="s">
        <v>699</v>
      </c>
      <c r="E122" s="118" t="s">
        <v>610</v>
      </c>
      <c r="F122" s="119">
        <v>417.5</v>
      </c>
      <c r="G122" s="118"/>
      <c r="H122" s="118">
        <v>547</v>
      </c>
      <c r="I122" s="140">
        <v>535</v>
      </c>
      <c r="J122" s="141" t="s">
        <v>692</v>
      </c>
      <c r="K122" s="142">
        <f t="shared" si="28"/>
        <v>129.5</v>
      </c>
      <c r="L122" s="143">
        <f t="shared" si="29"/>
        <v>0.31017964071856285</v>
      </c>
      <c r="M122" s="144" t="s">
        <v>607</v>
      </c>
      <c r="N122" s="145">
        <v>42578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19">
        <v>48</v>
      </c>
      <c r="B123" s="116">
        <v>42408</v>
      </c>
      <c r="C123" s="116"/>
      <c r="D123" s="117" t="s">
        <v>700</v>
      </c>
      <c r="E123" s="118" t="s">
        <v>633</v>
      </c>
      <c r="F123" s="119">
        <v>650</v>
      </c>
      <c r="G123" s="118"/>
      <c r="H123" s="118">
        <v>800</v>
      </c>
      <c r="I123" s="140">
        <v>800</v>
      </c>
      <c r="J123" s="141" t="s">
        <v>692</v>
      </c>
      <c r="K123" s="142">
        <f t="shared" si="28"/>
        <v>150</v>
      </c>
      <c r="L123" s="143">
        <f t="shared" si="29"/>
        <v>0.23076923076923078</v>
      </c>
      <c r="M123" s="144" t="s">
        <v>607</v>
      </c>
      <c r="N123" s="145">
        <v>43154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19">
        <v>49</v>
      </c>
      <c r="B124" s="116">
        <v>42433</v>
      </c>
      <c r="C124" s="116"/>
      <c r="D124" s="117" t="s">
        <v>199</v>
      </c>
      <c r="E124" s="118" t="s">
        <v>633</v>
      </c>
      <c r="F124" s="119">
        <v>437.5</v>
      </c>
      <c r="G124" s="118"/>
      <c r="H124" s="118">
        <v>504.5</v>
      </c>
      <c r="I124" s="140">
        <v>522</v>
      </c>
      <c r="J124" s="141" t="s">
        <v>701</v>
      </c>
      <c r="K124" s="142">
        <f t="shared" si="28"/>
        <v>67</v>
      </c>
      <c r="L124" s="143">
        <f t="shared" si="29"/>
        <v>0.15314285714285714</v>
      </c>
      <c r="M124" s="144" t="s">
        <v>607</v>
      </c>
      <c r="N124" s="145">
        <v>42480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19">
        <v>50</v>
      </c>
      <c r="B125" s="116">
        <v>42438</v>
      </c>
      <c r="C125" s="116"/>
      <c r="D125" s="117" t="s">
        <v>702</v>
      </c>
      <c r="E125" s="118" t="s">
        <v>633</v>
      </c>
      <c r="F125" s="119">
        <v>189.5</v>
      </c>
      <c r="G125" s="118"/>
      <c r="H125" s="118">
        <v>218</v>
      </c>
      <c r="I125" s="140">
        <v>218</v>
      </c>
      <c r="J125" s="141" t="s">
        <v>692</v>
      </c>
      <c r="K125" s="142">
        <f t="shared" si="28"/>
        <v>28.5</v>
      </c>
      <c r="L125" s="143">
        <f t="shared" si="29"/>
        <v>0.15039577836411611</v>
      </c>
      <c r="M125" s="144" t="s">
        <v>607</v>
      </c>
      <c r="N125" s="145">
        <v>43034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403">
        <v>51</v>
      </c>
      <c r="B126" s="125">
        <v>42471</v>
      </c>
      <c r="C126" s="125"/>
      <c r="D126" s="126" t="s">
        <v>703</v>
      </c>
      <c r="E126" s="127" t="s">
        <v>633</v>
      </c>
      <c r="F126" s="128">
        <v>36.5</v>
      </c>
      <c r="G126" s="129"/>
      <c r="H126" s="129">
        <v>15.85</v>
      </c>
      <c r="I126" s="129">
        <v>60</v>
      </c>
      <c r="J126" s="152" t="s">
        <v>704</v>
      </c>
      <c r="K126" s="148">
        <f t="shared" si="28"/>
        <v>-20.65</v>
      </c>
      <c r="L126" s="183">
        <f t="shared" si="29"/>
        <v>-0.5657534246575342</v>
      </c>
      <c r="M126" s="150" t="s">
        <v>673</v>
      </c>
      <c r="N126" s="184">
        <v>43627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19">
        <v>52</v>
      </c>
      <c r="B127" s="116">
        <v>42472</v>
      </c>
      <c r="C127" s="116"/>
      <c r="D127" s="117" t="s">
        <v>705</v>
      </c>
      <c r="E127" s="118" t="s">
        <v>633</v>
      </c>
      <c r="F127" s="119">
        <v>93</v>
      </c>
      <c r="G127" s="118"/>
      <c r="H127" s="118">
        <v>149</v>
      </c>
      <c r="I127" s="140">
        <v>140</v>
      </c>
      <c r="J127" s="155" t="s">
        <v>706</v>
      </c>
      <c r="K127" s="142">
        <f t="shared" si="28"/>
        <v>56</v>
      </c>
      <c r="L127" s="143">
        <f t="shared" si="29"/>
        <v>0.60215053763440862</v>
      </c>
      <c r="M127" s="144" t="s">
        <v>607</v>
      </c>
      <c r="N127" s="145">
        <v>42740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19">
        <v>53</v>
      </c>
      <c r="B128" s="116">
        <v>42472</v>
      </c>
      <c r="C128" s="116"/>
      <c r="D128" s="117" t="s">
        <v>707</v>
      </c>
      <c r="E128" s="118" t="s">
        <v>633</v>
      </c>
      <c r="F128" s="119">
        <v>130</v>
      </c>
      <c r="G128" s="118"/>
      <c r="H128" s="118">
        <v>150</v>
      </c>
      <c r="I128" s="140" t="s">
        <v>708</v>
      </c>
      <c r="J128" s="141" t="s">
        <v>692</v>
      </c>
      <c r="K128" s="142">
        <f t="shared" si="28"/>
        <v>20</v>
      </c>
      <c r="L128" s="143">
        <f t="shared" si="29"/>
        <v>0.15384615384615385</v>
      </c>
      <c r="M128" s="144" t="s">
        <v>607</v>
      </c>
      <c r="N128" s="145">
        <v>42564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19">
        <v>54</v>
      </c>
      <c r="B129" s="116">
        <v>42473</v>
      </c>
      <c r="C129" s="116"/>
      <c r="D129" s="117" t="s">
        <v>360</v>
      </c>
      <c r="E129" s="118" t="s">
        <v>633</v>
      </c>
      <c r="F129" s="119">
        <v>196</v>
      </c>
      <c r="G129" s="118"/>
      <c r="H129" s="118">
        <v>299</v>
      </c>
      <c r="I129" s="140">
        <v>299</v>
      </c>
      <c r="J129" s="141" t="s">
        <v>692</v>
      </c>
      <c r="K129" s="142">
        <v>103</v>
      </c>
      <c r="L129" s="143">
        <v>0.52551020408163296</v>
      </c>
      <c r="M129" s="144" t="s">
        <v>607</v>
      </c>
      <c r="N129" s="145">
        <v>42620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19">
        <v>55</v>
      </c>
      <c r="B130" s="116">
        <v>42473</v>
      </c>
      <c r="C130" s="116"/>
      <c r="D130" s="117" t="s">
        <v>779</v>
      </c>
      <c r="E130" s="118" t="s">
        <v>633</v>
      </c>
      <c r="F130" s="119">
        <v>88</v>
      </c>
      <c r="G130" s="118"/>
      <c r="H130" s="118">
        <v>103</v>
      </c>
      <c r="I130" s="140">
        <v>103</v>
      </c>
      <c r="J130" s="141" t="s">
        <v>692</v>
      </c>
      <c r="K130" s="142">
        <v>15</v>
      </c>
      <c r="L130" s="143">
        <v>0.170454545454545</v>
      </c>
      <c r="M130" s="144" t="s">
        <v>607</v>
      </c>
      <c r="N130" s="145">
        <v>42530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19">
        <v>56</v>
      </c>
      <c r="B131" s="116">
        <v>42492</v>
      </c>
      <c r="C131" s="116"/>
      <c r="D131" s="117" t="s">
        <v>709</v>
      </c>
      <c r="E131" s="118" t="s">
        <v>633</v>
      </c>
      <c r="F131" s="119">
        <v>127.5</v>
      </c>
      <c r="G131" s="118"/>
      <c r="H131" s="118">
        <v>148</v>
      </c>
      <c r="I131" s="140" t="s">
        <v>710</v>
      </c>
      <c r="J131" s="141" t="s">
        <v>692</v>
      </c>
      <c r="K131" s="142">
        <f>H131-F131</f>
        <v>20.5</v>
      </c>
      <c r="L131" s="143">
        <f>K131/F131</f>
        <v>0.16078431372549021</v>
      </c>
      <c r="M131" s="144" t="s">
        <v>607</v>
      </c>
      <c r="N131" s="145">
        <v>42564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19">
        <v>57</v>
      </c>
      <c r="B132" s="116">
        <v>42493</v>
      </c>
      <c r="C132" s="116"/>
      <c r="D132" s="117" t="s">
        <v>711</v>
      </c>
      <c r="E132" s="118" t="s">
        <v>633</v>
      </c>
      <c r="F132" s="119">
        <v>675</v>
      </c>
      <c r="G132" s="118"/>
      <c r="H132" s="118">
        <v>815</v>
      </c>
      <c r="I132" s="140" t="s">
        <v>712</v>
      </c>
      <c r="J132" s="141" t="s">
        <v>692</v>
      </c>
      <c r="K132" s="142">
        <f>H132-F132</f>
        <v>140</v>
      </c>
      <c r="L132" s="143">
        <f>K132/F132</f>
        <v>0.2074074074074074</v>
      </c>
      <c r="M132" s="144" t="s">
        <v>607</v>
      </c>
      <c r="N132" s="145">
        <v>43154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20">
        <v>58</v>
      </c>
      <c r="B133" s="120">
        <v>42522</v>
      </c>
      <c r="C133" s="120"/>
      <c r="D133" s="121" t="s">
        <v>780</v>
      </c>
      <c r="E133" s="122" t="s">
        <v>633</v>
      </c>
      <c r="F133" s="123">
        <v>500</v>
      </c>
      <c r="G133" s="123"/>
      <c r="H133" s="124">
        <v>232.5</v>
      </c>
      <c r="I133" s="146" t="s">
        <v>781</v>
      </c>
      <c r="J133" s="147" t="s">
        <v>782</v>
      </c>
      <c r="K133" s="148">
        <f>H133-F133</f>
        <v>-267.5</v>
      </c>
      <c r="L133" s="149">
        <f>K133/F133</f>
        <v>-0.53500000000000003</v>
      </c>
      <c r="M133" s="150" t="s">
        <v>673</v>
      </c>
      <c r="N133" s="151">
        <v>43735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19">
        <v>59</v>
      </c>
      <c r="B134" s="116">
        <v>42527</v>
      </c>
      <c r="C134" s="116"/>
      <c r="D134" s="117" t="s">
        <v>713</v>
      </c>
      <c r="E134" s="118" t="s">
        <v>633</v>
      </c>
      <c r="F134" s="119">
        <v>110</v>
      </c>
      <c r="G134" s="118"/>
      <c r="H134" s="118">
        <v>126.5</v>
      </c>
      <c r="I134" s="140">
        <v>125</v>
      </c>
      <c r="J134" s="141" t="s">
        <v>642</v>
      </c>
      <c r="K134" s="142">
        <f>H134-F134</f>
        <v>16.5</v>
      </c>
      <c r="L134" s="143">
        <f>K134/F134</f>
        <v>0.15</v>
      </c>
      <c r="M134" s="144" t="s">
        <v>607</v>
      </c>
      <c r="N134" s="145">
        <v>42552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19">
        <v>60</v>
      </c>
      <c r="B135" s="116">
        <v>42538</v>
      </c>
      <c r="C135" s="116"/>
      <c r="D135" s="117" t="s">
        <v>714</v>
      </c>
      <c r="E135" s="118" t="s">
        <v>633</v>
      </c>
      <c r="F135" s="119">
        <v>44</v>
      </c>
      <c r="G135" s="118"/>
      <c r="H135" s="118">
        <v>69.5</v>
      </c>
      <c r="I135" s="140">
        <v>69.5</v>
      </c>
      <c r="J135" s="141" t="s">
        <v>715</v>
      </c>
      <c r="K135" s="142">
        <f>H135-F135</f>
        <v>25.5</v>
      </c>
      <c r="L135" s="143">
        <f>K135/F135</f>
        <v>0.57954545454545459</v>
      </c>
      <c r="M135" s="144" t="s">
        <v>607</v>
      </c>
      <c r="N135" s="145">
        <v>42977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19">
        <v>61</v>
      </c>
      <c r="B136" s="116">
        <v>42549</v>
      </c>
      <c r="C136" s="116"/>
      <c r="D136" s="163" t="s">
        <v>783</v>
      </c>
      <c r="E136" s="118" t="s">
        <v>633</v>
      </c>
      <c r="F136" s="119">
        <v>262.5</v>
      </c>
      <c r="G136" s="118"/>
      <c r="H136" s="118">
        <v>340</v>
      </c>
      <c r="I136" s="140">
        <v>333</v>
      </c>
      <c r="J136" s="141" t="s">
        <v>784</v>
      </c>
      <c r="K136" s="142">
        <v>77.5</v>
      </c>
      <c r="L136" s="143">
        <v>0.29523809523809502</v>
      </c>
      <c r="M136" s="144" t="s">
        <v>607</v>
      </c>
      <c r="N136" s="145">
        <v>43017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19">
        <v>62</v>
      </c>
      <c r="B137" s="116">
        <v>42549</v>
      </c>
      <c r="C137" s="116"/>
      <c r="D137" s="163" t="s">
        <v>785</v>
      </c>
      <c r="E137" s="118" t="s">
        <v>633</v>
      </c>
      <c r="F137" s="119">
        <v>840</v>
      </c>
      <c r="G137" s="118"/>
      <c r="H137" s="118">
        <v>1230</v>
      </c>
      <c r="I137" s="140">
        <v>1230</v>
      </c>
      <c r="J137" s="141" t="s">
        <v>692</v>
      </c>
      <c r="K137" s="142">
        <v>390</v>
      </c>
      <c r="L137" s="143">
        <v>0.46428571428571402</v>
      </c>
      <c r="M137" s="144" t="s">
        <v>607</v>
      </c>
      <c r="N137" s="145">
        <v>42649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404">
        <v>63</v>
      </c>
      <c r="B138" s="158">
        <v>42556</v>
      </c>
      <c r="C138" s="158"/>
      <c r="D138" s="159" t="s">
        <v>716</v>
      </c>
      <c r="E138" s="160" t="s">
        <v>633</v>
      </c>
      <c r="F138" s="161">
        <v>395</v>
      </c>
      <c r="G138" s="162"/>
      <c r="H138" s="162">
        <f>(468.5+342.5)/2</f>
        <v>405.5</v>
      </c>
      <c r="I138" s="162">
        <v>510</v>
      </c>
      <c r="J138" s="185" t="s">
        <v>717</v>
      </c>
      <c r="K138" s="186">
        <f t="shared" ref="K138:K144" si="30">H138-F138</f>
        <v>10.5</v>
      </c>
      <c r="L138" s="187">
        <f t="shared" ref="L138:L144" si="31">K138/F138</f>
        <v>2.6582278481012658E-2</v>
      </c>
      <c r="M138" s="188" t="s">
        <v>718</v>
      </c>
      <c r="N138" s="189">
        <v>43606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20">
        <v>64</v>
      </c>
      <c r="B139" s="120">
        <v>42584</v>
      </c>
      <c r="C139" s="120"/>
      <c r="D139" s="121" t="s">
        <v>719</v>
      </c>
      <c r="E139" s="122" t="s">
        <v>610</v>
      </c>
      <c r="F139" s="123">
        <v>169.5</v>
      </c>
      <c r="G139" s="123"/>
      <c r="H139" s="124">
        <v>77</v>
      </c>
      <c r="I139" s="146" t="s">
        <v>720</v>
      </c>
      <c r="J139" s="147" t="s">
        <v>721</v>
      </c>
      <c r="K139" s="148">
        <f t="shared" si="30"/>
        <v>-92.5</v>
      </c>
      <c r="L139" s="149">
        <f t="shared" si="31"/>
        <v>-0.54572271386430682</v>
      </c>
      <c r="M139" s="150" t="s">
        <v>673</v>
      </c>
      <c r="N139" s="151">
        <v>43522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20">
        <v>65</v>
      </c>
      <c r="B140" s="120">
        <v>42586</v>
      </c>
      <c r="C140" s="120"/>
      <c r="D140" s="121" t="s">
        <v>722</v>
      </c>
      <c r="E140" s="122" t="s">
        <v>633</v>
      </c>
      <c r="F140" s="123">
        <v>400</v>
      </c>
      <c r="G140" s="123"/>
      <c r="H140" s="124">
        <v>305</v>
      </c>
      <c r="I140" s="146">
        <v>475</v>
      </c>
      <c r="J140" s="147" t="s">
        <v>723</v>
      </c>
      <c r="K140" s="148">
        <f t="shared" si="30"/>
        <v>-95</v>
      </c>
      <c r="L140" s="149">
        <f t="shared" si="31"/>
        <v>-0.23749999999999999</v>
      </c>
      <c r="M140" s="150" t="s">
        <v>673</v>
      </c>
      <c r="N140" s="151">
        <v>43606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19">
        <v>66</v>
      </c>
      <c r="B141" s="116">
        <v>42593</v>
      </c>
      <c r="C141" s="116"/>
      <c r="D141" s="117" t="s">
        <v>724</v>
      </c>
      <c r="E141" s="118" t="s">
        <v>633</v>
      </c>
      <c r="F141" s="119">
        <v>86.5</v>
      </c>
      <c r="G141" s="118"/>
      <c r="H141" s="118">
        <v>130</v>
      </c>
      <c r="I141" s="140">
        <v>130</v>
      </c>
      <c r="J141" s="155" t="s">
        <v>725</v>
      </c>
      <c r="K141" s="142">
        <f t="shared" si="30"/>
        <v>43.5</v>
      </c>
      <c r="L141" s="143">
        <f t="shared" si="31"/>
        <v>0.50289017341040465</v>
      </c>
      <c r="M141" s="144" t="s">
        <v>607</v>
      </c>
      <c r="N141" s="145">
        <v>43091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20">
        <v>67</v>
      </c>
      <c r="B142" s="120">
        <v>42600</v>
      </c>
      <c r="C142" s="120"/>
      <c r="D142" s="121" t="s">
        <v>387</v>
      </c>
      <c r="E142" s="122" t="s">
        <v>633</v>
      </c>
      <c r="F142" s="123">
        <v>133.5</v>
      </c>
      <c r="G142" s="123"/>
      <c r="H142" s="124">
        <v>126.5</v>
      </c>
      <c r="I142" s="146">
        <v>178</v>
      </c>
      <c r="J142" s="147" t="s">
        <v>726</v>
      </c>
      <c r="K142" s="148">
        <f t="shared" si="30"/>
        <v>-7</v>
      </c>
      <c r="L142" s="149">
        <f t="shared" si="31"/>
        <v>-5.2434456928838954E-2</v>
      </c>
      <c r="M142" s="150" t="s">
        <v>673</v>
      </c>
      <c r="N142" s="151">
        <v>42615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19">
        <v>68</v>
      </c>
      <c r="B143" s="116">
        <v>42613</v>
      </c>
      <c r="C143" s="116"/>
      <c r="D143" s="117" t="s">
        <v>727</v>
      </c>
      <c r="E143" s="118" t="s">
        <v>633</v>
      </c>
      <c r="F143" s="119">
        <v>560</v>
      </c>
      <c r="G143" s="118"/>
      <c r="H143" s="118">
        <v>725</v>
      </c>
      <c r="I143" s="140">
        <v>725</v>
      </c>
      <c r="J143" s="141" t="s">
        <v>635</v>
      </c>
      <c r="K143" s="142">
        <f t="shared" si="30"/>
        <v>165</v>
      </c>
      <c r="L143" s="143">
        <f t="shared" si="31"/>
        <v>0.29464285714285715</v>
      </c>
      <c r="M143" s="144" t="s">
        <v>607</v>
      </c>
      <c r="N143" s="145">
        <v>42456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19">
        <v>69</v>
      </c>
      <c r="B144" s="116">
        <v>42614</v>
      </c>
      <c r="C144" s="116"/>
      <c r="D144" s="117" t="s">
        <v>728</v>
      </c>
      <c r="E144" s="118" t="s">
        <v>633</v>
      </c>
      <c r="F144" s="119">
        <v>160.5</v>
      </c>
      <c r="G144" s="118"/>
      <c r="H144" s="118">
        <v>210</v>
      </c>
      <c r="I144" s="140">
        <v>210</v>
      </c>
      <c r="J144" s="141" t="s">
        <v>635</v>
      </c>
      <c r="K144" s="142">
        <f t="shared" si="30"/>
        <v>49.5</v>
      </c>
      <c r="L144" s="143">
        <f t="shared" si="31"/>
        <v>0.30841121495327101</v>
      </c>
      <c r="M144" s="144" t="s">
        <v>607</v>
      </c>
      <c r="N144" s="145">
        <v>42871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19">
        <v>70</v>
      </c>
      <c r="B145" s="116">
        <v>42646</v>
      </c>
      <c r="C145" s="116"/>
      <c r="D145" s="163" t="s">
        <v>411</v>
      </c>
      <c r="E145" s="118" t="s">
        <v>633</v>
      </c>
      <c r="F145" s="119">
        <v>430</v>
      </c>
      <c r="G145" s="118"/>
      <c r="H145" s="118">
        <v>596</v>
      </c>
      <c r="I145" s="140">
        <v>575</v>
      </c>
      <c r="J145" s="141" t="s">
        <v>786</v>
      </c>
      <c r="K145" s="142">
        <v>166</v>
      </c>
      <c r="L145" s="143">
        <v>0.38604651162790699</v>
      </c>
      <c r="M145" s="144" t="s">
        <v>607</v>
      </c>
      <c r="N145" s="145">
        <v>42769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19">
        <v>71</v>
      </c>
      <c r="B146" s="116">
        <v>42657</v>
      </c>
      <c r="C146" s="116"/>
      <c r="D146" s="117" t="s">
        <v>729</v>
      </c>
      <c r="E146" s="118" t="s">
        <v>633</v>
      </c>
      <c r="F146" s="119">
        <v>280</v>
      </c>
      <c r="G146" s="118"/>
      <c r="H146" s="118">
        <v>345</v>
      </c>
      <c r="I146" s="140">
        <v>345</v>
      </c>
      <c r="J146" s="141" t="s">
        <v>635</v>
      </c>
      <c r="K146" s="142">
        <f t="shared" ref="K146:K151" si="32">H146-F146</f>
        <v>65</v>
      </c>
      <c r="L146" s="143">
        <f>K146/F146</f>
        <v>0.23214285714285715</v>
      </c>
      <c r="M146" s="144" t="s">
        <v>607</v>
      </c>
      <c r="N146" s="145">
        <v>42814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19">
        <v>72</v>
      </c>
      <c r="B147" s="116">
        <v>42657</v>
      </c>
      <c r="C147" s="116"/>
      <c r="D147" s="117" t="s">
        <v>730</v>
      </c>
      <c r="E147" s="118" t="s">
        <v>633</v>
      </c>
      <c r="F147" s="119">
        <v>245</v>
      </c>
      <c r="G147" s="118"/>
      <c r="H147" s="118">
        <v>325.5</v>
      </c>
      <c r="I147" s="140">
        <v>330</v>
      </c>
      <c r="J147" s="141" t="s">
        <v>731</v>
      </c>
      <c r="K147" s="142">
        <f t="shared" si="32"/>
        <v>80.5</v>
      </c>
      <c r="L147" s="143">
        <f>K147/F147</f>
        <v>0.32857142857142857</v>
      </c>
      <c r="M147" s="144" t="s">
        <v>607</v>
      </c>
      <c r="N147" s="145">
        <v>42769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19">
        <v>73</v>
      </c>
      <c r="B148" s="116">
        <v>42660</v>
      </c>
      <c r="C148" s="116"/>
      <c r="D148" s="117" t="s">
        <v>355</v>
      </c>
      <c r="E148" s="118" t="s">
        <v>633</v>
      </c>
      <c r="F148" s="119">
        <v>125</v>
      </c>
      <c r="G148" s="118"/>
      <c r="H148" s="118">
        <v>160</v>
      </c>
      <c r="I148" s="140">
        <v>160</v>
      </c>
      <c r="J148" s="141" t="s">
        <v>692</v>
      </c>
      <c r="K148" s="142">
        <f t="shared" si="32"/>
        <v>35</v>
      </c>
      <c r="L148" s="143">
        <v>0.28000000000000003</v>
      </c>
      <c r="M148" s="144" t="s">
        <v>607</v>
      </c>
      <c r="N148" s="145">
        <v>42803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19">
        <v>74</v>
      </c>
      <c r="B149" s="116">
        <v>42660</v>
      </c>
      <c r="C149" s="116"/>
      <c r="D149" s="117" t="s">
        <v>489</v>
      </c>
      <c r="E149" s="118" t="s">
        <v>633</v>
      </c>
      <c r="F149" s="119">
        <v>114</v>
      </c>
      <c r="G149" s="118"/>
      <c r="H149" s="118">
        <v>145</v>
      </c>
      <c r="I149" s="140">
        <v>145</v>
      </c>
      <c r="J149" s="141" t="s">
        <v>692</v>
      </c>
      <c r="K149" s="142">
        <f t="shared" si="32"/>
        <v>31</v>
      </c>
      <c r="L149" s="143">
        <f>K149/F149</f>
        <v>0.27192982456140352</v>
      </c>
      <c r="M149" s="144" t="s">
        <v>607</v>
      </c>
      <c r="N149" s="145">
        <v>42859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19">
        <v>75</v>
      </c>
      <c r="B150" s="116">
        <v>42660</v>
      </c>
      <c r="C150" s="116"/>
      <c r="D150" s="117" t="s">
        <v>732</v>
      </c>
      <c r="E150" s="118" t="s">
        <v>633</v>
      </c>
      <c r="F150" s="119">
        <v>212</v>
      </c>
      <c r="G150" s="118"/>
      <c r="H150" s="118">
        <v>280</v>
      </c>
      <c r="I150" s="140">
        <v>276</v>
      </c>
      <c r="J150" s="141" t="s">
        <v>733</v>
      </c>
      <c r="K150" s="142">
        <f t="shared" si="32"/>
        <v>68</v>
      </c>
      <c r="L150" s="143">
        <f>K150/F150</f>
        <v>0.32075471698113206</v>
      </c>
      <c r="M150" s="144" t="s">
        <v>607</v>
      </c>
      <c r="N150" s="145">
        <v>42858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19">
        <v>76</v>
      </c>
      <c r="B151" s="116">
        <v>42678</v>
      </c>
      <c r="C151" s="116"/>
      <c r="D151" s="117" t="s">
        <v>152</v>
      </c>
      <c r="E151" s="118" t="s">
        <v>633</v>
      </c>
      <c r="F151" s="119">
        <v>155</v>
      </c>
      <c r="G151" s="118"/>
      <c r="H151" s="118">
        <v>210</v>
      </c>
      <c r="I151" s="140">
        <v>210</v>
      </c>
      <c r="J151" s="141" t="s">
        <v>734</v>
      </c>
      <c r="K151" s="142">
        <f t="shared" si="32"/>
        <v>55</v>
      </c>
      <c r="L151" s="143">
        <f>K151/F151</f>
        <v>0.35483870967741937</v>
      </c>
      <c r="M151" s="144" t="s">
        <v>607</v>
      </c>
      <c r="N151" s="145">
        <v>42944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20">
        <v>77</v>
      </c>
      <c r="B152" s="120">
        <v>42710</v>
      </c>
      <c r="C152" s="120"/>
      <c r="D152" s="121" t="s">
        <v>787</v>
      </c>
      <c r="E152" s="122" t="s">
        <v>633</v>
      </c>
      <c r="F152" s="123">
        <v>150.5</v>
      </c>
      <c r="G152" s="123"/>
      <c r="H152" s="124">
        <v>72.5</v>
      </c>
      <c r="I152" s="146">
        <v>174</v>
      </c>
      <c r="J152" s="147" t="s">
        <v>788</v>
      </c>
      <c r="K152" s="148">
        <v>-78</v>
      </c>
      <c r="L152" s="149">
        <v>-0.51827242524916906</v>
      </c>
      <c r="M152" s="150" t="s">
        <v>673</v>
      </c>
      <c r="N152" s="151">
        <v>43333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19">
        <v>78</v>
      </c>
      <c r="B153" s="116">
        <v>42712</v>
      </c>
      <c r="C153" s="116"/>
      <c r="D153" s="117" t="s">
        <v>126</v>
      </c>
      <c r="E153" s="118" t="s">
        <v>633</v>
      </c>
      <c r="F153" s="119">
        <v>380</v>
      </c>
      <c r="G153" s="118"/>
      <c r="H153" s="118">
        <v>478</v>
      </c>
      <c r="I153" s="140">
        <v>468</v>
      </c>
      <c r="J153" s="141" t="s">
        <v>692</v>
      </c>
      <c r="K153" s="142">
        <f>H153-F153</f>
        <v>98</v>
      </c>
      <c r="L153" s="143">
        <f>K153/F153</f>
        <v>0.25789473684210529</v>
      </c>
      <c r="M153" s="144" t="s">
        <v>607</v>
      </c>
      <c r="N153" s="145">
        <v>43025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19">
        <v>79</v>
      </c>
      <c r="B154" s="116">
        <v>42734</v>
      </c>
      <c r="C154" s="116"/>
      <c r="D154" s="117" t="s">
        <v>251</v>
      </c>
      <c r="E154" s="118" t="s">
        <v>633</v>
      </c>
      <c r="F154" s="119">
        <v>305</v>
      </c>
      <c r="G154" s="118"/>
      <c r="H154" s="118">
        <v>375</v>
      </c>
      <c r="I154" s="140">
        <v>375</v>
      </c>
      <c r="J154" s="141" t="s">
        <v>692</v>
      </c>
      <c r="K154" s="142">
        <f>H154-F154</f>
        <v>70</v>
      </c>
      <c r="L154" s="143">
        <f>K154/F154</f>
        <v>0.22950819672131148</v>
      </c>
      <c r="M154" s="144" t="s">
        <v>607</v>
      </c>
      <c r="N154" s="145">
        <v>42768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19">
        <v>80</v>
      </c>
      <c r="B155" s="116">
        <v>42739</v>
      </c>
      <c r="C155" s="116"/>
      <c r="D155" s="117" t="s">
        <v>357</v>
      </c>
      <c r="E155" s="118" t="s">
        <v>633</v>
      </c>
      <c r="F155" s="119">
        <v>99.5</v>
      </c>
      <c r="G155" s="118"/>
      <c r="H155" s="118">
        <v>158</v>
      </c>
      <c r="I155" s="140">
        <v>158</v>
      </c>
      <c r="J155" s="141" t="s">
        <v>692</v>
      </c>
      <c r="K155" s="142">
        <f>H155-F155</f>
        <v>58.5</v>
      </c>
      <c r="L155" s="143">
        <f>K155/F155</f>
        <v>0.5879396984924623</v>
      </c>
      <c r="M155" s="144" t="s">
        <v>607</v>
      </c>
      <c r="N155" s="145">
        <v>42898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19">
        <v>81</v>
      </c>
      <c r="B156" s="116">
        <v>42739</v>
      </c>
      <c r="C156" s="116"/>
      <c r="D156" s="117" t="s">
        <v>357</v>
      </c>
      <c r="E156" s="118" t="s">
        <v>633</v>
      </c>
      <c r="F156" s="119">
        <v>99.5</v>
      </c>
      <c r="G156" s="118"/>
      <c r="H156" s="118">
        <v>158</v>
      </c>
      <c r="I156" s="140">
        <v>158</v>
      </c>
      <c r="J156" s="141" t="s">
        <v>692</v>
      </c>
      <c r="K156" s="142">
        <v>58.5</v>
      </c>
      <c r="L156" s="143">
        <v>0.58793969849246197</v>
      </c>
      <c r="M156" s="144" t="s">
        <v>607</v>
      </c>
      <c r="N156" s="145">
        <v>42898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19">
        <v>82</v>
      </c>
      <c r="B157" s="116">
        <v>42786</v>
      </c>
      <c r="C157" s="116"/>
      <c r="D157" s="117" t="s">
        <v>170</v>
      </c>
      <c r="E157" s="118" t="s">
        <v>633</v>
      </c>
      <c r="F157" s="119">
        <v>140.5</v>
      </c>
      <c r="G157" s="118"/>
      <c r="H157" s="118">
        <v>220</v>
      </c>
      <c r="I157" s="140">
        <v>220</v>
      </c>
      <c r="J157" s="141" t="s">
        <v>692</v>
      </c>
      <c r="K157" s="142">
        <f>H157-F157</f>
        <v>79.5</v>
      </c>
      <c r="L157" s="143">
        <f>K157/F157</f>
        <v>0.5658362989323843</v>
      </c>
      <c r="M157" s="144" t="s">
        <v>607</v>
      </c>
      <c r="N157" s="145">
        <v>42864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19">
        <v>83</v>
      </c>
      <c r="B158" s="116">
        <v>42786</v>
      </c>
      <c r="C158" s="116"/>
      <c r="D158" s="117" t="s">
        <v>789</v>
      </c>
      <c r="E158" s="118" t="s">
        <v>633</v>
      </c>
      <c r="F158" s="119">
        <v>202.5</v>
      </c>
      <c r="G158" s="118"/>
      <c r="H158" s="118">
        <v>234</v>
      </c>
      <c r="I158" s="140">
        <v>234</v>
      </c>
      <c r="J158" s="141" t="s">
        <v>692</v>
      </c>
      <c r="K158" s="142">
        <v>31.5</v>
      </c>
      <c r="L158" s="143">
        <v>0.155555555555556</v>
      </c>
      <c r="M158" s="144" t="s">
        <v>607</v>
      </c>
      <c r="N158" s="145">
        <v>42836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19">
        <v>84</v>
      </c>
      <c r="B159" s="116">
        <v>42818</v>
      </c>
      <c r="C159" s="116"/>
      <c r="D159" s="117" t="s">
        <v>564</v>
      </c>
      <c r="E159" s="118" t="s">
        <v>633</v>
      </c>
      <c r="F159" s="119">
        <v>300.5</v>
      </c>
      <c r="G159" s="118"/>
      <c r="H159" s="118">
        <v>417.5</v>
      </c>
      <c r="I159" s="140">
        <v>420</v>
      </c>
      <c r="J159" s="141" t="s">
        <v>735</v>
      </c>
      <c r="K159" s="142">
        <f>H159-F159</f>
        <v>117</v>
      </c>
      <c r="L159" s="143">
        <f>K159/F159</f>
        <v>0.38935108153078202</v>
      </c>
      <c r="M159" s="144" t="s">
        <v>607</v>
      </c>
      <c r="N159" s="145">
        <v>43070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19">
        <v>85</v>
      </c>
      <c r="B160" s="116">
        <v>42818</v>
      </c>
      <c r="C160" s="116"/>
      <c r="D160" s="117" t="s">
        <v>785</v>
      </c>
      <c r="E160" s="118" t="s">
        <v>633</v>
      </c>
      <c r="F160" s="119">
        <v>850</v>
      </c>
      <c r="G160" s="118"/>
      <c r="H160" s="118">
        <v>1042.5</v>
      </c>
      <c r="I160" s="140">
        <v>1023</v>
      </c>
      <c r="J160" s="141" t="s">
        <v>790</v>
      </c>
      <c r="K160" s="142">
        <v>192.5</v>
      </c>
      <c r="L160" s="143">
        <v>0.22647058823529401</v>
      </c>
      <c r="M160" s="144" t="s">
        <v>607</v>
      </c>
      <c r="N160" s="145">
        <v>42830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19">
        <v>86</v>
      </c>
      <c r="B161" s="116">
        <v>42830</v>
      </c>
      <c r="C161" s="116"/>
      <c r="D161" s="117" t="s">
        <v>507</v>
      </c>
      <c r="E161" s="118" t="s">
        <v>633</v>
      </c>
      <c r="F161" s="119">
        <v>785</v>
      </c>
      <c r="G161" s="118"/>
      <c r="H161" s="118">
        <v>930</v>
      </c>
      <c r="I161" s="140">
        <v>920</v>
      </c>
      <c r="J161" s="141" t="s">
        <v>736</v>
      </c>
      <c r="K161" s="142">
        <f>H161-F161</f>
        <v>145</v>
      </c>
      <c r="L161" s="143">
        <f>K161/F161</f>
        <v>0.18471337579617833</v>
      </c>
      <c r="M161" s="144" t="s">
        <v>607</v>
      </c>
      <c r="N161" s="145">
        <v>42976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20">
        <v>87</v>
      </c>
      <c r="B162" s="120">
        <v>42831</v>
      </c>
      <c r="C162" s="120"/>
      <c r="D162" s="121" t="s">
        <v>791</v>
      </c>
      <c r="E162" s="122" t="s">
        <v>633</v>
      </c>
      <c r="F162" s="123">
        <v>40</v>
      </c>
      <c r="G162" s="123"/>
      <c r="H162" s="124">
        <v>13.1</v>
      </c>
      <c r="I162" s="146">
        <v>60</v>
      </c>
      <c r="J162" s="152" t="s">
        <v>792</v>
      </c>
      <c r="K162" s="148">
        <v>-26.9</v>
      </c>
      <c r="L162" s="149">
        <v>-0.67249999999999999</v>
      </c>
      <c r="M162" s="150" t="s">
        <v>673</v>
      </c>
      <c r="N162" s="151">
        <v>43138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19">
        <v>88</v>
      </c>
      <c r="B163" s="116">
        <v>42837</v>
      </c>
      <c r="C163" s="116"/>
      <c r="D163" s="117" t="s">
        <v>89</v>
      </c>
      <c r="E163" s="118" t="s">
        <v>633</v>
      </c>
      <c r="F163" s="119">
        <v>289.5</v>
      </c>
      <c r="G163" s="118"/>
      <c r="H163" s="118">
        <v>354</v>
      </c>
      <c r="I163" s="140">
        <v>360</v>
      </c>
      <c r="J163" s="141" t="s">
        <v>737</v>
      </c>
      <c r="K163" s="142">
        <f t="shared" ref="K163:K171" si="33">H163-F163</f>
        <v>64.5</v>
      </c>
      <c r="L163" s="143">
        <f t="shared" ref="L163:L171" si="34">K163/F163</f>
        <v>0.22279792746113988</v>
      </c>
      <c r="M163" s="144" t="s">
        <v>607</v>
      </c>
      <c r="N163" s="145">
        <v>43040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19">
        <v>89</v>
      </c>
      <c r="B164" s="116">
        <v>42845</v>
      </c>
      <c r="C164" s="116"/>
      <c r="D164" s="117" t="s">
        <v>444</v>
      </c>
      <c r="E164" s="118" t="s">
        <v>633</v>
      </c>
      <c r="F164" s="119">
        <v>700</v>
      </c>
      <c r="G164" s="118"/>
      <c r="H164" s="118">
        <v>840</v>
      </c>
      <c r="I164" s="140">
        <v>840</v>
      </c>
      <c r="J164" s="141" t="s">
        <v>738</v>
      </c>
      <c r="K164" s="142">
        <f t="shared" si="33"/>
        <v>140</v>
      </c>
      <c r="L164" s="143">
        <f t="shared" si="34"/>
        <v>0.2</v>
      </c>
      <c r="M164" s="144" t="s">
        <v>607</v>
      </c>
      <c r="N164" s="145">
        <v>42893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19">
        <v>90</v>
      </c>
      <c r="B165" s="116">
        <v>42887</v>
      </c>
      <c r="C165" s="116"/>
      <c r="D165" s="163" t="s">
        <v>369</v>
      </c>
      <c r="E165" s="118" t="s">
        <v>633</v>
      </c>
      <c r="F165" s="119">
        <v>130</v>
      </c>
      <c r="G165" s="118"/>
      <c r="H165" s="118">
        <v>144.25</v>
      </c>
      <c r="I165" s="140">
        <v>170</v>
      </c>
      <c r="J165" s="141" t="s">
        <v>739</v>
      </c>
      <c r="K165" s="142">
        <f t="shared" si="33"/>
        <v>14.25</v>
      </c>
      <c r="L165" s="143">
        <f t="shared" si="34"/>
        <v>0.10961538461538461</v>
      </c>
      <c r="M165" s="144" t="s">
        <v>607</v>
      </c>
      <c r="N165" s="145">
        <v>43675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19">
        <v>91</v>
      </c>
      <c r="B166" s="116">
        <v>42901</v>
      </c>
      <c r="C166" s="116"/>
      <c r="D166" s="163" t="s">
        <v>740</v>
      </c>
      <c r="E166" s="118" t="s">
        <v>633</v>
      </c>
      <c r="F166" s="119">
        <v>214.5</v>
      </c>
      <c r="G166" s="118"/>
      <c r="H166" s="118">
        <v>262</v>
      </c>
      <c r="I166" s="140">
        <v>262</v>
      </c>
      <c r="J166" s="141" t="s">
        <v>741</v>
      </c>
      <c r="K166" s="142">
        <f t="shared" si="33"/>
        <v>47.5</v>
      </c>
      <c r="L166" s="143">
        <f t="shared" si="34"/>
        <v>0.22144522144522144</v>
      </c>
      <c r="M166" s="144" t="s">
        <v>607</v>
      </c>
      <c r="N166" s="145">
        <v>42977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21">
        <v>92</v>
      </c>
      <c r="B167" s="169">
        <v>42933</v>
      </c>
      <c r="C167" s="169"/>
      <c r="D167" s="170" t="s">
        <v>742</v>
      </c>
      <c r="E167" s="171" t="s">
        <v>633</v>
      </c>
      <c r="F167" s="172">
        <v>370</v>
      </c>
      <c r="G167" s="171"/>
      <c r="H167" s="171">
        <v>447.5</v>
      </c>
      <c r="I167" s="193">
        <v>450</v>
      </c>
      <c r="J167" s="253" t="s">
        <v>692</v>
      </c>
      <c r="K167" s="142">
        <f t="shared" si="33"/>
        <v>77.5</v>
      </c>
      <c r="L167" s="195">
        <f t="shared" si="34"/>
        <v>0.20945945945945946</v>
      </c>
      <c r="M167" s="196" t="s">
        <v>607</v>
      </c>
      <c r="N167" s="197">
        <v>43035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21">
        <v>93</v>
      </c>
      <c r="B168" s="169">
        <v>42943</v>
      </c>
      <c r="C168" s="169"/>
      <c r="D168" s="170" t="s">
        <v>168</v>
      </c>
      <c r="E168" s="171" t="s">
        <v>633</v>
      </c>
      <c r="F168" s="172">
        <v>657.5</v>
      </c>
      <c r="G168" s="171"/>
      <c r="H168" s="171">
        <v>825</v>
      </c>
      <c r="I168" s="193">
        <v>820</v>
      </c>
      <c r="J168" s="253" t="s">
        <v>692</v>
      </c>
      <c r="K168" s="142">
        <f t="shared" si="33"/>
        <v>167.5</v>
      </c>
      <c r="L168" s="195">
        <f t="shared" si="34"/>
        <v>0.25475285171102663</v>
      </c>
      <c r="M168" s="196" t="s">
        <v>607</v>
      </c>
      <c r="N168" s="197">
        <v>43090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19">
        <v>94</v>
      </c>
      <c r="B169" s="116">
        <v>42964</v>
      </c>
      <c r="C169" s="116"/>
      <c r="D169" s="117" t="s">
        <v>374</v>
      </c>
      <c r="E169" s="118" t="s">
        <v>633</v>
      </c>
      <c r="F169" s="119">
        <v>605</v>
      </c>
      <c r="G169" s="118"/>
      <c r="H169" s="118">
        <v>750</v>
      </c>
      <c r="I169" s="140">
        <v>750</v>
      </c>
      <c r="J169" s="141" t="s">
        <v>736</v>
      </c>
      <c r="K169" s="142">
        <f t="shared" si="33"/>
        <v>145</v>
      </c>
      <c r="L169" s="143">
        <f t="shared" si="34"/>
        <v>0.23966942148760331</v>
      </c>
      <c r="M169" s="144" t="s">
        <v>607</v>
      </c>
      <c r="N169" s="145">
        <v>43027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405">
        <v>95</v>
      </c>
      <c r="B170" s="164">
        <v>42979</v>
      </c>
      <c r="C170" s="164"/>
      <c r="D170" s="165" t="s">
        <v>515</v>
      </c>
      <c r="E170" s="166" t="s">
        <v>633</v>
      </c>
      <c r="F170" s="167">
        <v>255</v>
      </c>
      <c r="G170" s="168"/>
      <c r="H170" s="168">
        <v>217.25</v>
      </c>
      <c r="I170" s="168">
        <v>320</v>
      </c>
      <c r="J170" s="190" t="s">
        <v>743</v>
      </c>
      <c r="K170" s="148">
        <f t="shared" si="33"/>
        <v>-37.75</v>
      </c>
      <c r="L170" s="191">
        <f t="shared" si="34"/>
        <v>-0.14803921568627451</v>
      </c>
      <c r="M170" s="150" t="s">
        <v>673</v>
      </c>
      <c r="N170" s="192">
        <v>43661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19">
        <v>96</v>
      </c>
      <c r="B171" s="116">
        <v>42997</v>
      </c>
      <c r="C171" s="116"/>
      <c r="D171" s="117" t="s">
        <v>744</v>
      </c>
      <c r="E171" s="118" t="s">
        <v>633</v>
      </c>
      <c r="F171" s="119">
        <v>215</v>
      </c>
      <c r="G171" s="118"/>
      <c r="H171" s="118">
        <v>258</v>
      </c>
      <c r="I171" s="140">
        <v>258</v>
      </c>
      <c r="J171" s="141" t="s">
        <v>692</v>
      </c>
      <c r="K171" s="142">
        <f t="shared" si="33"/>
        <v>43</v>
      </c>
      <c r="L171" s="143">
        <f t="shared" si="34"/>
        <v>0.2</v>
      </c>
      <c r="M171" s="144" t="s">
        <v>607</v>
      </c>
      <c r="N171" s="145">
        <v>43040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19">
        <v>97</v>
      </c>
      <c r="B172" s="116">
        <v>42997</v>
      </c>
      <c r="C172" s="116"/>
      <c r="D172" s="117" t="s">
        <v>744</v>
      </c>
      <c r="E172" s="118" t="s">
        <v>633</v>
      </c>
      <c r="F172" s="119">
        <v>215</v>
      </c>
      <c r="G172" s="118"/>
      <c r="H172" s="118">
        <v>258</v>
      </c>
      <c r="I172" s="140">
        <v>258</v>
      </c>
      <c r="J172" s="253" t="s">
        <v>692</v>
      </c>
      <c r="K172" s="142">
        <v>43</v>
      </c>
      <c r="L172" s="143">
        <v>0.2</v>
      </c>
      <c r="M172" s="144" t="s">
        <v>607</v>
      </c>
      <c r="N172" s="145">
        <v>43040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22">
        <v>98</v>
      </c>
      <c r="B173" s="223">
        <v>42998</v>
      </c>
      <c r="C173" s="223"/>
      <c r="D173" s="415" t="s">
        <v>3046</v>
      </c>
      <c r="E173" s="224" t="s">
        <v>633</v>
      </c>
      <c r="F173" s="225">
        <v>75</v>
      </c>
      <c r="G173" s="224"/>
      <c r="H173" s="224">
        <v>90</v>
      </c>
      <c r="I173" s="254">
        <v>90</v>
      </c>
      <c r="J173" s="141" t="s">
        <v>745</v>
      </c>
      <c r="K173" s="142">
        <f t="shared" ref="K173:K178" si="35">H173-F173</f>
        <v>15</v>
      </c>
      <c r="L173" s="143">
        <f t="shared" ref="L173:L178" si="36">K173/F173</f>
        <v>0.2</v>
      </c>
      <c r="M173" s="144" t="s">
        <v>607</v>
      </c>
      <c r="N173" s="145">
        <v>43019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21">
        <v>99</v>
      </c>
      <c r="B174" s="169">
        <v>43011</v>
      </c>
      <c r="C174" s="169"/>
      <c r="D174" s="170" t="s">
        <v>746</v>
      </c>
      <c r="E174" s="171" t="s">
        <v>633</v>
      </c>
      <c r="F174" s="172">
        <v>315</v>
      </c>
      <c r="G174" s="171"/>
      <c r="H174" s="171">
        <v>392</v>
      </c>
      <c r="I174" s="193">
        <v>384</v>
      </c>
      <c r="J174" s="253" t="s">
        <v>747</v>
      </c>
      <c r="K174" s="142">
        <f t="shared" si="35"/>
        <v>77</v>
      </c>
      <c r="L174" s="195">
        <f t="shared" si="36"/>
        <v>0.24444444444444444</v>
      </c>
      <c r="M174" s="196" t="s">
        <v>607</v>
      </c>
      <c r="N174" s="197">
        <v>43017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21">
        <v>100</v>
      </c>
      <c r="B175" s="169">
        <v>43013</v>
      </c>
      <c r="C175" s="169"/>
      <c r="D175" s="170" t="s">
        <v>748</v>
      </c>
      <c r="E175" s="171" t="s">
        <v>633</v>
      </c>
      <c r="F175" s="172">
        <v>145</v>
      </c>
      <c r="G175" s="171"/>
      <c r="H175" s="171">
        <v>179</v>
      </c>
      <c r="I175" s="193">
        <v>180</v>
      </c>
      <c r="J175" s="253" t="s">
        <v>623</v>
      </c>
      <c r="K175" s="142">
        <f t="shared" si="35"/>
        <v>34</v>
      </c>
      <c r="L175" s="195">
        <f t="shared" si="36"/>
        <v>0.23448275862068965</v>
      </c>
      <c r="M175" s="196" t="s">
        <v>607</v>
      </c>
      <c r="N175" s="197">
        <v>43025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21">
        <v>101</v>
      </c>
      <c r="B176" s="169">
        <v>43014</v>
      </c>
      <c r="C176" s="169"/>
      <c r="D176" s="170" t="s">
        <v>344</v>
      </c>
      <c r="E176" s="171" t="s">
        <v>633</v>
      </c>
      <c r="F176" s="172">
        <v>256</v>
      </c>
      <c r="G176" s="171"/>
      <c r="H176" s="171">
        <v>323</v>
      </c>
      <c r="I176" s="193">
        <v>320</v>
      </c>
      <c r="J176" s="253" t="s">
        <v>692</v>
      </c>
      <c r="K176" s="142">
        <f t="shared" si="35"/>
        <v>67</v>
      </c>
      <c r="L176" s="195">
        <f t="shared" si="36"/>
        <v>0.26171875</v>
      </c>
      <c r="M176" s="196" t="s">
        <v>607</v>
      </c>
      <c r="N176" s="197">
        <v>43067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21">
        <v>102</v>
      </c>
      <c r="B177" s="169">
        <v>43017</v>
      </c>
      <c r="C177" s="169"/>
      <c r="D177" s="170" t="s">
        <v>366</v>
      </c>
      <c r="E177" s="171" t="s">
        <v>633</v>
      </c>
      <c r="F177" s="172">
        <v>137.5</v>
      </c>
      <c r="G177" s="171"/>
      <c r="H177" s="171">
        <v>184</v>
      </c>
      <c r="I177" s="193">
        <v>183</v>
      </c>
      <c r="J177" s="194" t="s">
        <v>749</v>
      </c>
      <c r="K177" s="142">
        <f t="shared" si="35"/>
        <v>46.5</v>
      </c>
      <c r="L177" s="195">
        <f t="shared" si="36"/>
        <v>0.33818181818181819</v>
      </c>
      <c r="M177" s="196" t="s">
        <v>607</v>
      </c>
      <c r="N177" s="197">
        <v>43108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21">
        <v>103</v>
      </c>
      <c r="B178" s="169">
        <v>43018</v>
      </c>
      <c r="C178" s="169"/>
      <c r="D178" s="170" t="s">
        <v>750</v>
      </c>
      <c r="E178" s="171" t="s">
        <v>633</v>
      </c>
      <c r="F178" s="172">
        <v>125.5</v>
      </c>
      <c r="G178" s="171"/>
      <c r="H178" s="171">
        <v>158</v>
      </c>
      <c r="I178" s="193">
        <v>155</v>
      </c>
      <c r="J178" s="194" t="s">
        <v>751</v>
      </c>
      <c r="K178" s="142">
        <f t="shared" si="35"/>
        <v>32.5</v>
      </c>
      <c r="L178" s="195">
        <f t="shared" si="36"/>
        <v>0.25896414342629481</v>
      </c>
      <c r="M178" s="196" t="s">
        <v>607</v>
      </c>
      <c r="N178" s="197">
        <v>43067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21">
        <v>104</v>
      </c>
      <c r="B179" s="169">
        <v>43018</v>
      </c>
      <c r="C179" s="169"/>
      <c r="D179" s="170" t="s">
        <v>793</v>
      </c>
      <c r="E179" s="171" t="s">
        <v>633</v>
      </c>
      <c r="F179" s="172">
        <v>895</v>
      </c>
      <c r="G179" s="171"/>
      <c r="H179" s="171">
        <v>1122.5</v>
      </c>
      <c r="I179" s="193">
        <v>1078</v>
      </c>
      <c r="J179" s="194" t="s">
        <v>794</v>
      </c>
      <c r="K179" s="142">
        <v>227.5</v>
      </c>
      <c r="L179" s="195">
        <v>0.25418994413407803</v>
      </c>
      <c r="M179" s="196" t="s">
        <v>607</v>
      </c>
      <c r="N179" s="197">
        <v>43117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21">
        <v>105</v>
      </c>
      <c r="B180" s="169">
        <v>43020</v>
      </c>
      <c r="C180" s="169"/>
      <c r="D180" s="170" t="s">
        <v>353</v>
      </c>
      <c r="E180" s="171" t="s">
        <v>633</v>
      </c>
      <c r="F180" s="172">
        <v>525</v>
      </c>
      <c r="G180" s="171"/>
      <c r="H180" s="171">
        <v>629</v>
      </c>
      <c r="I180" s="193">
        <v>629</v>
      </c>
      <c r="J180" s="253" t="s">
        <v>692</v>
      </c>
      <c r="K180" s="142">
        <v>104</v>
      </c>
      <c r="L180" s="195">
        <v>0.19809523809523799</v>
      </c>
      <c r="M180" s="196" t="s">
        <v>607</v>
      </c>
      <c r="N180" s="197">
        <v>43119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21">
        <v>106</v>
      </c>
      <c r="B181" s="169">
        <v>43046</v>
      </c>
      <c r="C181" s="169"/>
      <c r="D181" s="170" t="s">
        <v>399</v>
      </c>
      <c r="E181" s="171" t="s">
        <v>633</v>
      </c>
      <c r="F181" s="172">
        <v>740</v>
      </c>
      <c r="G181" s="171"/>
      <c r="H181" s="171">
        <v>892.5</v>
      </c>
      <c r="I181" s="193">
        <v>900</v>
      </c>
      <c r="J181" s="194" t="s">
        <v>752</v>
      </c>
      <c r="K181" s="142">
        <f>H181-F181</f>
        <v>152.5</v>
      </c>
      <c r="L181" s="195">
        <f>K181/F181</f>
        <v>0.20608108108108109</v>
      </c>
      <c r="M181" s="196" t="s">
        <v>607</v>
      </c>
      <c r="N181" s="197">
        <v>43052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9">
        <v>107</v>
      </c>
      <c r="B182" s="116">
        <v>43073</v>
      </c>
      <c r="C182" s="116"/>
      <c r="D182" s="117" t="s">
        <v>753</v>
      </c>
      <c r="E182" s="118" t="s">
        <v>633</v>
      </c>
      <c r="F182" s="119">
        <v>118.5</v>
      </c>
      <c r="G182" s="118"/>
      <c r="H182" s="118">
        <v>143.5</v>
      </c>
      <c r="I182" s="140">
        <v>145</v>
      </c>
      <c r="J182" s="155" t="s">
        <v>754</v>
      </c>
      <c r="K182" s="142">
        <f>H182-F182</f>
        <v>25</v>
      </c>
      <c r="L182" s="143">
        <f>K182/F182</f>
        <v>0.2109704641350211</v>
      </c>
      <c r="M182" s="144" t="s">
        <v>607</v>
      </c>
      <c r="N182" s="145">
        <v>43097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20">
        <v>108</v>
      </c>
      <c r="B183" s="120">
        <v>43090</v>
      </c>
      <c r="C183" s="120"/>
      <c r="D183" s="173" t="s">
        <v>449</v>
      </c>
      <c r="E183" s="122" t="s">
        <v>633</v>
      </c>
      <c r="F183" s="123">
        <v>715</v>
      </c>
      <c r="G183" s="123"/>
      <c r="H183" s="124">
        <v>500</v>
      </c>
      <c r="I183" s="146">
        <v>872</v>
      </c>
      <c r="J183" s="152" t="s">
        <v>755</v>
      </c>
      <c r="K183" s="148">
        <f>H183-F183</f>
        <v>-215</v>
      </c>
      <c r="L183" s="149">
        <f>K183/F183</f>
        <v>-0.30069930069930068</v>
      </c>
      <c r="M183" s="150" t="s">
        <v>673</v>
      </c>
      <c r="N183" s="151">
        <v>43670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19">
        <v>109</v>
      </c>
      <c r="B184" s="116">
        <v>43098</v>
      </c>
      <c r="C184" s="116"/>
      <c r="D184" s="117" t="s">
        <v>746</v>
      </c>
      <c r="E184" s="118" t="s">
        <v>633</v>
      </c>
      <c r="F184" s="119">
        <v>435</v>
      </c>
      <c r="G184" s="118"/>
      <c r="H184" s="118">
        <v>542.5</v>
      </c>
      <c r="I184" s="140">
        <v>539</v>
      </c>
      <c r="J184" s="155" t="s">
        <v>692</v>
      </c>
      <c r="K184" s="142">
        <v>107.5</v>
      </c>
      <c r="L184" s="143">
        <v>0.247126436781609</v>
      </c>
      <c r="M184" s="144" t="s">
        <v>607</v>
      </c>
      <c r="N184" s="145">
        <v>43206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19">
        <v>110</v>
      </c>
      <c r="B185" s="116">
        <v>43098</v>
      </c>
      <c r="C185" s="116"/>
      <c r="D185" s="117" t="s">
        <v>578</v>
      </c>
      <c r="E185" s="118" t="s">
        <v>633</v>
      </c>
      <c r="F185" s="119">
        <v>885</v>
      </c>
      <c r="G185" s="118"/>
      <c r="H185" s="118">
        <v>1090</v>
      </c>
      <c r="I185" s="140">
        <v>1084</v>
      </c>
      <c r="J185" s="155" t="s">
        <v>692</v>
      </c>
      <c r="K185" s="142">
        <v>205</v>
      </c>
      <c r="L185" s="143">
        <v>0.23163841807909599</v>
      </c>
      <c r="M185" s="144" t="s">
        <v>607</v>
      </c>
      <c r="N185" s="145">
        <v>43213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406">
        <v>111</v>
      </c>
      <c r="B186" s="378">
        <v>43192</v>
      </c>
      <c r="C186" s="378"/>
      <c r="D186" s="126" t="s">
        <v>767</v>
      </c>
      <c r="E186" s="382" t="s">
        <v>633</v>
      </c>
      <c r="F186" s="385">
        <v>492.5</v>
      </c>
      <c r="G186" s="382"/>
      <c r="H186" s="382">
        <v>442</v>
      </c>
      <c r="I186" s="388">
        <v>613</v>
      </c>
      <c r="J186" s="152" t="s">
        <v>3014</v>
      </c>
      <c r="K186" s="148">
        <f>H186-F186</f>
        <v>-50.5</v>
      </c>
      <c r="L186" s="149">
        <f>K186/F186</f>
        <v>-0.10253807106598985</v>
      </c>
      <c r="M186" s="150" t="s">
        <v>673</v>
      </c>
      <c r="N186" s="151">
        <v>43762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20">
        <v>112</v>
      </c>
      <c r="B187" s="120">
        <v>43194</v>
      </c>
      <c r="C187" s="120"/>
      <c r="D187" s="414" t="s">
        <v>3045</v>
      </c>
      <c r="E187" s="122" t="s">
        <v>633</v>
      </c>
      <c r="F187" s="123">
        <v>141.5</v>
      </c>
      <c r="G187" s="123"/>
      <c r="H187" s="124">
        <v>77</v>
      </c>
      <c r="I187" s="146">
        <v>180</v>
      </c>
      <c r="J187" s="152" t="s">
        <v>756</v>
      </c>
      <c r="K187" s="148">
        <f>H187-F187</f>
        <v>-64.5</v>
      </c>
      <c r="L187" s="149">
        <f>K187/F187</f>
        <v>-0.45583038869257952</v>
      </c>
      <c r="M187" s="150" t="s">
        <v>673</v>
      </c>
      <c r="N187" s="151">
        <v>43522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20">
        <v>113</v>
      </c>
      <c r="B188" s="120">
        <v>43209</v>
      </c>
      <c r="C188" s="120"/>
      <c r="D188" s="121" t="s">
        <v>757</v>
      </c>
      <c r="E188" s="122" t="s">
        <v>633</v>
      </c>
      <c r="F188" s="123">
        <v>430</v>
      </c>
      <c r="G188" s="123"/>
      <c r="H188" s="124">
        <v>220</v>
      </c>
      <c r="I188" s="146">
        <v>537</v>
      </c>
      <c r="J188" s="152" t="s">
        <v>758</v>
      </c>
      <c r="K188" s="148">
        <f>H188-F188</f>
        <v>-210</v>
      </c>
      <c r="L188" s="149">
        <f>K188/F188</f>
        <v>-0.48837209302325579</v>
      </c>
      <c r="M188" s="150" t="s">
        <v>673</v>
      </c>
      <c r="N188" s="151">
        <v>43252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407">
        <v>114</v>
      </c>
      <c r="B189" s="174">
        <v>43220</v>
      </c>
      <c r="C189" s="174"/>
      <c r="D189" s="175" t="s">
        <v>400</v>
      </c>
      <c r="E189" s="176" t="s">
        <v>633</v>
      </c>
      <c r="F189" s="177">
        <v>156</v>
      </c>
      <c r="G189" s="178"/>
      <c r="H189" s="178">
        <v>196</v>
      </c>
      <c r="I189" s="178">
        <v>196</v>
      </c>
      <c r="J189" s="392" t="s">
        <v>759</v>
      </c>
      <c r="K189" s="198">
        <f>H189-F189</f>
        <v>40</v>
      </c>
      <c r="L189" s="199">
        <f>K189/F189</f>
        <v>0.25641025641025639</v>
      </c>
      <c r="M189" s="177" t="s">
        <v>607</v>
      </c>
      <c r="N189" s="200">
        <v>43605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20">
        <v>115</v>
      </c>
      <c r="B190" s="120">
        <v>43306</v>
      </c>
      <c r="C190" s="120"/>
      <c r="D190" s="121" t="s">
        <v>791</v>
      </c>
      <c r="E190" s="122" t="s">
        <v>633</v>
      </c>
      <c r="F190" s="123">
        <v>27.5</v>
      </c>
      <c r="G190" s="123"/>
      <c r="H190" s="124">
        <v>13.1</v>
      </c>
      <c r="I190" s="146">
        <v>60</v>
      </c>
      <c r="J190" s="152" t="s">
        <v>795</v>
      </c>
      <c r="K190" s="148">
        <v>-14.4</v>
      </c>
      <c r="L190" s="149">
        <v>-0.52363636363636401</v>
      </c>
      <c r="M190" s="150" t="s">
        <v>673</v>
      </c>
      <c r="N190" s="151">
        <v>43138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406">
        <v>116</v>
      </c>
      <c r="B191" s="378">
        <v>43318</v>
      </c>
      <c r="C191" s="378"/>
      <c r="D191" s="126" t="s">
        <v>760</v>
      </c>
      <c r="E191" s="382" t="s">
        <v>633</v>
      </c>
      <c r="F191" s="385">
        <v>150</v>
      </c>
      <c r="G191" s="382"/>
      <c r="H191" s="382">
        <v>102</v>
      </c>
      <c r="I191" s="388">
        <v>182</v>
      </c>
      <c r="J191" s="152" t="s">
        <v>761</v>
      </c>
      <c r="K191" s="148">
        <f>H191-F191</f>
        <v>-48</v>
      </c>
      <c r="L191" s="149">
        <f>K191/F191</f>
        <v>-0.32</v>
      </c>
      <c r="M191" s="150" t="s">
        <v>673</v>
      </c>
      <c r="N191" s="151">
        <v>43661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9">
        <v>117</v>
      </c>
      <c r="B192" s="116">
        <v>43335</v>
      </c>
      <c r="C192" s="116"/>
      <c r="D192" s="117" t="s">
        <v>796</v>
      </c>
      <c r="E192" s="118" t="s">
        <v>633</v>
      </c>
      <c r="F192" s="119">
        <v>285</v>
      </c>
      <c r="G192" s="118"/>
      <c r="H192" s="118">
        <v>355</v>
      </c>
      <c r="I192" s="140">
        <v>364</v>
      </c>
      <c r="J192" s="155" t="s">
        <v>797</v>
      </c>
      <c r="K192" s="142">
        <v>70</v>
      </c>
      <c r="L192" s="143">
        <v>0.24561403508771901</v>
      </c>
      <c r="M192" s="144" t="s">
        <v>607</v>
      </c>
      <c r="N192" s="145">
        <v>43455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9">
        <v>118</v>
      </c>
      <c r="B193" s="116">
        <v>43341</v>
      </c>
      <c r="C193" s="116"/>
      <c r="D193" s="117" t="s">
        <v>390</v>
      </c>
      <c r="E193" s="118" t="s">
        <v>633</v>
      </c>
      <c r="F193" s="119">
        <v>525</v>
      </c>
      <c r="G193" s="118"/>
      <c r="H193" s="118">
        <v>585</v>
      </c>
      <c r="I193" s="140">
        <v>635</v>
      </c>
      <c r="J193" s="155" t="s">
        <v>762</v>
      </c>
      <c r="K193" s="142">
        <f t="shared" ref="K193:K205" si="37">H193-F193</f>
        <v>60</v>
      </c>
      <c r="L193" s="143">
        <f t="shared" ref="L193:L205" si="38">K193/F193</f>
        <v>0.11428571428571428</v>
      </c>
      <c r="M193" s="144" t="s">
        <v>607</v>
      </c>
      <c r="N193" s="145">
        <v>43662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9">
        <v>119</v>
      </c>
      <c r="B194" s="116">
        <v>43395</v>
      </c>
      <c r="C194" s="116"/>
      <c r="D194" s="117" t="s">
        <v>374</v>
      </c>
      <c r="E194" s="118" t="s">
        <v>633</v>
      </c>
      <c r="F194" s="119">
        <v>475</v>
      </c>
      <c r="G194" s="118"/>
      <c r="H194" s="118">
        <v>574</v>
      </c>
      <c r="I194" s="140">
        <v>570</v>
      </c>
      <c r="J194" s="155" t="s">
        <v>692</v>
      </c>
      <c r="K194" s="142">
        <f t="shared" si="37"/>
        <v>99</v>
      </c>
      <c r="L194" s="143">
        <f t="shared" si="38"/>
        <v>0.20842105263157895</v>
      </c>
      <c r="M194" s="144" t="s">
        <v>607</v>
      </c>
      <c r="N194" s="145">
        <v>43403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21">
        <v>120</v>
      </c>
      <c r="B195" s="169">
        <v>43397</v>
      </c>
      <c r="C195" s="169"/>
      <c r="D195" s="170" t="s">
        <v>397</v>
      </c>
      <c r="E195" s="171" t="s">
        <v>633</v>
      </c>
      <c r="F195" s="172">
        <v>707.5</v>
      </c>
      <c r="G195" s="171"/>
      <c r="H195" s="171">
        <v>872</v>
      </c>
      <c r="I195" s="193">
        <v>872</v>
      </c>
      <c r="J195" s="194" t="s">
        <v>692</v>
      </c>
      <c r="K195" s="142">
        <f t="shared" si="37"/>
        <v>164.5</v>
      </c>
      <c r="L195" s="195">
        <f t="shared" si="38"/>
        <v>0.23250883392226149</v>
      </c>
      <c r="M195" s="196" t="s">
        <v>607</v>
      </c>
      <c r="N195" s="197">
        <v>43482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21">
        <v>121</v>
      </c>
      <c r="B196" s="169">
        <v>43398</v>
      </c>
      <c r="C196" s="169"/>
      <c r="D196" s="170" t="s">
        <v>354</v>
      </c>
      <c r="E196" s="171" t="s">
        <v>633</v>
      </c>
      <c r="F196" s="172">
        <v>164</v>
      </c>
      <c r="G196" s="171"/>
      <c r="H196" s="171">
        <v>204</v>
      </c>
      <c r="I196" s="193">
        <v>209</v>
      </c>
      <c r="J196" s="194" t="s">
        <v>646</v>
      </c>
      <c r="K196" s="142">
        <f t="shared" si="37"/>
        <v>40</v>
      </c>
      <c r="L196" s="195">
        <f t="shared" si="38"/>
        <v>0.24390243902439024</v>
      </c>
      <c r="M196" s="196" t="s">
        <v>607</v>
      </c>
      <c r="N196" s="197">
        <v>43539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22">
        <v>122</v>
      </c>
      <c r="B197" s="223">
        <v>43399</v>
      </c>
      <c r="C197" s="223"/>
      <c r="D197" s="170" t="s">
        <v>501</v>
      </c>
      <c r="E197" s="224" t="s">
        <v>633</v>
      </c>
      <c r="F197" s="225">
        <v>240</v>
      </c>
      <c r="G197" s="224"/>
      <c r="H197" s="224">
        <v>297</v>
      </c>
      <c r="I197" s="254">
        <v>297</v>
      </c>
      <c r="J197" s="194" t="s">
        <v>692</v>
      </c>
      <c r="K197" s="255">
        <f t="shared" si="37"/>
        <v>57</v>
      </c>
      <c r="L197" s="256">
        <f t="shared" si="38"/>
        <v>0.23749999999999999</v>
      </c>
      <c r="M197" s="257" t="s">
        <v>607</v>
      </c>
      <c r="N197" s="258">
        <v>43417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9">
        <v>123</v>
      </c>
      <c r="B198" s="116">
        <v>43439</v>
      </c>
      <c r="C198" s="116"/>
      <c r="D198" s="117" t="s">
        <v>763</v>
      </c>
      <c r="E198" s="118" t="s">
        <v>633</v>
      </c>
      <c r="F198" s="119">
        <v>202.5</v>
      </c>
      <c r="G198" s="118"/>
      <c r="H198" s="118">
        <v>255</v>
      </c>
      <c r="I198" s="140">
        <v>252</v>
      </c>
      <c r="J198" s="155" t="s">
        <v>692</v>
      </c>
      <c r="K198" s="142">
        <f t="shared" si="37"/>
        <v>52.5</v>
      </c>
      <c r="L198" s="143">
        <f t="shared" si="38"/>
        <v>0.25925925925925924</v>
      </c>
      <c r="M198" s="144" t="s">
        <v>607</v>
      </c>
      <c r="N198" s="145">
        <v>43542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22">
        <v>124</v>
      </c>
      <c r="B199" s="223">
        <v>43465</v>
      </c>
      <c r="C199" s="116"/>
      <c r="D199" s="170" t="s">
        <v>429</v>
      </c>
      <c r="E199" s="224" t="s">
        <v>633</v>
      </c>
      <c r="F199" s="226">
        <v>710</v>
      </c>
      <c r="G199" s="224"/>
      <c r="H199" s="224">
        <v>866</v>
      </c>
      <c r="I199" s="254">
        <v>866</v>
      </c>
      <c r="J199" s="194" t="s">
        <v>692</v>
      </c>
      <c r="K199" s="142">
        <f t="shared" si="37"/>
        <v>156</v>
      </c>
      <c r="L199" s="143">
        <f t="shared" si="38"/>
        <v>0.21971830985915494</v>
      </c>
      <c r="M199" s="144" t="s">
        <v>607</v>
      </c>
      <c r="N199" s="398">
        <v>43553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22">
        <v>125</v>
      </c>
      <c r="B200" s="223">
        <v>43522</v>
      </c>
      <c r="C200" s="223"/>
      <c r="D200" s="170" t="s">
        <v>142</v>
      </c>
      <c r="E200" s="224" t="s">
        <v>633</v>
      </c>
      <c r="F200" s="225">
        <v>340</v>
      </c>
      <c r="G200" s="224"/>
      <c r="H200" s="224">
        <v>398.5</v>
      </c>
      <c r="I200" s="254">
        <v>411</v>
      </c>
      <c r="J200" s="155" t="s">
        <v>3009</v>
      </c>
      <c r="K200" s="142">
        <f t="shared" si="37"/>
        <v>58.5</v>
      </c>
      <c r="L200" s="143">
        <f t="shared" si="38"/>
        <v>0.17205882352941176</v>
      </c>
      <c r="M200" s="144" t="s">
        <v>607</v>
      </c>
      <c r="N200" s="398">
        <v>43760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408">
        <v>126</v>
      </c>
      <c r="B201" s="179">
        <v>43559</v>
      </c>
      <c r="C201" s="179"/>
      <c r="D201" s="180" t="s">
        <v>416</v>
      </c>
      <c r="E201" s="181" t="s">
        <v>633</v>
      </c>
      <c r="F201" s="182">
        <v>130</v>
      </c>
      <c r="G201" s="181"/>
      <c r="H201" s="181">
        <v>65</v>
      </c>
      <c r="I201" s="201">
        <v>158</v>
      </c>
      <c r="J201" s="152" t="s">
        <v>764</v>
      </c>
      <c r="K201" s="148">
        <f t="shared" si="37"/>
        <v>-65</v>
      </c>
      <c r="L201" s="149">
        <f t="shared" si="38"/>
        <v>-0.5</v>
      </c>
      <c r="M201" s="150" t="s">
        <v>673</v>
      </c>
      <c r="N201" s="151">
        <v>43726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409">
        <v>127</v>
      </c>
      <c r="B202" s="202">
        <v>43017</v>
      </c>
      <c r="C202" s="202"/>
      <c r="D202" s="203" t="s">
        <v>170</v>
      </c>
      <c r="E202" s="204" t="s">
        <v>633</v>
      </c>
      <c r="F202" s="205">
        <v>152.5</v>
      </c>
      <c r="G202" s="206"/>
      <c r="H202" s="206">
        <v>183.5</v>
      </c>
      <c r="I202" s="206">
        <v>210</v>
      </c>
      <c r="J202" s="236" t="s">
        <v>765</v>
      </c>
      <c r="K202" s="237">
        <f t="shared" si="37"/>
        <v>31</v>
      </c>
      <c r="L202" s="238">
        <f t="shared" si="38"/>
        <v>0.20327868852459016</v>
      </c>
      <c r="M202" s="205" t="s">
        <v>607</v>
      </c>
      <c r="N202" s="239">
        <v>43042</v>
      </c>
      <c r="O202" s="57"/>
      <c r="P202" s="16"/>
      <c r="Q202" s="16"/>
      <c r="R202" s="96" t="s">
        <v>766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408">
        <v>128</v>
      </c>
      <c r="B203" s="179">
        <v>43074</v>
      </c>
      <c r="C203" s="179"/>
      <c r="D203" s="180" t="s">
        <v>307</v>
      </c>
      <c r="E203" s="181" t="s">
        <v>633</v>
      </c>
      <c r="F203" s="182">
        <v>177.5</v>
      </c>
      <c r="G203" s="181"/>
      <c r="H203" s="181">
        <v>155.25</v>
      </c>
      <c r="I203" s="201">
        <v>230</v>
      </c>
      <c r="J203" s="152" t="s">
        <v>3057</v>
      </c>
      <c r="K203" s="148">
        <f t="shared" ref="K203" si="39">H203-F203</f>
        <v>-22.25</v>
      </c>
      <c r="L203" s="149">
        <f t="shared" ref="L203" si="40">K203/F203</f>
        <v>-0.12535211267605634</v>
      </c>
      <c r="M203" s="150" t="s">
        <v>673</v>
      </c>
      <c r="N203" s="151">
        <v>43787</v>
      </c>
      <c r="O203" s="57"/>
      <c r="P203" s="16"/>
      <c r="Q203" s="16"/>
      <c r="R203" s="17" t="s">
        <v>766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409">
        <v>129</v>
      </c>
      <c r="B204" s="202">
        <v>43398</v>
      </c>
      <c r="C204" s="202"/>
      <c r="D204" s="203" t="s">
        <v>105</v>
      </c>
      <c r="E204" s="204" t="s">
        <v>633</v>
      </c>
      <c r="F204" s="205">
        <v>707.5</v>
      </c>
      <c r="G204" s="206"/>
      <c r="H204" s="206">
        <v>850</v>
      </c>
      <c r="I204" s="206">
        <v>890</v>
      </c>
      <c r="J204" s="240" t="s">
        <v>769</v>
      </c>
      <c r="K204" s="237">
        <f t="shared" si="37"/>
        <v>142.5</v>
      </c>
      <c r="L204" s="238">
        <f t="shared" si="38"/>
        <v>0.20141342756183744</v>
      </c>
      <c r="M204" s="205" t="s">
        <v>607</v>
      </c>
      <c r="N204" s="239">
        <v>43453</v>
      </c>
      <c r="O204" s="57"/>
      <c r="P204" s="16"/>
      <c r="Q204" s="16"/>
      <c r="R204" s="96" t="s">
        <v>766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404">
        <v>130</v>
      </c>
      <c r="B205" s="158">
        <v>42877</v>
      </c>
      <c r="C205" s="158"/>
      <c r="D205" s="159" t="s">
        <v>389</v>
      </c>
      <c r="E205" s="160" t="s">
        <v>633</v>
      </c>
      <c r="F205" s="161">
        <v>138.6</v>
      </c>
      <c r="G205" s="162"/>
      <c r="H205" s="162">
        <v>138</v>
      </c>
      <c r="I205" s="162">
        <v>190</v>
      </c>
      <c r="J205" s="185" t="s">
        <v>718</v>
      </c>
      <c r="K205" s="186">
        <f t="shared" si="37"/>
        <v>-0.59999999999999432</v>
      </c>
      <c r="L205" s="187">
        <f t="shared" si="38"/>
        <v>-4.3290043290042882E-3</v>
      </c>
      <c r="M205" s="188" t="s">
        <v>718</v>
      </c>
      <c r="N205" s="189">
        <v>43774</v>
      </c>
      <c r="O205" s="57"/>
      <c r="P205" s="16"/>
      <c r="Q205" s="16"/>
      <c r="R205" s="17" t="s">
        <v>768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410">
        <v>131</v>
      </c>
      <c r="B206" s="210">
        <v>43158</v>
      </c>
      <c r="C206" s="210"/>
      <c r="D206" s="207" t="s">
        <v>770</v>
      </c>
      <c r="E206" s="211" t="s">
        <v>633</v>
      </c>
      <c r="F206" s="212" t="s">
        <v>771</v>
      </c>
      <c r="G206" s="211"/>
      <c r="H206" s="211"/>
      <c r="I206" s="246">
        <v>398</v>
      </c>
      <c r="J206" s="242"/>
      <c r="K206" s="209"/>
      <c r="L206" s="208"/>
      <c r="M206" s="242" t="s">
        <v>611</v>
      </c>
      <c r="N206" s="241"/>
      <c r="O206" s="57"/>
      <c r="P206" s="16"/>
      <c r="Q206" s="16"/>
      <c r="R206" s="96" t="s">
        <v>768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410">
        <v>132</v>
      </c>
      <c r="B207" s="213">
        <v>43164</v>
      </c>
      <c r="C207" s="214"/>
      <c r="D207" s="207" t="s">
        <v>136</v>
      </c>
      <c r="E207" s="215" t="s">
        <v>633</v>
      </c>
      <c r="F207" s="216" t="s">
        <v>772</v>
      </c>
      <c r="G207" s="215"/>
      <c r="H207" s="215"/>
      <c r="I207" s="247">
        <v>672</v>
      </c>
      <c r="J207" s="248"/>
      <c r="K207" s="243"/>
      <c r="L207" s="244"/>
      <c r="M207" s="248" t="s">
        <v>611</v>
      </c>
      <c r="N207" s="245"/>
      <c r="O207" s="57"/>
      <c r="P207" s="16"/>
      <c r="Q207" s="16"/>
      <c r="R207" s="96" t="s">
        <v>768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411">
        <v>133</v>
      </c>
      <c r="B208" s="214">
        <v>43237</v>
      </c>
      <c r="C208" s="401"/>
      <c r="D208" s="379" t="s">
        <v>495</v>
      </c>
      <c r="E208" s="381" t="s">
        <v>633</v>
      </c>
      <c r="F208" s="402" t="s">
        <v>778</v>
      </c>
      <c r="G208" s="381"/>
      <c r="H208" s="381"/>
      <c r="I208" s="387">
        <v>348</v>
      </c>
      <c r="J208" s="391"/>
      <c r="K208" s="394"/>
      <c r="L208" s="396"/>
      <c r="M208" s="397" t="s">
        <v>611</v>
      </c>
      <c r="N208" s="400"/>
      <c r="O208" s="57"/>
      <c r="P208" s="16"/>
      <c r="Q208" s="16"/>
      <c r="R208" s="100" t="s">
        <v>766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32">
        <v>134</v>
      </c>
      <c r="B209" s="214">
        <v>43258</v>
      </c>
      <c r="C209" s="214"/>
      <c r="D209" s="217" t="s">
        <v>455</v>
      </c>
      <c r="E209" s="215" t="s">
        <v>633</v>
      </c>
      <c r="F209" s="212" t="s">
        <v>773</v>
      </c>
      <c r="G209" s="215"/>
      <c r="H209" s="215"/>
      <c r="I209" s="247">
        <v>439</v>
      </c>
      <c r="J209" s="249"/>
      <c r="K209" s="250"/>
      <c r="L209" s="251"/>
      <c r="M209" s="249" t="s">
        <v>611</v>
      </c>
      <c r="N209" s="252"/>
      <c r="O209" s="57"/>
      <c r="P209" s="16"/>
      <c r="Q209" s="16"/>
      <c r="R209" s="96" t="s">
        <v>768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32">
        <v>135</v>
      </c>
      <c r="B210" s="214">
        <v>43285</v>
      </c>
      <c r="C210" s="214"/>
      <c r="D210" s="218" t="s">
        <v>50</v>
      </c>
      <c r="E210" s="215" t="s">
        <v>633</v>
      </c>
      <c r="F210" s="212" t="s">
        <v>774</v>
      </c>
      <c r="G210" s="215"/>
      <c r="H210" s="215"/>
      <c r="I210" s="247">
        <v>170</v>
      </c>
      <c r="J210" s="249"/>
      <c r="K210" s="250"/>
      <c r="L210" s="251"/>
      <c r="M210" s="249" t="s">
        <v>611</v>
      </c>
      <c r="N210" s="252"/>
      <c r="O210" s="57"/>
      <c r="P210" s="16"/>
      <c r="Q210" s="16"/>
      <c r="R210" s="372" t="s">
        <v>768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32">
        <v>136</v>
      </c>
      <c r="B211" s="210">
        <v>43294</v>
      </c>
      <c r="C211" s="210"/>
      <c r="D211" s="233" t="s">
        <v>246</v>
      </c>
      <c r="E211" s="215" t="s">
        <v>633</v>
      </c>
      <c r="F211" s="216" t="s">
        <v>798</v>
      </c>
      <c r="G211" s="215"/>
      <c r="H211" s="215"/>
      <c r="I211" s="247">
        <v>59</v>
      </c>
      <c r="J211" s="393"/>
      <c r="K211" s="250"/>
      <c r="L211" s="251"/>
      <c r="M211" s="249" t="s">
        <v>611</v>
      </c>
      <c r="N211" s="252"/>
      <c r="O211" s="57"/>
      <c r="P211" s="16"/>
      <c r="Q211" s="16"/>
      <c r="R211" s="372" t="s">
        <v>766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410">
        <v>137</v>
      </c>
      <c r="B212" s="210">
        <v>43396</v>
      </c>
      <c r="C212" s="210"/>
      <c r="D212" s="218" t="s">
        <v>431</v>
      </c>
      <c r="E212" s="215" t="s">
        <v>633</v>
      </c>
      <c r="F212" s="216" t="s">
        <v>775</v>
      </c>
      <c r="G212" s="215"/>
      <c r="H212" s="215"/>
      <c r="I212" s="247">
        <v>191</v>
      </c>
      <c r="J212" s="249"/>
      <c r="K212" s="250"/>
      <c r="L212" s="251"/>
      <c r="M212" s="249" t="s">
        <v>611</v>
      </c>
      <c r="N212" s="252"/>
      <c r="O212" s="57"/>
      <c r="P212" s="16"/>
      <c r="Q212" s="16"/>
      <c r="R212" s="374" t="s">
        <v>766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410">
        <v>138</v>
      </c>
      <c r="B213" s="210">
        <v>43439</v>
      </c>
      <c r="C213" s="210"/>
      <c r="D213" s="218" t="s">
        <v>335</v>
      </c>
      <c r="E213" s="215" t="s">
        <v>633</v>
      </c>
      <c r="F213" s="216" t="s">
        <v>776</v>
      </c>
      <c r="G213" s="215"/>
      <c r="H213" s="215"/>
      <c r="I213" s="247">
        <v>321</v>
      </c>
      <c r="J213" s="249"/>
      <c r="K213" s="250"/>
      <c r="L213" s="251"/>
      <c r="M213" s="249" t="s">
        <v>611</v>
      </c>
      <c r="N213" s="252"/>
      <c r="O213" s="16"/>
      <c r="P213" s="16"/>
      <c r="Q213" s="16"/>
      <c r="R213" s="372" t="s">
        <v>768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408">
        <v>139</v>
      </c>
      <c r="B214" s="179">
        <v>43439</v>
      </c>
      <c r="C214" s="179"/>
      <c r="D214" s="180" t="s">
        <v>799</v>
      </c>
      <c r="E214" s="181" t="s">
        <v>633</v>
      </c>
      <c r="F214" s="182">
        <v>715</v>
      </c>
      <c r="G214" s="181"/>
      <c r="H214" s="181">
        <v>445</v>
      </c>
      <c r="I214" s="201">
        <v>840</v>
      </c>
      <c r="J214" s="152" t="s">
        <v>3062</v>
      </c>
      <c r="K214" s="148">
        <f t="shared" ref="K214:K216" si="41">H214-F214</f>
        <v>-270</v>
      </c>
      <c r="L214" s="149">
        <f t="shared" ref="L214:L216" si="42">K214/F214</f>
        <v>-0.3776223776223776</v>
      </c>
      <c r="M214" s="150" t="s">
        <v>673</v>
      </c>
      <c r="N214" s="151">
        <v>43800</v>
      </c>
      <c r="O214" s="57"/>
      <c r="P214" s="16"/>
      <c r="Q214" s="16"/>
      <c r="R214" s="17" t="s">
        <v>766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22">
        <v>140</v>
      </c>
      <c r="B215" s="223">
        <v>43469</v>
      </c>
      <c r="C215" s="223"/>
      <c r="D215" s="170" t="s">
        <v>146</v>
      </c>
      <c r="E215" s="224" t="s">
        <v>633</v>
      </c>
      <c r="F215" s="225">
        <v>895</v>
      </c>
      <c r="G215" s="224"/>
      <c r="H215" s="224">
        <v>1165</v>
      </c>
      <c r="I215" s="254">
        <v>1185</v>
      </c>
      <c r="J215" s="155" t="s">
        <v>3256</v>
      </c>
      <c r="K215" s="142">
        <f t="shared" si="41"/>
        <v>270</v>
      </c>
      <c r="L215" s="143">
        <f t="shared" si="42"/>
        <v>0.3016759776536313</v>
      </c>
      <c r="M215" s="144" t="s">
        <v>607</v>
      </c>
      <c r="N215" s="398">
        <v>43847</v>
      </c>
      <c r="O215" s="57"/>
      <c r="P215" s="16"/>
      <c r="Q215" s="16"/>
      <c r="R215" s="17" t="s">
        <v>766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22">
        <v>141</v>
      </c>
      <c r="B216" s="223">
        <v>43559</v>
      </c>
      <c r="C216" s="223"/>
      <c r="D216" s="170" t="s">
        <v>350</v>
      </c>
      <c r="E216" s="224" t="s">
        <v>633</v>
      </c>
      <c r="F216" s="225">
        <v>387</v>
      </c>
      <c r="G216" s="224"/>
      <c r="H216" s="224">
        <v>490</v>
      </c>
      <c r="I216" s="254">
        <v>490</v>
      </c>
      <c r="J216" s="155" t="s">
        <v>692</v>
      </c>
      <c r="K216" s="142">
        <f t="shared" si="41"/>
        <v>103</v>
      </c>
      <c r="L216" s="143">
        <f t="shared" si="42"/>
        <v>0.26614987080103358</v>
      </c>
      <c r="M216" s="144" t="s">
        <v>607</v>
      </c>
      <c r="N216" s="398">
        <v>43850</v>
      </c>
      <c r="O216" s="57"/>
      <c r="P216" s="16"/>
      <c r="Q216" s="16"/>
      <c r="R216" s="17" t="s">
        <v>766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410">
        <v>142</v>
      </c>
      <c r="B217" s="210">
        <v>43578</v>
      </c>
      <c r="C217" s="377"/>
      <c r="D217" s="233" t="s">
        <v>800</v>
      </c>
      <c r="E217" s="215" t="s">
        <v>610</v>
      </c>
      <c r="F217" s="216" t="s">
        <v>801</v>
      </c>
      <c r="G217" s="215"/>
      <c r="H217" s="215"/>
      <c r="I217" s="247">
        <v>284</v>
      </c>
      <c r="J217" s="391"/>
      <c r="K217" s="394"/>
      <c r="L217" s="396"/>
      <c r="M217" s="249" t="s">
        <v>611</v>
      </c>
      <c r="N217" s="400"/>
      <c r="O217" s="16"/>
      <c r="P217" s="16"/>
      <c r="Q217" s="16"/>
      <c r="R217" s="374" t="s">
        <v>766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22">
        <v>143</v>
      </c>
      <c r="B218" s="223">
        <v>43622</v>
      </c>
      <c r="C218" s="223"/>
      <c r="D218" s="170" t="s">
        <v>502</v>
      </c>
      <c r="E218" s="224" t="s">
        <v>610</v>
      </c>
      <c r="F218" s="225">
        <v>334</v>
      </c>
      <c r="G218" s="224"/>
      <c r="H218" s="224">
        <v>405</v>
      </c>
      <c r="I218" s="254">
        <v>419</v>
      </c>
      <c r="J218" s="155" t="s">
        <v>3337</v>
      </c>
      <c r="K218" s="142">
        <f t="shared" ref="K218" si="43">H218-F218</f>
        <v>71</v>
      </c>
      <c r="L218" s="143">
        <f t="shared" ref="L218" si="44">K218/F218</f>
        <v>0.21257485029940121</v>
      </c>
      <c r="M218" s="144" t="s">
        <v>607</v>
      </c>
      <c r="N218" s="398">
        <v>43860</v>
      </c>
      <c r="O218" s="57"/>
      <c r="P218" s="16"/>
      <c r="Q218" s="16"/>
      <c r="R218" s="17" t="s">
        <v>766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412">
        <v>144</v>
      </c>
      <c r="B219" s="229">
        <v>43641</v>
      </c>
      <c r="C219" s="229"/>
      <c r="D219" s="234" t="s">
        <v>140</v>
      </c>
      <c r="E219" s="230" t="s">
        <v>633</v>
      </c>
      <c r="F219" s="231" t="s">
        <v>802</v>
      </c>
      <c r="G219" s="230"/>
      <c r="H219" s="230"/>
      <c r="I219" s="259">
        <v>452</v>
      </c>
      <c r="J219" s="260"/>
      <c r="K219" s="260"/>
      <c r="L219" s="134"/>
      <c r="M219" s="261" t="s">
        <v>611</v>
      </c>
      <c r="N219" s="262"/>
      <c r="O219" s="16"/>
      <c r="P219" s="16"/>
      <c r="Q219" s="16"/>
      <c r="R219" s="374" t="s">
        <v>766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412">
        <v>145</v>
      </c>
      <c r="B220" s="210">
        <v>43707</v>
      </c>
      <c r="C220" s="210"/>
      <c r="D220" s="218" t="s">
        <v>263</v>
      </c>
      <c r="E220" s="215" t="s">
        <v>633</v>
      </c>
      <c r="F220" s="216" t="s">
        <v>777</v>
      </c>
      <c r="G220" s="215"/>
      <c r="H220" s="215"/>
      <c r="I220" s="247">
        <v>190</v>
      </c>
      <c r="J220" s="249"/>
      <c r="K220" s="250"/>
      <c r="L220" s="251"/>
      <c r="M220" s="389" t="s">
        <v>611</v>
      </c>
      <c r="N220" s="252"/>
      <c r="O220" s="16"/>
      <c r="P220" s="16"/>
      <c r="Q220" s="16"/>
      <c r="R220" s="374" t="s">
        <v>766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22">
        <v>146</v>
      </c>
      <c r="B221" s="223">
        <v>43731</v>
      </c>
      <c r="C221" s="223"/>
      <c r="D221" s="170" t="s">
        <v>446</v>
      </c>
      <c r="E221" s="224" t="s">
        <v>633</v>
      </c>
      <c r="F221" s="225">
        <v>235</v>
      </c>
      <c r="G221" s="224"/>
      <c r="H221" s="224">
        <v>295</v>
      </c>
      <c r="I221" s="254">
        <v>296</v>
      </c>
      <c r="J221" s="155" t="s">
        <v>3249</v>
      </c>
      <c r="K221" s="142">
        <f t="shared" ref="K221" si="45">H221-F221</f>
        <v>60</v>
      </c>
      <c r="L221" s="143">
        <f t="shared" ref="L221" si="46">K221/F221</f>
        <v>0.25531914893617019</v>
      </c>
      <c r="M221" s="144" t="s">
        <v>607</v>
      </c>
      <c r="N221" s="398">
        <v>43844</v>
      </c>
      <c r="O221" s="57"/>
      <c r="P221" s="16"/>
      <c r="Q221" s="16"/>
      <c r="R221" s="17" t="s">
        <v>766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22">
        <v>147</v>
      </c>
      <c r="B222" s="223">
        <v>43752</v>
      </c>
      <c r="C222" s="223"/>
      <c r="D222" s="170" t="s">
        <v>3044</v>
      </c>
      <c r="E222" s="224" t="s">
        <v>633</v>
      </c>
      <c r="F222" s="225">
        <v>277.5</v>
      </c>
      <c r="G222" s="224"/>
      <c r="H222" s="224">
        <v>333</v>
      </c>
      <c r="I222" s="254">
        <v>333</v>
      </c>
      <c r="J222" s="155" t="s">
        <v>3254</v>
      </c>
      <c r="K222" s="142">
        <f t="shared" ref="K222" si="47">H222-F222</f>
        <v>55.5</v>
      </c>
      <c r="L222" s="143">
        <f t="shared" ref="L222" si="48">K222/F222</f>
        <v>0.2</v>
      </c>
      <c r="M222" s="144" t="s">
        <v>607</v>
      </c>
      <c r="N222" s="398">
        <v>43846</v>
      </c>
      <c r="O222" s="57"/>
      <c r="P222" s="16"/>
      <c r="Q222" s="16"/>
      <c r="R222" s="17" t="s">
        <v>768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22">
        <v>148</v>
      </c>
      <c r="B223" s="223">
        <v>43752</v>
      </c>
      <c r="C223" s="223"/>
      <c r="D223" s="170" t="s">
        <v>3043</v>
      </c>
      <c r="E223" s="224" t="s">
        <v>633</v>
      </c>
      <c r="F223" s="225">
        <v>930</v>
      </c>
      <c r="G223" s="224"/>
      <c r="H223" s="224">
        <v>1165</v>
      </c>
      <c r="I223" s="254">
        <v>1200</v>
      </c>
      <c r="J223" s="155" t="s">
        <v>3257</v>
      </c>
      <c r="K223" s="142">
        <f t="shared" ref="K223" si="49">H223-F223</f>
        <v>235</v>
      </c>
      <c r="L223" s="143">
        <f t="shared" ref="L223" si="50">K223/F223</f>
        <v>0.25268817204301075</v>
      </c>
      <c r="M223" s="144" t="s">
        <v>607</v>
      </c>
      <c r="N223" s="398">
        <v>43847</v>
      </c>
      <c r="O223" s="57"/>
      <c r="P223" s="16"/>
      <c r="Q223" s="16"/>
      <c r="R223" s="17" t="s">
        <v>768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410">
        <v>149</v>
      </c>
      <c r="B224" s="377">
        <v>43753</v>
      </c>
      <c r="C224" s="229"/>
      <c r="D224" s="413" t="s">
        <v>3042</v>
      </c>
      <c r="E224" s="381" t="s">
        <v>633</v>
      </c>
      <c r="F224" s="384" t="s">
        <v>2997</v>
      </c>
      <c r="G224" s="381"/>
      <c r="H224" s="381"/>
      <c r="I224" s="387">
        <v>141</v>
      </c>
      <c r="J224" s="260"/>
      <c r="K224" s="260"/>
      <c r="L224" s="134"/>
      <c r="M224" s="397" t="s">
        <v>611</v>
      </c>
      <c r="N224" s="262"/>
      <c r="O224" s="16"/>
      <c r="P224" s="16"/>
      <c r="Q224" s="16"/>
      <c r="R224" s="374" t="s">
        <v>766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22">
        <v>150</v>
      </c>
      <c r="B225" s="223">
        <v>43753</v>
      </c>
      <c r="C225" s="223"/>
      <c r="D225" s="170" t="s">
        <v>3041</v>
      </c>
      <c r="E225" s="224" t="s">
        <v>633</v>
      </c>
      <c r="F225" s="225">
        <v>296</v>
      </c>
      <c r="G225" s="224"/>
      <c r="H225" s="224">
        <v>370</v>
      </c>
      <c r="I225" s="254">
        <v>370</v>
      </c>
      <c r="J225" s="155" t="s">
        <v>692</v>
      </c>
      <c r="K225" s="142">
        <f t="shared" ref="K225" si="51">H225-F225</f>
        <v>74</v>
      </c>
      <c r="L225" s="143">
        <f t="shared" ref="L225" si="52">K225/F225</f>
        <v>0.25</v>
      </c>
      <c r="M225" s="144" t="s">
        <v>607</v>
      </c>
      <c r="N225" s="398">
        <v>43853</v>
      </c>
      <c r="O225" s="57"/>
      <c r="P225" s="16"/>
      <c r="Q225" s="16"/>
      <c r="R225" s="17" t="s">
        <v>768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412">
        <v>151</v>
      </c>
      <c r="B226" s="228">
        <v>43754</v>
      </c>
      <c r="C226" s="228"/>
      <c r="D226" s="207" t="s">
        <v>3040</v>
      </c>
      <c r="E226" s="380" t="s">
        <v>633</v>
      </c>
      <c r="F226" s="383" t="s">
        <v>3000</v>
      </c>
      <c r="G226" s="380"/>
      <c r="H226" s="380"/>
      <c r="I226" s="386">
        <v>344</v>
      </c>
      <c r="J226" s="390"/>
      <c r="K226" s="263"/>
      <c r="L226" s="395"/>
      <c r="M226" s="373" t="s">
        <v>611</v>
      </c>
      <c r="N226" s="399"/>
      <c r="O226" s="16"/>
      <c r="P226" s="16"/>
      <c r="Q226" s="16"/>
      <c r="R226" s="374" t="s">
        <v>766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6">
        <v>152</v>
      </c>
      <c r="B227" s="229">
        <v>43832</v>
      </c>
      <c r="C227" s="229"/>
      <c r="D227" s="234" t="s">
        <v>2294</v>
      </c>
      <c r="E227" s="230" t="s">
        <v>633</v>
      </c>
      <c r="F227" s="231" t="s">
        <v>3222</v>
      </c>
      <c r="G227" s="230"/>
      <c r="H227" s="230"/>
      <c r="I227" s="259">
        <v>590</v>
      </c>
      <c r="J227" s="260"/>
      <c r="K227" s="260"/>
      <c r="L227" s="134"/>
      <c r="M227" s="373" t="s">
        <v>611</v>
      </c>
      <c r="N227" s="262"/>
      <c r="O227" s="16"/>
      <c r="P227" s="16"/>
      <c r="Q227" s="16"/>
      <c r="R227" s="374" t="s">
        <v>768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27"/>
      <c r="B228" s="229"/>
      <c r="C228" s="229"/>
      <c r="D228" s="234"/>
      <c r="E228" s="230"/>
      <c r="F228" s="231"/>
      <c r="G228" s="230"/>
      <c r="H228" s="230"/>
      <c r="I228" s="259"/>
      <c r="J228" s="260"/>
      <c r="K228" s="260"/>
      <c r="L228" s="134"/>
      <c r="M228" s="261"/>
      <c r="N228" s="262"/>
      <c r="O228" s="16"/>
      <c r="P228" s="16"/>
      <c r="Q228" s="16"/>
      <c r="R228" s="374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27"/>
      <c r="B229" s="216" t="s">
        <v>3047</v>
      </c>
      <c r="C229" s="229"/>
      <c r="D229" s="234"/>
      <c r="E229" s="230"/>
      <c r="F229" s="231"/>
      <c r="G229" s="230"/>
      <c r="H229" s="230"/>
      <c r="I229" s="259"/>
      <c r="J229" s="260"/>
      <c r="K229" s="260"/>
      <c r="L229" s="134"/>
      <c r="M229" s="261"/>
      <c r="N229" s="262"/>
      <c r="O229" s="16"/>
      <c r="P229" s="16"/>
      <c r="Q229" s="16"/>
      <c r="R229" s="374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27"/>
      <c r="B230" s="229"/>
      <c r="C230" s="229"/>
      <c r="D230" s="234"/>
      <c r="E230" s="230"/>
      <c r="F230" s="231"/>
      <c r="G230" s="230"/>
      <c r="H230" s="230"/>
      <c r="I230" s="259"/>
      <c r="J230" s="260"/>
      <c r="K230" s="260"/>
      <c r="L230" s="134"/>
      <c r="M230" s="261"/>
      <c r="N230" s="262"/>
      <c r="O230" s="16"/>
      <c r="P230" s="16"/>
      <c r="Q230" s="16"/>
      <c r="R230" s="374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27"/>
      <c r="B231" s="229"/>
      <c r="C231" s="229"/>
      <c r="D231" s="234"/>
      <c r="E231" s="230"/>
      <c r="F231" s="231"/>
      <c r="G231" s="230"/>
      <c r="H231" s="230"/>
      <c r="I231" s="259"/>
      <c r="J231" s="260"/>
      <c r="K231" s="260"/>
      <c r="L231" s="134"/>
      <c r="M231" s="261"/>
      <c r="N231" s="262"/>
      <c r="O231" s="16"/>
      <c r="P231" s="16"/>
      <c r="Q231" s="16"/>
      <c r="R231" s="374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27"/>
      <c r="B232" s="229"/>
      <c r="C232" s="229"/>
      <c r="D232" s="234"/>
      <c r="E232" s="230"/>
      <c r="F232" s="231"/>
      <c r="G232" s="230"/>
      <c r="H232" s="230"/>
      <c r="I232" s="259"/>
      <c r="J232" s="260"/>
      <c r="K232" s="260"/>
      <c r="L232" s="134"/>
      <c r="M232" s="261"/>
      <c r="N232" s="262"/>
      <c r="O232" s="16"/>
      <c r="P232" s="16"/>
      <c r="Q232" s="16"/>
      <c r="R232" s="374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27"/>
      <c r="B233" s="229"/>
      <c r="C233" s="229"/>
      <c r="D233" s="234"/>
      <c r="E233" s="230"/>
      <c r="F233" s="231"/>
      <c r="G233" s="230"/>
      <c r="H233" s="230"/>
      <c r="I233" s="259"/>
      <c r="J233" s="260"/>
      <c r="K233" s="260"/>
      <c r="L233" s="134"/>
      <c r="M233" s="261"/>
      <c r="N233" s="262"/>
      <c r="O233" s="16"/>
      <c r="P233" s="16"/>
      <c r="Q233" s="16"/>
      <c r="R233" s="374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27"/>
      <c r="B234" s="229"/>
      <c r="C234" s="229"/>
      <c r="D234" s="234"/>
      <c r="E234" s="230"/>
      <c r="F234" s="231"/>
      <c r="G234" s="230"/>
      <c r="H234" s="230"/>
      <c r="I234" s="259"/>
      <c r="J234" s="260"/>
      <c r="K234" s="260"/>
      <c r="L234" s="134"/>
      <c r="M234" s="261"/>
      <c r="N234" s="262"/>
      <c r="O234" s="16"/>
      <c r="P234" s="16"/>
      <c r="Q234" s="16"/>
      <c r="R234" s="374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27"/>
      <c r="B235" s="229"/>
      <c r="C235" s="229"/>
      <c r="D235" s="234"/>
      <c r="E235" s="230"/>
      <c r="F235" s="231"/>
      <c r="G235" s="230"/>
      <c r="H235" s="230"/>
      <c r="I235" s="259"/>
      <c r="J235" s="260"/>
      <c r="K235" s="260"/>
      <c r="L235" s="134"/>
      <c r="M235" s="261"/>
      <c r="N235" s="262"/>
      <c r="O235" s="16"/>
      <c r="P235" s="16"/>
      <c r="Q235" s="16"/>
      <c r="R235" s="374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27"/>
      <c r="B236" s="229"/>
      <c r="C236" s="229"/>
      <c r="D236" s="234"/>
      <c r="E236" s="230"/>
      <c r="F236" s="231"/>
      <c r="G236" s="230"/>
      <c r="H236" s="230"/>
      <c r="I236" s="259"/>
      <c r="J236" s="260"/>
      <c r="K236" s="260"/>
      <c r="L236" s="134"/>
      <c r="M236" s="261"/>
      <c r="N236" s="262"/>
      <c r="O236" s="16"/>
      <c r="P236" s="16"/>
      <c r="Q236" s="16"/>
      <c r="R236" s="374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27"/>
      <c r="B237" s="229"/>
      <c r="C237" s="229"/>
      <c r="D237" s="234"/>
      <c r="E237" s="230"/>
      <c r="F237" s="231"/>
      <c r="G237" s="230"/>
      <c r="H237" s="230"/>
      <c r="I237" s="259"/>
      <c r="J237" s="260"/>
      <c r="K237" s="260"/>
      <c r="L237" s="134"/>
      <c r="M237" s="261"/>
      <c r="N237" s="262"/>
      <c r="O237" s="16"/>
      <c r="P237" s="16"/>
      <c r="R237" s="374"/>
    </row>
    <row r="238" spans="1:26">
      <c r="A238" s="227"/>
      <c r="B238" s="229"/>
      <c r="C238" s="229"/>
      <c r="D238" s="234"/>
      <c r="E238" s="230"/>
      <c r="F238" s="231"/>
      <c r="G238" s="230"/>
      <c r="H238" s="230"/>
      <c r="I238" s="259"/>
      <c r="J238" s="260"/>
      <c r="K238" s="260"/>
      <c r="L238" s="134"/>
      <c r="M238" s="261"/>
      <c r="N238" s="262"/>
      <c r="O238" s="16"/>
      <c r="P238" s="16"/>
      <c r="R238" s="374"/>
    </row>
    <row r="239" spans="1:26">
      <c r="A239" s="227"/>
      <c r="B239" s="229"/>
      <c r="C239" s="229"/>
      <c r="D239" s="234"/>
      <c r="E239" s="230"/>
      <c r="F239" s="231"/>
      <c r="G239" s="230"/>
      <c r="H239" s="230"/>
      <c r="I239" s="259"/>
      <c r="J239" s="260"/>
      <c r="K239" s="260"/>
      <c r="L239" s="134"/>
      <c r="M239" s="261"/>
      <c r="N239" s="262"/>
      <c r="O239" s="16"/>
      <c r="P239" s="16"/>
      <c r="R239" s="374"/>
    </row>
    <row r="240" spans="1:26">
      <c r="A240" s="227"/>
      <c r="B240" s="229"/>
      <c r="C240" s="229"/>
      <c r="D240" s="234"/>
      <c r="E240" s="230"/>
      <c r="F240" s="231"/>
      <c r="G240" s="230"/>
      <c r="H240" s="230"/>
      <c r="I240" s="259"/>
      <c r="J240" s="260"/>
      <c r="K240" s="260"/>
      <c r="L240" s="134"/>
      <c r="M240" s="261"/>
      <c r="N240" s="262"/>
      <c r="O240" s="16"/>
      <c r="P240" s="16"/>
      <c r="R240" s="374"/>
    </row>
    <row r="241" spans="1:18">
      <c r="A241" s="227"/>
      <c r="B241" s="216"/>
      <c r="O241" s="16"/>
      <c r="P241" s="16"/>
      <c r="R241" s="374"/>
    </row>
    <row r="242" spans="1:18">
      <c r="R242" s="264"/>
    </row>
    <row r="243" spans="1:18">
      <c r="R243" s="264"/>
    </row>
    <row r="244" spans="1:18">
      <c r="R244" s="264"/>
    </row>
    <row r="245" spans="1:18">
      <c r="R245" s="264"/>
    </row>
    <row r="246" spans="1:18">
      <c r="R246" s="264"/>
    </row>
    <row r="247" spans="1:18">
      <c r="R247" s="264"/>
    </row>
    <row r="248" spans="1:18">
      <c r="R248" s="264"/>
    </row>
    <row r="249" spans="1:18">
      <c r="R249" s="264"/>
    </row>
    <row r="250" spans="1:18">
      <c r="R250" s="264"/>
    </row>
    <row r="251" spans="1:18">
      <c r="R251" s="264"/>
    </row>
    <row r="252" spans="1:18">
      <c r="R252" s="264"/>
    </row>
    <row r="258" spans="1:1">
      <c r="A258" s="235"/>
    </row>
    <row r="259" spans="1:1">
      <c r="A259" s="235"/>
    </row>
    <row r="260" spans="1:1">
      <c r="A260" s="230"/>
    </row>
  </sheetData>
  <autoFilter ref="R1:R260"/>
  <mergeCells count="28">
    <mergeCell ref="A48:A49"/>
    <mergeCell ref="A59:A60"/>
    <mergeCell ref="O59:O60"/>
    <mergeCell ref="B48:B49"/>
    <mergeCell ref="J48:J49"/>
    <mergeCell ref="L48:L49"/>
    <mergeCell ref="M48:M49"/>
    <mergeCell ref="N48:N49"/>
    <mergeCell ref="O48:O49"/>
    <mergeCell ref="B59:B60"/>
    <mergeCell ref="J59:J60"/>
    <mergeCell ref="L59:L60"/>
    <mergeCell ref="M59:M60"/>
    <mergeCell ref="N59:N60"/>
    <mergeCell ref="N57:N58"/>
    <mergeCell ref="O57:O58"/>
    <mergeCell ref="A57:A58"/>
    <mergeCell ref="B57:B58"/>
    <mergeCell ref="J57:J58"/>
    <mergeCell ref="L57:L58"/>
    <mergeCell ref="M57:M58"/>
    <mergeCell ref="N54:N55"/>
    <mergeCell ref="O54:O55"/>
    <mergeCell ref="A54:A55"/>
    <mergeCell ref="B54:B55"/>
    <mergeCell ref="J54:J55"/>
    <mergeCell ref="L54:L55"/>
    <mergeCell ref="M54:M5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475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803</v>
      </c>
      <c r="B1" t="s">
        <v>804</v>
      </c>
      <c r="C1" t="s">
        <v>805</v>
      </c>
      <c r="D1" t="s">
        <v>30</v>
      </c>
      <c r="E1" t="s">
        <v>31</v>
      </c>
      <c r="F1" t="s">
        <v>806</v>
      </c>
      <c r="G1" t="s">
        <v>807</v>
      </c>
      <c r="H1" t="s">
        <v>808</v>
      </c>
      <c r="I1" t="s">
        <v>809</v>
      </c>
      <c r="J1" t="s">
        <v>810</v>
      </c>
      <c r="K1" t="s">
        <v>811</v>
      </c>
      <c r="L1" t="s">
        <v>812</v>
      </c>
      <c r="M1" t="s">
        <v>813</v>
      </c>
      <c r="N1" s="2" t="s">
        <v>813</v>
      </c>
    </row>
    <row r="2" spans="1:14">
      <c r="A2" t="s">
        <v>814</v>
      </c>
      <c r="B2" t="s">
        <v>815</v>
      </c>
      <c r="C2">
        <v>34.700000000000003</v>
      </c>
      <c r="D2">
        <v>35.5</v>
      </c>
      <c r="E2">
        <v>34</v>
      </c>
      <c r="F2">
        <v>34.799999999999997</v>
      </c>
      <c r="G2">
        <v>34.799999999999997</v>
      </c>
      <c r="H2">
        <v>34.450000000000003</v>
      </c>
      <c r="I2">
        <v>19419</v>
      </c>
      <c r="J2">
        <v>676464.8</v>
      </c>
      <c r="K2" s="3">
        <v>43865</v>
      </c>
      <c r="L2">
        <v>328</v>
      </c>
      <c r="M2" t="s">
        <v>816</v>
      </c>
      <c r="N2"/>
    </row>
    <row r="3" spans="1:14">
      <c r="A3" t="s">
        <v>817</v>
      </c>
      <c r="B3" t="s">
        <v>815</v>
      </c>
      <c r="C3">
        <v>2.15</v>
      </c>
      <c r="D3">
        <v>2.4</v>
      </c>
      <c r="E3">
        <v>2.15</v>
      </c>
      <c r="F3">
        <v>2.2999999999999998</v>
      </c>
      <c r="G3">
        <v>2.35</v>
      </c>
      <c r="H3">
        <v>2.15</v>
      </c>
      <c r="I3">
        <v>1677171</v>
      </c>
      <c r="J3">
        <v>3851350.75</v>
      </c>
      <c r="K3" s="3">
        <v>43865</v>
      </c>
      <c r="L3">
        <v>765</v>
      </c>
      <c r="M3" t="s">
        <v>818</v>
      </c>
      <c r="N3"/>
    </row>
    <row r="4" spans="1:14">
      <c r="A4" t="s">
        <v>295</v>
      </c>
      <c r="B4" t="s">
        <v>815</v>
      </c>
      <c r="C4">
        <v>22800</v>
      </c>
      <c r="D4">
        <v>23661</v>
      </c>
      <c r="E4">
        <v>22731.599999999999</v>
      </c>
      <c r="F4">
        <v>23090</v>
      </c>
      <c r="G4">
        <v>23350</v>
      </c>
      <c r="H4">
        <v>22637.05</v>
      </c>
      <c r="I4">
        <v>8496</v>
      </c>
      <c r="J4">
        <v>197073511</v>
      </c>
      <c r="K4" s="3">
        <v>43865</v>
      </c>
      <c r="L4">
        <v>2583</v>
      </c>
      <c r="M4" t="s">
        <v>819</v>
      </c>
      <c r="N4"/>
    </row>
    <row r="5" spans="1:14">
      <c r="A5" t="s">
        <v>3288</v>
      </c>
      <c r="B5" t="s">
        <v>815</v>
      </c>
      <c r="C5">
        <v>6.85</v>
      </c>
      <c r="D5">
        <v>7.15</v>
      </c>
      <c r="E5">
        <v>6.6</v>
      </c>
      <c r="F5">
        <v>6.6</v>
      </c>
      <c r="G5">
        <v>6.6</v>
      </c>
      <c r="H5">
        <v>6.9</v>
      </c>
      <c r="I5">
        <v>2089</v>
      </c>
      <c r="J5">
        <v>13883.1</v>
      </c>
      <c r="K5" s="3">
        <v>43865</v>
      </c>
      <c r="L5">
        <v>15</v>
      </c>
      <c r="M5" t="s">
        <v>3289</v>
      </c>
      <c r="N5"/>
    </row>
    <row r="6" spans="1:14">
      <c r="A6" t="s">
        <v>820</v>
      </c>
      <c r="B6" t="s">
        <v>815</v>
      </c>
      <c r="C6">
        <v>181.65</v>
      </c>
      <c r="D6">
        <v>187.95</v>
      </c>
      <c r="E6">
        <v>180</v>
      </c>
      <c r="F6">
        <v>182.2</v>
      </c>
      <c r="G6">
        <v>183.4</v>
      </c>
      <c r="H6">
        <v>182.7</v>
      </c>
      <c r="I6">
        <v>3951</v>
      </c>
      <c r="J6">
        <v>722473.4</v>
      </c>
      <c r="K6" s="3">
        <v>43865</v>
      </c>
      <c r="L6">
        <v>183</v>
      </c>
      <c r="M6" t="s">
        <v>821</v>
      </c>
      <c r="N6"/>
    </row>
    <row r="7" spans="1:14">
      <c r="A7" t="s">
        <v>822</v>
      </c>
      <c r="B7" t="s">
        <v>815</v>
      </c>
      <c r="C7">
        <v>102.1</v>
      </c>
      <c r="D7">
        <v>104.8</v>
      </c>
      <c r="E7">
        <v>102.1</v>
      </c>
      <c r="F7">
        <v>103.4</v>
      </c>
      <c r="G7">
        <v>103.75</v>
      </c>
      <c r="H7">
        <v>101.75</v>
      </c>
      <c r="I7">
        <v>80721</v>
      </c>
      <c r="J7">
        <v>8358366.9500000002</v>
      </c>
      <c r="K7" s="3">
        <v>43865</v>
      </c>
      <c r="L7">
        <v>2691</v>
      </c>
      <c r="M7" t="s">
        <v>823</v>
      </c>
      <c r="N7"/>
    </row>
    <row r="8" spans="1:14">
      <c r="A8" t="s">
        <v>824</v>
      </c>
      <c r="B8" t="s">
        <v>815</v>
      </c>
      <c r="C8">
        <v>6.7</v>
      </c>
      <c r="D8">
        <v>7.35</v>
      </c>
      <c r="E8">
        <v>6.7</v>
      </c>
      <c r="F8">
        <v>6.8</v>
      </c>
      <c r="G8">
        <v>6.8</v>
      </c>
      <c r="H8">
        <v>6.75</v>
      </c>
      <c r="I8">
        <v>294270</v>
      </c>
      <c r="J8">
        <v>2046322.95</v>
      </c>
      <c r="K8" s="3">
        <v>43865</v>
      </c>
      <c r="L8">
        <v>518</v>
      </c>
      <c r="M8" t="s">
        <v>825</v>
      </c>
      <c r="N8"/>
    </row>
    <row r="9" spans="1:14">
      <c r="A9" t="s">
        <v>826</v>
      </c>
      <c r="B9" t="s">
        <v>815</v>
      </c>
      <c r="C9">
        <v>586.75</v>
      </c>
      <c r="D9">
        <v>600</v>
      </c>
      <c r="E9">
        <v>586.75</v>
      </c>
      <c r="F9">
        <v>597.4</v>
      </c>
      <c r="G9">
        <v>598</v>
      </c>
      <c r="H9">
        <v>586.75</v>
      </c>
      <c r="I9">
        <v>11955</v>
      </c>
      <c r="J9">
        <v>7101135.25</v>
      </c>
      <c r="K9" s="3">
        <v>43865</v>
      </c>
      <c r="L9">
        <v>938</v>
      </c>
      <c r="M9" t="s">
        <v>827</v>
      </c>
      <c r="N9"/>
    </row>
    <row r="10" spans="1:14">
      <c r="A10" t="s">
        <v>828</v>
      </c>
      <c r="B10" t="s">
        <v>815</v>
      </c>
      <c r="C10">
        <v>982.95</v>
      </c>
      <c r="D10">
        <v>998</v>
      </c>
      <c r="E10">
        <v>956.1</v>
      </c>
      <c r="F10">
        <v>963.25</v>
      </c>
      <c r="G10">
        <v>963</v>
      </c>
      <c r="H10">
        <v>969.05</v>
      </c>
      <c r="I10">
        <v>198175</v>
      </c>
      <c r="J10">
        <v>191769803.25</v>
      </c>
      <c r="K10" s="3">
        <v>43865</v>
      </c>
      <c r="L10">
        <v>18348</v>
      </c>
      <c r="M10" t="s">
        <v>829</v>
      </c>
      <c r="N10"/>
    </row>
    <row r="11" spans="1:14" hidden="1">
      <c r="A11" t="s">
        <v>830</v>
      </c>
      <c r="B11" t="s">
        <v>815</v>
      </c>
      <c r="C11">
        <v>13.7</v>
      </c>
      <c r="D11">
        <v>13.7</v>
      </c>
      <c r="E11">
        <v>12.65</v>
      </c>
      <c r="F11">
        <v>13.05</v>
      </c>
      <c r="G11">
        <v>13.1</v>
      </c>
      <c r="H11">
        <v>13.25</v>
      </c>
      <c r="I11">
        <v>1956</v>
      </c>
      <c r="J11">
        <v>25626.6</v>
      </c>
      <c r="K11" s="3">
        <v>43865</v>
      </c>
      <c r="L11">
        <v>57</v>
      </c>
      <c r="M11" t="s">
        <v>831</v>
      </c>
      <c r="N11"/>
    </row>
    <row r="12" spans="1:14">
      <c r="A12" t="s">
        <v>298</v>
      </c>
      <c r="B12" t="s">
        <v>815</v>
      </c>
      <c r="C12">
        <v>1988.8</v>
      </c>
      <c r="D12">
        <v>2000</v>
      </c>
      <c r="E12">
        <v>1965</v>
      </c>
      <c r="F12">
        <v>1970.6</v>
      </c>
      <c r="G12">
        <v>1975</v>
      </c>
      <c r="H12">
        <v>1988.8</v>
      </c>
      <c r="I12">
        <v>15186</v>
      </c>
      <c r="J12">
        <v>30028718.5</v>
      </c>
      <c r="K12" s="3">
        <v>43865</v>
      </c>
      <c r="L12">
        <v>3259</v>
      </c>
      <c r="M12" t="s">
        <v>832</v>
      </c>
      <c r="N12"/>
    </row>
    <row r="13" spans="1:14">
      <c r="A13" t="s">
        <v>3067</v>
      </c>
      <c r="B13" t="s">
        <v>815</v>
      </c>
      <c r="C13">
        <v>24.2</v>
      </c>
      <c r="D13">
        <v>24.9</v>
      </c>
      <c r="E13">
        <v>23.1</v>
      </c>
      <c r="F13">
        <v>24</v>
      </c>
      <c r="G13">
        <v>23.9</v>
      </c>
      <c r="H13">
        <v>24.2</v>
      </c>
      <c r="I13">
        <v>46730</v>
      </c>
      <c r="J13">
        <v>1113546.3999999999</v>
      </c>
      <c r="K13" s="3">
        <v>43865</v>
      </c>
      <c r="L13">
        <v>494</v>
      </c>
      <c r="M13" t="s">
        <v>3068</v>
      </c>
      <c r="N13"/>
    </row>
    <row r="14" spans="1:14">
      <c r="A14" t="s">
        <v>3203</v>
      </c>
      <c r="B14" t="s">
        <v>815</v>
      </c>
      <c r="C14">
        <v>1301</v>
      </c>
      <c r="D14">
        <v>1324</v>
      </c>
      <c r="E14">
        <v>1293.8</v>
      </c>
      <c r="F14">
        <v>1311.3</v>
      </c>
      <c r="G14">
        <v>1310.05</v>
      </c>
      <c r="H14">
        <v>1292.3</v>
      </c>
      <c r="I14">
        <v>21892</v>
      </c>
      <c r="J14">
        <v>28651155.600000001</v>
      </c>
      <c r="K14" s="3">
        <v>43865</v>
      </c>
      <c r="L14">
        <v>1867</v>
      </c>
      <c r="M14" t="s">
        <v>3204</v>
      </c>
      <c r="N14"/>
    </row>
    <row r="15" spans="1:14">
      <c r="A15" t="s">
        <v>299</v>
      </c>
      <c r="B15" t="s">
        <v>815</v>
      </c>
      <c r="C15">
        <v>12839</v>
      </c>
      <c r="D15">
        <v>13280</v>
      </c>
      <c r="E15">
        <v>12796.25</v>
      </c>
      <c r="F15">
        <v>13134.35</v>
      </c>
      <c r="G15">
        <v>13081.05</v>
      </c>
      <c r="H15">
        <v>12746.25</v>
      </c>
      <c r="I15">
        <v>13188</v>
      </c>
      <c r="J15">
        <v>172206288.15000001</v>
      </c>
      <c r="K15" s="3">
        <v>43865</v>
      </c>
      <c r="L15">
        <v>3773</v>
      </c>
      <c r="M15" t="s">
        <v>834</v>
      </c>
      <c r="N15"/>
    </row>
    <row r="16" spans="1:14">
      <c r="A16" t="s">
        <v>229</v>
      </c>
      <c r="B16" t="s">
        <v>815</v>
      </c>
      <c r="C16">
        <v>93</v>
      </c>
      <c r="D16">
        <v>96</v>
      </c>
      <c r="E16">
        <v>92.95</v>
      </c>
      <c r="F16">
        <v>95</v>
      </c>
      <c r="G16">
        <v>95.45</v>
      </c>
      <c r="H16">
        <v>92.1</v>
      </c>
      <c r="I16">
        <v>2766962</v>
      </c>
      <c r="J16">
        <v>261202934.05000001</v>
      </c>
      <c r="K16" s="3">
        <v>43865</v>
      </c>
      <c r="L16">
        <v>20892</v>
      </c>
      <c r="M16" t="s">
        <v>835</v>
      </c>
      <c r="N16"/>
    </row>
    <row r="17" spans="1:14">
      <c r="A17" t="s">
        <v>230</v>
      </c>
      <c r="B17" t="s">
        <v>815</v>
      </c>
      <c r="C17">
        <v>231</v>
      </c>
      <c r="D17">
        <v>232.4</v>
      </c>
      <c r="E17">
        <v>227.5</v>
      </c>
      <c r="F17">
        <v>229.65</v>
      </c>
      <c r="G17">
        <v>228</v>
      </c>
      <c r="H17">
        <v>230</v>
      </c>
      <c r="I17">
        <v>506335</v>
      </c>
      <c r="J17">
        <v>116238307.7</v>
      </c>
      <c r="K17" s="3">
        <v>43865</v>
      </c>
      <c r="L17">
        <v>7123</v>
      </c>
      <c r="M17" t="s">
        <v>836</v>
      </c>
      <c r="N17"/>
    </row>
    <row r="18" spans="1:14">
      <c r="A18" t="s">
        <v>3199</v>
      </c>
      <c r="B18" t="s">
        <v>815</v>
      </c>
      <c r="C18">
        <v>305.01</v>
      </c>
      <c r="D18">
        <v>305.01</v>
      </c>
      <c r="E18">
        <v>305.01</v>
      </c>
      <c r="F18">
        <v>305.01</v>
      </c>
      <c r="G18">
        <v>305.01</v>
      </c>
      <c r="H18">
        <v>300.73</v>
      </c>
      <c r="I18">
        <v>5</v>
      </c>
      <c r="J18">
        <v>1525.05</v>
      </c>
      <c r="K18" s="3">
        <v>43865</v>
      </c>
      <c r="L18">
        <v>1</v>
      </c>
      <c r="M18" t="s">
        <v>3200</v>
      </c>
      <c r="N18"/>
    </row>
    <row r="19" spans="1:14">
      <c r="A19" t="s">
        <v>3339</v>
      </c>
      <c r="B19" t="s">
        <v>815</v>
      </c>
      <c r="C19">
        <v>278.92</v>
      </c>
      <c r="D19">
        <v>282.82</v>
      </c>
      <c r="E19">
        <v>278.75</v>
      </c>
      <c r="F19">
        <v>282.82</v>
      </c>
      <c r="G19">
        <v>282.82</v>
      </c>
      <c r="H19">
        <v>276.44</v>
      </c>
      <c r="I19">
        <v>53</v>
      </c>
      <c r="J19">
        <v>14782.06</v>
      </c>
      <c r="K19" s="3">
        <v>43865</v>
      </c>
      <c r="L19">
        <v>4</v>
      </c>
      <c r="M19" t="s">
        <v>3340</v>
      </c>
      <c r="N19"/>
    </row>
    <row r="20" spans="1:14">
      <c r="A20" t="s">
        <v>39</v>
      </c>
      <c r="B20" t="s">
        <v>815</v>
      </c>
      <c r="C20">
        <v>1463.8</v>
      </c>
      <c r="D20">
        <v>1506</v>
      </c>
      <c r="E20">
        <v>1463</v>
      </c>
      <c r="F20">
        <v>1487.25</v>
      </c>
      <c r="G20">
        <v>1488.15</v>
      </c>
      <c r="H20">
        <v>1456.55</v>
      </c>
      <c r="I20">
        <v>944148</v>
      </c>
      <c r="J20">
        <v>1408118547</v>
      </c>
      <c r="K20" s="3">
        <v>43865</v>
      </c>
      <c r="L20">
        <v>19558</v>
      </c>
      <c r="M20" t="s">
        <v>837</v>
      </c>
      <c r="N20"/>
    </row>
    <row r="21" spans="1:14" hidden="1">
      <c r="A21" t="s">
        <v>838</v>
      </c>
      <c r="B21" t="s">
        <v>815</v>
      </c>
      <c r="C21">
        <v>1030.7</v>
      </c>
      <c r="D21">
        <v>1052.5</v>
      </c>
      <c r="E21">
        <v>1025.2</v>
      </c>
      <c r="F21">
        <v>1044.45</v>
      </c>
      <c r="G21">
        <v>1045</v>
      </c>
      <c r="H21">
        <v>1030.7</v>
      </c>
      <c r="I21">
        <v>3678</v>
      </c>
      <c r="J21">
        <v>3835975.95</v>
      </c>
      <c r="K21" s="3">
        <v>43865</v>
      </c>
      <c r="L21">
        <v>478</v>
      </c>
      <c r="M21" t="s">
        <v>839</v>
      </c>
      <c r="N21"/>
    </row>
    <row r="22" spans="1:14">
      <c r="A22" t="s">
        <v>840</v>
      </c>
      <c r="B22" t="s">
        <v>815</v>
      </c>
      <c r="C22">
        <v>81.45</v>
      </c>
      <c r="D22">
        <v>81.599999999999994</v>
      </c>
      <c r="E22">
        <v>72.150000000000006</v>
      </c>
      <c r="F22">
        <v>74.349999999999994</v>
      </c>
      <c r="G22">
        <v>75</v>
      </c>
      <c r="H22">
        <v>80.599999999999994</v>
      </c>
      <c r="I22">
        <v>296918</v>
      </c>
      <c r="J22">
        <v>22941111.800000001</v>
      </c>
      <c r="K22" s="3">
        <v>43865</v>
      </c>
      <c r="L22">
        <v>2809</v>
      </c>
      <c r="M22" t="s">
        <v>841</v>
      </c>
      <c r="N22"/>
    </row>
    <row r="23" spans="1:14" hidden="1">
      <c r="A23" t="s">
        <v>41</v>
      </c>
      <c r="B23" t="s">
        <v>815</v>
      </c>
      <c r="C23">
        <v>222.65</v>
      </c>
      <c r="D23">
        <v>227.15</v>
      </c>
      <c r="E23">
        <v>222.05</v>
      </c>
      <c r="F23">
        <v>225.45</v>
      </c>
      <c r="G23">
        <v>224.6</v>
      </c>
      <c r="H23">
        <v>220.9</v>
      </c>
      <c r="I23">
        <v>2028088</v>
      </c>
      <c r="J23">
        <v>456711544.05000001</v>
      </c>
      <c r="K23" s="3">
        <v>43865</v>
      </c>
      <c r="L23">
        <v>11967</v>
      </c>
      <c r="M23" t="s">
        <v>842</v>
      </c>
      <c r="N23"/>
    </row>
    <row r="24" spans="1:14">
      <c r="A24" t="s">
        <v>300</v>
      </c>
      <c r="B24" t="s">
        <v>815</v>
      </c>
      <c r="C24">
        <v>166.8</v>
      </c>
      <c r="D24">
        <v>169</v>
      </c>
      <c r="E24">
        <v>166.2</v>
      </c>
      <c r="F24">
        <v>167.15</v>
      </c>
      <c r="G24">
        <v>167.15</v>
      </c>
      <c r="H24">
        <v>165.15</v>
      </c>
      <c r="I24">
        <v>741382</v>
      </c>
      <c r="J24">
        <v>124325904.5</v>
      </c>
      <c r="K24" s="3">
        <v>43865</v>
      </c>
      <c r="L24">
        <v>8171</v>
      </c>
      <c r="M24" t="s">
        <v>843</v>
      </c>
      <c r="N24"/>
    </row>
    <row r="25" spans="1:14">
      <c r="A25" t="s">
        <v>301</v>
      </c>
      <c r="B25" t="s">
        <v>815</v>
      </c>
      <c r="C25">
        <v>201.9</v>
      </c>
      <c r="D25">
        <v>205.95</v>
      </c>
      <c r="E25">
        <v>190.1</v>
      </c>
      <c r="F25">
        <v>198</v>
      </c>
      <c r="G25">
        <v>198.2</v>
      </c>
      <c r="H25">
        <v>196.15</v>
      </c>
      <c r="I25">
        <v>3984199</v>
      </c>
      <c r="J25">
        <v>794737191.14999998</v>
      </c>
      <c r="K25" s="3">
        <v>43865</v>
      </c>
      <c r="L25">
        <v>57318</v>
      </c>
      <c r="M25" t="s">
        <v>844</v>
      </c>
      <c r="N25"/>
    </row>
    <row r="26" spans="1:14" hidden="1">
      <c r="A26" t="s">
        <v>42</v>
      </c>
      <c r="B26" t="s">
        <v>815</v>
      </c>
      <c r="C26">
        <v>370.1</v>
      </c>
      <c r="D26">
        <v>376</v>
      </c>
      <c r="E26">
        <v>366.35</v>
      </c>
      <c r="F26">
        <v>372.5</v>
      </c>
      <c r="G26">
        <v>368.35</v>
      </c>
      <c r="H26">
        <v>367.35</v>
      </c>
      <c r="I26">
        <v>3061868</v>
      </c>
      <c r="J26">
        <v>1140064198.05</v>
      </c>
      <c r="K26" s="3">
        <v>43865</v>
      </c>
      <c r="L26">
        <v>37727</v>
      </c>
      <c r="M26" t="s">
        <v>845</v>
      </c>
      <c r="N26"/>
    </row>
    <row r="27" spans="1:14">
      <c r="A27" t="s">
        <v>44</v>
      </c>
      <c r="B27" t="s">
        <v>815</v>
      </c>
      <c r="C27">
        <v>59.05</v>
      </c>
      <c r="D27">
        <v>60.7</v>
      </c>
      <c r="E27">
        <v>59.05</v>
      </c>
      <c r="F27">
        <v>60.45</v>
      </c>
      <c r="G27">
        <v>60.45</v>
      </c>
      <c r="H27">
        <v>59</v>
      </c>
      <c r="I27">
        <v>5643410</v>
      </c>
      <c r="J27">
        <v>339842457.75</v>
      </c>
      <c r="K27" s="3">
        <v>43865</v>
      </c>
      <c r="L27">
        <v>10899</v>
      </c>
      <c r="M27" t="s">
        <v>846</v>
      </c>
      <c r="N27"/>
    </row>
    <row r="28" spans="1:14">
      <c r="A28" t="s">
        <v>302</v>
      </c>
      <c r="B28" t="s">
        <v>815</v>
      </c>
      <c r="C28">
        <v>333</v>
      </c>
      <c r="D28">
        <v>338</v>
      </c>
      <c r="E28">
        <v>327.9</v>
      </c>
      <c r="F28">
        <v>333.9</v>
      </c>
      <c r="G28">
        <v>333.8</v>
      </c>
      <c r="H28">
        <v>332.05</v>
      </c>
      <c r="I28">
        <v>150439</v>
      </c>
      <c r="J28">
        <v>50093187.799999997</v>
      </c>
      <c r="K28" s="3">
        <v>43865</v>
      </c>
      <c r="L28">
        <v>4447</v>
      </c>
      <c r="M28" t="s">
        <v>847</v>
      </c>
      <c r="N28"/>
    </row>
    <row r="29" spans="1:14">
      <c r="A29" t="s">
        <v>848</v>
      </c>
      <c r="B29" t="s">
        <v>815</v>
      </c>
      <c r="C29">
        <v>287</v>
      </c>
      <c r="D29">
        <v>304.2</v>
      </c>
      <c r="E29">
        <v>287</v>
      </c>
      <c r="F29">
        <v>292</v>
      </c>
      <c r="G29">
        <v>294</v>
      </c>
      <c r="H29">
        <v>286.3</v>
      </c>
      <c r="I29">
        <v>61100</v>
      </c>
      <c r="J29">
        <v>18052328.449999999</v>
      </c>
      <c r="K29" s="3">
        <v>43865</v>
      </c>
      <c r="L29">
        <v>1750</v>
      </c>
      <c r="M29" t="s">
        <v>849</v>
      </c>
      <c r="N29"/>
    </row>
    <row r="30" spans="1:14">
      <c r="A30" t="s">
        <v>850</v>
      </c>
      <c r="B30" t="s">
        <v>815</v>
      </c>
      <c r="C30">
        <v>37</v>
      </c>
      <c r="D30">
        <v>38.9</v>
      </c>
      <c r="E30">
        <v>36.700000000000003</v>
      </c>
      <c r="F30">
        <v>37.450000000000003</v>
      </c>
      <c r="G30">
        <v>37.9</v>
      </c>
      <c r="H30">
        <v>38.25</v>
      </c>
      <c r="I30">
        <v>5478</v>
      </c>
      <c r="J30">
        <v>205598.75</v>
      </c>
      <c r="K30" s="3">
        <v>43865</v>
      </c>
      <c r="L30">
        <v>252</v>
      </c>
      <c r="M30" t="s">
        <v>851</v>
      </c>
      <c r="N30"/>
    </row>
    <row r="31" spans="1:14">
      <c r="A31" t="s">
        <v>852</v>
      </c>
      <c r="B31" t="s">
        <v>815</v>
      </c>
      <c r="C31">
        <v>308</v>
      </c>
      <c r="D31">
        <v>315</v>
      </c>
      <c r="E31">
        <v>305.3</v>
      </c>
      <c r="F31">
        <v>309.2</v>
      </c>
      <c r="G31">
        <v>307.7</v>
      </c>
      <c r="H31">
        <v>298.8</v>
      </c>
      <c r="I31">
        <v>7632</v>
      </c>
      <c r="J31">
        <v>2373491.7000000002</v>
      </c>
      <c r="K31" s="3">
        <v>43865</v>
      </c>
      <c r="L31">
        <v>445</v>
      </c>
      <c r="M31" t="s">
        <v>853</v>
      </c>
      <c r="N31"/>
    </row>
    <row r="32" spans="1:14">
      <c r="A32" t="s">
        <v>854</v>
      </c>
      <c r="B32" t="s">
        <v>815</v>
      </c>
      <c r="C32">
        <v>55.25</v>
      </c>
      <c r="D32">
        <v>59.8</v>
      </c>
      <c r="E32">
        <v>54.2</v>
      </c>
      <c r="F32">
        <v>55.7</v>
      </c>
      <c r="G32">
        <v>55.15</v>
      </c>
      <c r="H32">
        <v>52.15</v>
      </c>
      <c r="I32">
        <v>38668</v>
      </c>
      <c r="J32">
        <v>2165107.25</v>
      </c>
      <c r="K32" s="3">
        <v>43865</v>
      </c>
      <c r="L32">
        <v>550</v>
      </c>
      <c r="M32" t="s">
        <v>855</v>
      </c>
      <c r="N32"/>
    </row>
    <row r="33" spans="1:14">
      <c r="A33" t="s">
        <v>303</v>
      </c>
      <c r="B33" t="s">
        <v>815</v>
      </c>
      <c r="C33">
        <v>162.05000000000001</v>
      </c>
      <c r="D33">
        <v>169</v>
      </c>
      <c r="E33">
        <v>161.55000000000001</v>
      </c>
      <c r="F33">
        <v>168.2</v>
      </c>
      <c r="G33">
        <v>168.8</v>
      </c>
      <c r="H33">
        <v>161.69999999999999</v>
      </c>
      <c r="I33">
        <v>32507</v>
      </c>
      <c r="J33">
        <v>5408990</v>
      </c>
      <c r="K33" s="3">
        <v>43865</v>
      </c>
      <c r="L33">
        <v>1484</v>
      </c>
      <c r="M33" t="s">
        <v>856</v>
      </c>
      <c r="N33"/>
    </row>
    <row r="34" spans="1:14">
      <c r="A34" t="s">
        <v>304</v>
      </c>
      <c r="B34" t="s">
        <v>815</v>
      </c>
      <c r="C34">
        <v>207.7</v>
      </c>
      <c r="D34">
        <v>235</v>
      </c>
      <c r="E34">
        <v>207</v>
      </c>
      <c r="F34">
        <v>230.35</v>
      </c>
      <c r="G34">
        <v>230.8</v>
      </c>
      <c r="H34">
        <v>205.8</v>
      </c>
      <c r="I34">
        <v>1149314</v>
      </c>
      <c r="J34">
        <v>263207166.19999999</v>
      </c>
      <c r="K34" s="3">
        <v>43865</v>
      </c>
      <c r="L34">
        <v>22131</v>
      </c>
      <c r="M34" t="s">
        <v>857</v>
      </c>
      <c r="N34"/>
    </row>
    <row r="35" spans="1:14">
      <c r="A35" t="s">
        <v>858</v>
      </c>
      <c r="B35" t="s">
        <v>815</v>
      </c>
      <c r="C35">
        <v>1780</v>
      </c>
      <c r="D35">
        <v>1835</v>
      </c>
      <c r="E35">
        <v>1776</v>
      </c>
      <c r="F35">
        <v>1796.7</v>
      </c>
      <c r="G35">
        <v>1787.05</v>
      </c>
      <c r="H35">
        <v>1754.4</v>
      </c>
      <c r="I35">
        <v>412370</v>
      </c>
      <c r="J35">
        <v>741558993.14999998</v>
      </c>
      <c r="K35" s="3">
        <v>43865</v>
      </c>
      <c r="L35">
        <v>29116</v>
      </c>
      <c r="M35" t="s">
        <v>859</v>
      </c>
      <c r="N35"/>
    </row>
    <row r="36" spans="1:14">
      <c r="A36" t="s">
        <v>860</v>
      </c>
      <c r="B36" t="s">
        <v>815</v>
      </c>
      <c r="C36">
        <v>82.75</v>
      </c>
      <c r="D36">
        <v>84.9</v>
      </c>
      <c r="E36">
        <v>74.5</v>
      </c>
      <c r="F36">
        <v>76.75</v>
      </c>
      <c r="G36">
        <v>76.05</v>
      </c>
      <c r="H36">
        <v>82.75</v>
      </c>
      <c r="I36">
        <v>91397</v>
      </c>
      <c r="J36">
        <v>6943931.4500000002</v>
      </c>
      <c r="K36" s="3">
        <v>43865</v>
      </c>
      <c r="L36">
        <v>1691</v>
      </c>
      <c r="M36" t="s">
        <v>861</v>
      </c>
      <c r="N36"/>
    </row>
    <row r="37" spans="1:14">
      <c r="A37" t="s">
        <v>3069</v>
      </c>
      <c r="B37" t="s">
        <v>815</v>
      </c>
      <c r="C37">
        <v>263.95</v>
      </c>
      <c r="D37">
        <v>266.55</v>
      </c>
      <c r="E37">
        <v>253.1</v>
      </c>
      <c r="F37">
        <v>257.7</v>
      </c>
      <c r="G37">
        <v>256.5</v>
      </c>
      <c r="H37">
        <v>253.9</v>
      </c>
      <c r="I37">
        <v>46897</v>
      </c>
      <c r="J37">
        <v>12147963.1</v>
      </c>
      <c r="K37" s="3">
        <v>43865</v>
      </c>
      <c r="L37">
        <v>2799</v>
      </c>
      <c r="M37" t="s">
        <v>3070</v>
      </c>
      <c r="N37"/>
    </row>
    <row r="38" spans="1:14">
      <c r="A38" t="s">
        <v>862</v>
      </c>
      <c r="B38" t="s">
        <v>815</v>
      </c>
      <c r="C38">
        <v>44.7</v>
      </c>
      <c r="D38">
        <v>46.8</v>
      </c>
      <c r="E38">
        <v>44.7</v>
      </c>
      <c r="F38">
        <v>46.05</v>
      </c>
      <c r="G38">
        <v>46.2</v>
      </c>
      <c r="H38">
        <v>45.7</v>
      </c>
      <c r="I38">
        <v>10806</v>
      </c>
      <c r="J38">
        <v>491374.35</v>
      </c>
      <c r="K38" s="3">
        <v>43865</v>
      </c>
      <c r="L38">
        <v>305</v>
      </c>
      <c r="M38" t="s">
        <v>863</v>
      </c>
      <c r="N38"/>
    </row>
    <row r="39" spans="1:14">
      <c r="A39" t="s">
        <v>864</v>
      </c>
      <c r="B39" t="s">
        <v>815</v>
      </c>
      <c r="C39">
        <v>20.350000000000001</v>
      </c>
      <c r="D39">
        <v>20.350000000000001</v>
      </c>
      <c r="E39">
        <v>20.350000000000001</v>
      </c>
      <c r="F39">
        <v>20.350000000000001</v>
      </c>
      <c r="G39">
        <v>20.350000000000001</v>
      </c>
      <c r="H39">
        <v>21.4</v>
      </c>
      <c r="I39">
        <v>2082</v>
      </c>
      <c r="J39">
        <v>42368.7</v>
      </c>
      <c r="K39" s="3">
        <v>43865</v>
      </c>
      <c r="L39">
        <v>50</v>
      </c>
      <c r="M39" t="s">
        <v>865</v>
      </c>
      <c r="N39"/>
    </row>
    <row r="40" spans="1:14">
      <c r="A40" t="s">
        <v>866</v>
      </c>
      <c r="B40" t="s">
        <v>815</v>
      </c>
      <c r="C40">
        <v>192.15</v>
      </c>
      <c r="D40">
        <v>195.9</v>
      </c>
      <c r="E40">
        <v>178.05</v>
      </c>
      <c r="F40">
        <v>180.1</v>
      </c>
      <c r="G40">
        <v>180</v>
      </c>
      <c r="H40">
        <v>182.45</v>
      </c>
      <c r="I40">
        <v>1989</v>
      </c>
      <c r="J40">
        <v>366917.6</v>
      </c>
      <c r="K40" s="3">
        <v>43865</v>
      </c>
      <c r="L40">
        <v>197</v>
      </c>
      <c r="M40" t="s">
        <v>867</v>
      </c>
      <c r="N40"/>
    </row>
    <row r="41" spans="1:14">
      <c r="A41" t="s">
        <v>868</v>
      </c>
      <c r="B41" t="s">
        <v>815</v>
      </c>
      <c r="C41">
        <v>343</v>
      </c>
      <c r="D41">
        <v>346.6</v>
      </c>
      <c r="E41">
        <v>329</v>
      </c>
      <c r="F41">
        <v>333.65</v>
      </c>
      <c r="G41">
        <v>335</v>
      </c>
      <c r="H41">
        <v>343.85</v>
      </c>
      <c r="I41">
        <v>9340</v>
      </c>
      <c r="J41">
        <v>3127666.8</v>
      </c>
      <c r="K41" s="3">
        <v>43865</v>
      </c>
      <c r="L41">
        <v>691</v>
      </c>
      <c r="M41" t="s">
        <v>869</v>
      </c>
      <c r="N41"/>
    </row>
    <row r="42" spans="1:14">
      <c r="A42" t="s">
        <v>870</v>
      </c>
      <c r="B42" t="s">
        <v>815</v>
      </c>
      <c r="C42">
        <v>330</v>
      </c>
      <c r="D42">
        <v>342</v>
      </c>
      <c r="E42">
        <v>326.2</v>
      </c>
      <c r="F42">
        <v>329.5</v>
      </c>
      <c r="G42">
        <v>327.10000000000002</v>
      </c>
      <c r="H42">
        <v>335.1</v>
      </c>
      <c r="I42">
        <v>422</v>
      </c>
      <c r="J42">
        <v>141198.35</v>
      </c>
      <c r="K42" s="3">
        <v>43865</v>
      </c>
      <c r="L42">
        <v>232</v>
      </c>
      <c r="M42" t="s">
        <v>871</v>
      </c>
      <c r="N42"/>
    </row>
    <row r="43" spans="1:14">
      <c r="A43" t="s">
        <v>296</v>
      </c>
      <c r="B43" t="s">
        <v>815</v>
      </c>
      <c r="C43">
        <v>1778.1</v>
      </c>
      <c r="D43">
        <v>1819.6</v>
      </c>
      <c r="E43">
        <v>1765</v>
      </c>
      <c r="F43">
        <v>1775.65</v>
      </c>
      <c r="G43">
        <v>1765</v>
      </c>
      <c r="H43">
        <v>1769.25</v>
      </c>
      <c r="I43">
        <v>9513</v>
      </c>
      <c r="J43">
        <v>17029042.899999999</v>
      </c>
      <c r="K43" s="3">
        <v>43865</v>
      </c>
      <c r="L43">
        <v>1108</v>
      </c>
      <c r="M43" t="s">
        <v>872</v>
      </c>
      <c r="N43"/>
    </row>
    <row r="44" spans="1:14">
      <c r="A44" t="s">
        <v>873</v>
      </c>
      <c r="B44" t="s">
        <v>815</v>
      </c>
      <c r="C44">
        <v>14.25</v>
      </c>
      <c r="D44">
        <v>14.4</v>
      </c>
      <c r="E44">
        <v>13.65</v>
      </c>
      <c r="F44">
        <v>13.75</v>
      </c>
      <c r="G44">
        <v>13.7</v>
      </c>
      <c r="H44">
        <v>13.95</v>
      </c>
      <c r="I44">
        <v>182647</v>
      </c>
      <c r="J44">
        <v>2526489.5</v>
      </c>
      <c r="K44" s="3">
        <v>43865</v>
      </c>
      <c r="L44">
        <v>297</v>
      </c>
      <c r="M44" t="s">
        <v>874</v>
      </c>
      <c r="N44"/>
    </row>
    <row r="45" spans="1:14">
      <c r="A45" t="s">
        <v>875</v>
      </c>
      <c r="B45" t="s">
        <v>815</v>
      </c>
      <c r="C45">
        <v>13.8</v>
      </c>
      <c r="D45">
        <v>14</v>
      </c>
      <c r="E45">
        <v>13.05</v>
      </c>
      <c r="F45">
        <v>13.1</v>
      </c>
      <c r="G45">
        <v>13.1</v>
      </c>
      <c r="H45">
        <v>13.7</v>
      </c>
      <c r="I45">
        <v>23232</v>
      </c>
      <c r="J45">
        <v>316577.84999999998</v>
      </c>
      <c r="K45" s="3">
        <v>43865</v>
      </c>
      <c r="L45">
        <v>81</v>
      </c>
      <c r="M45" t="s">
        <v>876</v>
      </c>
      <c r="N45"/>
    </row>
    <row r="46" spans="1:14">
      <c r="A46" t="s">
        <v>231</v>
      </c>
      <c r="B46" t="s">
        <v>815</v>
      </c>
      <c r="C46">
        <v>1185</v>
      </c>
      <c r="D46">
        <v>1218</v>
      </c>
      <c r="E46">
        <v>1159</v>
      </c>
      <c r="F46">
        <v>1182.55</v>
      </c>
      <c r="G46">
        <v>1190</v>
      </c>
      <c r="H46">
        <v>1174.5999999999999</v>
      </c>
      <c r="I46">
        <v>428955</v>
      </c>
      <c r="J46">
        <v>511702106.35000002</v>
      </c>
      <c r="K46" s="3">
        <v>43865</v>
      </c>
      <c r="L46">
        <v>12081</v>
      </c>
      <c r="M46" t="s">
        <v>877</v>
      </c>
      <c r="N46"/>
    </row>
    <row r="47" spans="1:14">
      <c r="A47" t="s">
        <v>878</v>
      </c>
      <c r="B47" t="s">
        <v>815</v>
      </c>
      <c r="C47">
        <v>125.35</v>
      </c>
      <c r="D47">
        <v>133.80000000000001</v>
      </c>
      <c r="E47">
        <v>124.5</v>
      </c>
      <c r="F47">
        <v>133</v>
      </c>
      <c r="G47">
        <v>133.5</v>
      </c>
      <c r="H47">
        <v>123.5</v>
      </c>
      <c r="I47">
        <v>63327</v>
      </c>
      <c r="J47">
        <v>8243572.5999999996</v>
      </c>
      <c r="K47" s="3">
        <v>43865</v>
      </c>
      <c r="L47">
        <v>1919</v>
      </c>
      <c r="M47" t="s">
        <v>879</v>
      </c>
      <c r="N47"/>
    </row>
    <row r="48" spans="1:14">
      <c r="A48" t="s">
        <v>880</v>
      </c>
      <c r="B48" t="s">
        <v>815</v>
      </c>
      <c r="C48">
        <v>226.1</v>
      </c>
      <c r="D48">
        <v>240.85</v>
      </c>
      <c r="E48">
        <v>226.1</v>
      </c>
      <c r="F48">
        <v>236.45</v>
      </c>
      <c r="G48">
        <v>236.3</v>
      </c>
      <c r="H48">
        <v>226.1</v>
      </c>
      <c r="I48">
        <v>1964</v>
      </c>
      <c r="J48">
        <v>460247.05</v>
      </c>
      <c r="K48" s="3">
        <v>43865</v>
      </c>
      <c r="L48">
        <v>176</v>
      </c>
      <c r="M48" t="s">
        <v>881</v>
      </c>
      <c r="N48"/>
    </row>
    <row r="49" spans="1:14">
      <c r="A49" t="s">
        <v>882</v>
      </c>
      <c r="B49" t="s">
        <v>815</v>
      </c>
      <c r="C49">
        <v>7.5</v>
      </c>
      <c r="D49">
        <v>7.75</v>
      </c>
      <c r="E49">
        <v>7.35</v>
      </c>
      <c r="F49">
        <v>7.55</v>
      </c>
      <c r="G49">
        <v>7.6</v>
      </c>
      <c r="H49">
        <v>7.45</v>
      </c>
      <c r="I49">
        <v>165041</v>
      </c>
      <c r="J49">
        <v>1247537.05</v>
      </c>
      <c r="K49" s="3">
        <v>43865</v>
      </c>
      <c r="L49">
        <v>355</v>
      </c>
      <c r="M49" t="s">
        <v>883</v>
      </c>
      <c r="N49"/>
    </row>
    <row r="50" spans="1:14">
      <c r="A50" t="s">
        <v>305</v>
      </c>
      <c r="B50" t="s">
        <v>815</v>
      </c>
      <c r="C50">
        <v>2055.6</v>
      </c>
      <c r="D50">
        <v>2139</v>
      </c>
      <c r="E50">
        <v>2005.2</v>
      </c>
      <c r="F50">
        <v>2065.0500000000002</v>
      </c>
      <c r="G50">
        <v>2074.9</v>
      </c>
      <c r="H50">
        <v>2045.4</v>
      </c>
      <c r="I50">
        <v>10699</v>
      </c>
      <c r="J50">
        <v>22022940.449999999</v>
      </c>
      <c r="K50" s="3">
        <v>43865</v>
      </c>
      <c r="L50">
        <v>1448</v>
      </c>
      <c r="M50" t="s">
        <v>884</v>
      </c>
      <c r="N50"/>
    </row>
    <row r="51" spans="1:14">
      <c r="A51" t="s">
        <v>885</v>
      </c>
      <c r="B51" t="s">
        <v>815</v>
      </c>
      <c r="C51">
        <v>14.2</v>
      </c>
      <c r="D51">
        <v>14.4</v>
      </c>
      <c r="E51">
        <v>13.5</v>
      </c>
      <c r="F51">
        <v>13.5</v>
      </c>
      <c r="G51">
        <v>13.5</v>
      </c>
      <c r="H51">
        <v>14.2</v>
      </c>
      <c r="I51">
        <v>61586</v>
      </c>
      <c r="J51">
        <v>847512.1</v>
      </c>
      <c r="K51" s="3">
        <v>43865</v>
      </c>
      <c r="L51">
        <v>200</v>
      </c>
      <c r="M51" t="s">
        <v>886</v>
      </c>
      <c r="N51"/>
    </row>
    <row r="52" spans="1:14">
      <c r="A52" t="s">
        <v>887</v>
      </c>
      <c r="B52" t="s">
        <v>815</v>
      </c>
      <c r="C52">
        <v>459</v>
      </c>
      <c r="D52">
        <v>474</v>
      </c>
      <c r="E52">
        <v>453.1</v>
      </c>
      <c r="F52">
        <v>464.55</v>
      </c>
      <c r="G52">
        <v>470</v>
      </c>
      <c r="H52">
        <v>452.75</v>
      </c>
      <c r="I52">
        <v>10397</v>
      </c>
      <c r="J52">
        <v>4844661.0999999996</v>
      </c>
      <c r="K52" s="3">
        <v>43865</v>
      </c>
      <c r="L52">
        <v>480</v>
      </c>
      <c r="M52" t="s">
        <v>888</v>
      </c>
      <c r="N52"/>
    </row>
    <row r="53" spans="1:14">
      <c r="A53" t="s">
        <v>233</v>
      </c>
      <c r="B53" t="s">
        <v>815</v>
      </c>
      <c r="C53">
        <v>17</v>
      </c>
      <c r="D53">
        <v>17.100000000000001</v>
      </c>
      <c r="E53">
        <v>16.600000000000001</v>
      </c>
      <c r="F53">
        <v>16.649999999999999</v>
      </c>
      <c r="G53">
        <v>16.649999999999999</v>
      </c>
      <c r="H53">
        <v>16.899999999999999</v>
      </c>
      <c r="I53">
        <v>687858</v>
      </c>
      <c r="J53">
        <v>11562658.050000001</v>
      </c>
      <c r="K53" s="3">
        <v>43865</v>
      </c>
      <c r="L53">
        <v>2712</v>
      </c>
      <c r="M53" t="s">
        <v>889</v>
      </c>
      <c r="N53"/>
    </row>
    <row r="54" spans="1:14">
      <c r="A54" t="s">
        <v>890</v>
      </c>
      <c r="B54" t="s">
        <v>815</v>
      </c>
      <c r="C54">
        <v>55.4</v>
      </c>
      <c r="D54">
        <v>56</v>
      </c>
      <c r="E54">
        <v>53.8</v>
      </c>
      <c r="F54">
        <v>54.1</v>
      </c>
      <c r="G54">
        <v>54</v>
      </c>
      <c r="H54">
        <v>54.4</v>
      </c>
      <c r="I54">
        <v>202386</v>
      </c>
      <c r="J54">
        <v>11062945.800000001</v>
      </c>
      <c r="K54" s="3">
        <v>43865</v>
      </c>
      <c r="L54">
        <v>1585</v>
      </c>
      <c r="M54" t="s">
        <v>891</v>
      </c>
      <c r="N54"/>
    </row>
    <row r="55" spans="1:14" hidden="1">
      <c r="A55" t="s">
        <v>892</v>
      </c>
      <c r="B55" t="s">
        <v>815</v>
      </c>
      <c r="C55">
        <v>373.4</v>
      </c>
      <c r="D55">
        <v>395</v>
      </c>
      <c r="E55">
        <v>373.4</v>
      </c>
      <c r="F55">
        <v>385.35</v>
      </c>
      <c r="G55">
        <v>385</v>
      </c>
      <c r="H55">
        <v>373</v>
      </c>
      <c r="I55">
        <v>2637</v>
      </c>
      <c r="J55">
        <v>1015292.05</v>
      </c>
      <c r="K55" s="3">
        <v>43865</v>
      </c>
      <c r="L55">
        <v>485</v>
      </c>
      <c r="M55" t="s">
        <v>893</v>
      </c>
      <c r="N55"/>
    </row>
    <row r="56" spans="1:14">
      <c r="A56" t="s">
        <v>894</v>
      </c>
      <c r="B56" t="s">
        <v>815</v>
      </c>
      <c r="C56">
        <v>47.4</v>
      </c>
      <c r="D56">
        <v>52</v>
      </c>
      <c r="E56">
        <v>47.4</v>
      </c>
      <c r="F56">
        <v>48.65</v>
      </c>
      <c r="G56">
        <v>48.2</v>
      </c>
      <c r="H56">
        <v>47.9</v>
      </c>
      <c r="I56">
        <v>6815</v>
      </c>
      <c r="J56">
        <v>334462.25</v>
      </c>
      <c r="K56" s="3">
        <v>43865</v>
      </c>
      <c r="L56">
        <v>195</v>
      </c>
      <c r="M56" t="s">
        <v>895</v>
      </c>
      <c r="N56"/>
    </row>
    <row r="57" spans="1:14">
      <c r="A57" t="s">
        <v>232</v>
      </c>
      <c r="B57" t="s">
        <v>815</v>
      </c>
      <c r="C57">
        <v>2380</v>
      </c>
      <c r="D57">
        <v>2443.1999999999998</v>
      </c>
      <c r="E57">
        <v>2335</v>
      </c>
      <c r="F57">
        <v>2370.8000000000002</v>
      </c>
      <c r="G57">
        <v>2375.5</v>
      </c>
      <c r="H57">
        <v>2376.6</v>
      </c>
      <c r="I57">
        <v>128380</v>
      </c>
      <c r="J57">
        <v>307429299.85000002</v>
      </c>
      <c r="K57" s="3">
        <v>43865</v>
      </c>
      <c r="L57">
        <v>8618</v>
      </c>
      <c r="M57" t="s">
        <v>896</v>
      </c>
      <c r="N57"/>
    </row>
    <row r="58" spans="1:14" hidden="1">
      <c r="A58" t="s">
        <v>897</v>
      </c>
      <c r="B58" t="s">
        <v>815</v>
      </c>
      <c r="C58">
        <v>1370</v>
      </c>
      <c r="D58">
        <v>1400</v>
      </c>
      <c r="E58">
        <v>1365.3</v>
      </c>
      <c r="F58">
        <v>1386.65</v>
      </c>
      <c r="G58">
        <v>1380.55</v>
      </c>
      <c r="H58">
        <v>1350.6</v>
      </c>
      <c r="I58">
        <v>49992</v>
      </c>
      <c r="J58">
        <v>69338147.5</v>
      </c>
      <c r="K58" s="3">
        <v>43865</v>
      </c>
      <c r="L58">
        <v>2385</v>
      </c>
      <c r="M58" t="s">
        <v>898</v>
      </c>
      <c r="N58"/>
    </row>
    <row r="59" spans="1:14" hidden="1">
      <c r="A59" t="s">
        <v>307</v>
      </c>
      <c r="B59" t="s">
        <v>815</v>
      </c>
      <c r="C59">
        <v>111.9</v>
      </c>
      <c r="D59">
        <v>112</v>
      </c>
      <c r="E59">
        <v>109.8</v>
      </c>
      <c r="F59">
        <v>110.05</v>
      </c>
      <c r="G59">
        <v>110.05</v>
      </c>
      <c r="H59">
        <v>109.85</v>
      </c>
      <c r="I59">
        <v>339467</v>
      </c>
      <c r="J59">
        <v>37523451.049999997</v>
      </c>
      <c r="K59" s="3">
        <v>43865</v>
      </c>
      <c r="L59">
        <v>4831</v>
      </c>
      <c r="M59" t="s">
        <v>899</v>
      </c>
      <c r="N59"/>
    </row>
    <row r="60" spans="1:14">
      <c r="A60" t="s">
        <v>900</v>
      </c>
      <c r="B60" t="s">
        <v>815</v>
      </c>
      <c r="C60">
        <v>281</v>
      </c>
      <c r="D60">
        <v>287.05</v>
      </c>
      <c r="E60">
        <v>281</v>
      </c>
      <c r="F60">
        <v>282.35000000000002</v>
      </c>
      <c r="G60">
        <v>281.35000000000002</v>
      </c>
      <c r="H60">
        <v>283.35000000000002</v>
      </c>
      <c r="I60">
        <v>8669</v>
      </c>
      <c r="J60">
        <v>2458394.9500000002</v>
      </c>
      <c r="K60" s="3">
        <v>43865</v>
      </c>
      <c r="L60">
        <v>198</v>
      </c>
      <c r="M60" t="s">
        <v>901</v>
      </c>
      <c r="N60"/>
    </row>
    <row r="61" spans="1:14">
      <c r="A61" t="s">
        <v>3174</v>
      </c>
      <c r="B61" t="s">
        <v>815</v>
      </c>
      <c r="C61">
        <v>14.7</v>
      </c>
      <c r="D61">
        <v>16.100000000000001</v>
      </c>
      <c r="E61">
        <v>14.7</v>
      </c>
      <c r="F61">
        <v>15.35</v>
      </c>
      <c r="G61">
        <v>16.100000000000001</v>
      </c>
      <c r="H61">
        <v>15.35</v>
      </c>
      <c r="I61">
        <v>2506</v>
      </c>
      <c r="J61">
        <v>37945.4</v>
      </c>
      <c r="K61" s="3">
        <v>43865</v>
      </c>
      <c r="L61">
        <v>21</v>
      </c>
      <c r="M61" t="s">
        <v>3175</v>
      </c>
      <c r="N61"/>
    </row>
    <row r="62" spans="1:14">
      <c r="A62" t="s">
        <v>902</v>
      </c>
      <c r="B62" t="s">
        <v>815</v>
      </c>
      <c r="C62">
        <v>18.350000000000001</v>
      </c>
      <c r="D62">
        <v>20.75</v>
      </c>
      <c r="E62">
        <v>17.55</v>
      </c>
      <c r="F62">
        <v>20.100000000000001</v>
      </c>
      <c r="G62">
        <v>20.25</v>
      </c>
      <c r="H62">
        <v>17.850000000000001</v>
      </c>
      <c r="I62">
        <v>87186</v>
      </c>
      <c r="J62">
        <v>1719636</v>
      </c>
      <c r="K62" s="3">
        <v>43865</v>
      </c>
      <c r="L62">
        <v>799</v>
      </c>
      <c r="M62" t="s">
        <v>903</v>
      </c>
      <c r="N62"/>
    </row>
    <row r="63" spans="1:14">
      <c r="A63" t="s">
        <v>904</v>
      </c>
      <c r="B63" t="s">
        <v>815</v>
      </c>
      <c r="C63">
        <v>188.9</v>
      </c>
      <c r="D63">
        <v>196.95</v>
      </c>
      <c r="E63">
        <v>173.1</v>
      </c>
      <c r="F63">
        <v>196.95</v>
      </c>
      <c r="G63">
        <v>196.95</v>
      </c>
      <c r="H63">
        <v>179.05</v>
      </c>
      <c r="I63">
        <v>7997</v>
      </c>
      <c r="J63">
        <v>1533756.1</v>
      </c>
      <c r="K63" s="3">
        <v>43865</v>
      </c>
      <c r="L63">
        <v>402</v>
      </c>
      <c r="M63" t="s">
        <v>905</v>
      </c>
      <c r="N63"/>
    </row>
    <row r="64" spans="1:14">
      <c r="A64" t="s">
        <v>46</v>
      </c>
      <c r="B64" t="s">
        <v>815</v>
      </c>
      <c r="C64">
        <v>784.7</v>
      </c>
      <c r="D64">
        <v>794.5</v>
      </c>
      <c r="E64">
        <v>773.6</v>
      </c>
      <c r="F64">
        <v>776.9</v>
      </c>
      <c r="G64">
        <v>778</v>
      </c>
      <c r="H64">
        <v>785.7</v>
      </c>
      <c r="I64">
        <v>650241</v>
      </c>
      <c r="J64">
        <v>508366090.39999998</v>
      </c>
      <c r="K64" s="3">
        <v>43865</v>
      </c>
      <c r="L64">
        <v>34881</v>
      </c>
      <c r="M64" t="s">
        <v>906</v>
      </c>
      <c r="N64"/>
    </row>
    <row r="65" spans="1:14">
      <c r="A65" t="s">
        <v>308</v>
      </c>
      <c r="B65" t="s">
        <v>815</v>
      </c>
      <c r="C65">
        <v>1560</v>
      </c>
      <c r="D65">
        <v>1619.8</v>
      </c>
      <c r="E65">
        <v>1555.55</v>
      </c>
      <c r="F65">
        <v>1603.25</v>
      </c>
      <c r="G65">
        <v>1610</v>
      </c>
      <c r="H65">
        <v>1534.3</v>
      </c>
      <c r="I65">
        <v>121732</v>
      </c>
      <c r="J65">
        <v>194157289.44999999</v>
      </c>
      <c r="K65" s="3">
        <v>43865</v>
      </c>
      <c r="L65">
        <v>10020</v>
      </c>
      <c r="M65" t="s">
        <v>907</v>
      </c>
      <c r="N65"/>
    </row>
    <row r="66" spans="1:14">
      <c r="A66" t="s">
        <v>908</v>
      </c>
      <c r="B66" t="s">
        <v>815</v>
      </c>
      <c r="C66">
        <v>839</v>
      </c>
      <c r="D66">
        <v>855</v>
      </c>
      <c r="E66">
        <v>831.65</v>
      </c>
      <c r="F66">
        <v>851</v>
      </c>
      <c r="G66">
        <v>854</v>
      </c>
      <c r="H66">
        <v>836.85</v>
      </c>
      <c r="I66">
        <v>2029</v>
      </c>
      <c r="J66">
        <v>1714388.7</v>
      </c>
      <c r="K66" s="3">
        <v>43865</v>
      </c>
      <c r="L66">
        <v>351</v>
      </c>
      <c r="M66" t="s">
        <v>909</v>
      </c>
      <c r="N66"/>
    </row>
    <row r="67" spans="1:14">
      <c r="A67" t="s">
        <v>47</v>
      </c>
      <c r="B67" t="s">
        <v>815</v>
      </c>
      <c r="C67">
        <v>202.8</v>
      </c>
      <c r="D67">
        <v>210</v>
      </c>
      <c r="E67">
        <v>202.45</v>
      </c>
      <c r="F67">
        <v>206.8</v>
      </c>
      <c r="G67">
        <v>207.85</v>
      </c>
      <c r="H67">
        <v>200.75</v>
      </c>
      <c r="I67">
        <v>3761981</v>
      </c>
      <c r="J67">
        <v>774810401.35000002</v>
      </c>
      <c r="K67" s="3">
        <v>43865</v>
      </c>
      <c r="L67">
        <v>28428</v>
      </c>
      <c r="M67" t="s">
        <v>910</v>
      </c>
      <c r="N67"/>
    </row>
    <row r="68" spans="1:14">
      <c r="A68" t="s">
        <v>911</v>
      </c>
      <c r="B68" t="s">
        <v>815</v>
      </c>
      <c r="C68">
        <v>17</v>
      </c>
      <c r="D68">
        <v>17.2</v>
      </c>
      <c r="E68">
        <v>16.3</v>
      </c>
      <c r="F68">
        <v>16.55</v>
      </c>
      <c r="G68">
        <v>16.5</v>
      </c>
      <c r="H68">
        <v>16.5</v>
      </c>
      <c r="I68">
        <v>5051</v>
      </c>
      <c r="J68">
        <v>83418.2</v>
      </c>
      <c r="K68" s="3">
        <v>43865</v>
      </c>
      <c r="L68">
        <v>78</v>
      </c>
      <c r="M68" t="s">
        <v>912</v>
      </c>
      <c r="N68"/>
    </row>
    <row r="69" spans="1:14">
      <c r="A69" t="s">
        <v>913</v>
      </c>
      <c r="B69" t="s">
        <v>815</v>
      </c>
      <c r="C69">
        <v>20.95</v>
      </c>
      <c r="D69">
        <v>22.5</v>
      </c>
      <c r="E69">
        <v>20.8</v>
      </c>
      <c r="F69">
        <v>21.6</v>
      </c>
      <c r="G69">
        <v>21.25</v>
      </c>
      <c r="H69">
        <v>21.05</v>
      </c>
      <c r="I69">
        <v>2873</v>
      </c>
      <c r="J69">
        <v>61861.599999999999</v>
      </c>
      <c r="K69" s="3">
        <v>43865</v>
      </c>
      <c r="L69">
        <v>59</v>
      </c>
      <c r="M69" t="s">
        <v>914</v>
      </c>
      <c r="N69"/>
    </row>
    <row r="70" spans="1:14">
      <c r="A70" t="s">
        <v>915</v>
      </c>
      <c r="B70" t="s">
        <v>815</v>
      </c>
      <c r="C70">
        <v>461.8</v>
      </c>
      <c r="D70">
        <v>479.5</v>
      </c>
      <c r="E70">
        <v>454</v>
      </c>
      <c r="F70">
        <v>476.75</v>
      </c>
      <c r="G70">
        <v>477</v>
      </c>
      <c r="H70">
        <v>454.8</v>
      </c>
      <c r="I70">
        <v>42547</v>
      </c>
      <c r="J70">
        <v>19996826.550000001</v>
      </c>
      <c r="K70" s="3">
        <v>43865</v>
      </c>
      <c r="L70">
        <v>3086</v>
      </c>
      <c r="M70" t="s">
        <v>916</v>
      </c>
      <c r="N70"/>
    </row>
    <row r="71" spans="1:14">
      <c r="A71" t="s">
        <v>917</v>
      </c>
      <c r="B71" t="s">
        <v>815</v>
      </c>
      <c r="C71">
        <v>34</v>
      </c>
      <c r="D71">
        <v>34.6</v>
      </c>
      <c r="E71">
        <v>33.35</v>
      </c>
      <c r="F71">
        <v>34.35</v>
      </c>
      <c r="G71">
        <v>34.15</v>
      </c>
      <c r="H71">
        <v>33.25</v>
      </c>
      <c r="I71">
        <v>171563</v>
      </c>
      <c r="J71">
        <v>5847368.9500000002</v>
      </c>
      <c r="K71" s="3">
        <v>43865</v>
      </c>
      <c r="L71">
        <v>1922</v>
      </c>
      <c r="M71" t="s">
        <v>918</v>
      </c>
      <c r="N71"/>
    </row>
    <row r="72" spans="1:14">
      <c r="A72" t="s">
        <v>309</v>
      </c>
      <c r="B72" t="s">
        <v>815</v>
      </c>
      <c r="C72">
        <v>15.9</v>
      </c>
      <c r="D72">
        <v>16.100000000000001</v>
      </c>
      <c r="E72">
        <v>15.9</v>
      </c>
      <c r="F72">
        <v>16</v>
      </c>
      <c r="G72">
        <v>16</v>
      </c>
      <c r="H72">
        <v>15.85</v>
      </c>
      <c r="I72">
        <v>312377</v>
      </c>
      <c r="J72">
        <v>4995613.6500000004</v>
      </c>
      <c r="K72" s="3">
        <v>43865</v>
      </c>
      <c r="L72">
        <v>1397</v>
      </c>
      <c r="M72" t="s">
        <v>919</v>
      </c>
      <c r="N72"/>
    </row>
    <row r="73" spans="1:14">
      <c r="A73" t="s">
        <v>3071</v>
      </c>
      <c r="B73" t="s">
        <v>815</v>
      </c>
      <c r="C73">
        <v>2.4</v>
      </c>
      <c r="D73">
        <v>2.4</v>
      </c>
      <c r="E73">
        <v>2.25</v>
      </c>
      <c r="F73">
        <v>2.2999999999999998</v>
      </c>
      <c r="G73">
        <v>2.2999999999999998</v>
      </c>
      <c r="H73">
        <v>2.2999999999999998</v>
      </c>
      <c r="I73">
        <v>237538</v>
      </c>
      <c r="J73">
        <v>546668.75</v>
      </c>
      <c r="K73" s="3">
        <v>43865</v>
      </c>
      <c r="L73">
        <v>155</v>
      </c>
      <c r="M73" t="s">
        <v>3072</v>
      </c>
      <c r="N73"/>
    </row>
    <row r="74" spans="1:14">
      <c r="A74" t="s">
        <v>920</v>
      </c>
      <c r="B74" t="s">
        <v>815</v>
      </c>
      <c r="C74">
        <v>314.8</v>
      </c>
      <c r="D74">
        <v>316.5</v>
      </c>
      <c r="E74">
        <v>300.5</v>
      </c>
      <c r="F74">
        <v>303.2</v>
      </c>
      <c r="G74">
        <v>302</v>
      </c>
      <c r="H74">
        <v>310.25</v>
      </c>
      <c r="I74">
        <v>55154</v>
      </c>
      <c r="J74">
        <v>17105305.800000001</v>
      </c>
      <c r="K74" s="3">
        <v>43865</v>
      </c>
      <c r="L74">
        <v>1741</v>
      </c>
      <c r="M74" t="s">
        <v>921</v>
      </c>
      <c r="N74"/>
    </row>
    <row r="75" spans="1:14">
      <c r="A75" t="s">
        <v>3272</v>
      </c>
      <c r="B75" t="s">
        <v>815</v>
      </c>
      <c r="C75">
        <v>281.89999999999998</v>
      </c>
      <c r="D75">
        <v>292</v>
      </c>
      <c r="E75">
        <v>281.25</v>
      </c>
      <c r="F75">
        <v>286.10000000000002</v>
      </c>
      <c r="G75">
        <v>289</v>
      </c>
      <c r="H75">
        <v>280.5</v>
      </c>
      <c r="I75">
        <v>14367</v>
      </c>
      <c r="J75">
        <v>4116370.5</v>
      </c>
      <c r="K75" s="3">
        <v>43865</v>
      </c>
      <c r="L75">
        <v>307</v>
      </c>
      <c r="M75" t="s">
        <v>1700</v>
      </c>
      <c r="N75"/>
    </row>
    <row r="76" spans="1:14">
      <c r="A76" t="s">
        <v>922</v>
      </c>
      <c r="B76" t="s">
        <v>815</v>
      </c>
      <c r="C76">
        <v>5</v>
      </c>
      <c r="D76">
        <v>5.0999999999999996</v>
      </c>
      <c r="E76">
        <v>4.9000000000000004</v>
      </c>
      <c r="F76">
        <v>5</v>
      </c>
      <c r="G76">
        <v>5.0999999999999996</v>
      </c>
      <c r="H76">
        <v>5</v>
      </c>
      <c r="I76">
        <v>11434</v>
      </c>
      <c r="J76">
        <v>57238.35</v>
      </c>
      <c r="K76" s="3">
        <v>43865</v>
      </c>
      <c r="L76">
        <v>57</v>
      </c>
      <c r="M76" t="s">
        <v>923</v>
      </c>
      <c r="N76"/>
    </row>
    <row r="77" spans="1:14">
      <c r="A77" t="s">
        <v>924</v>
      </c>
      <c r="B77" t="s">
        <v>815</v>
      </c>
      <c r="C77">
        <v>639</v>
      </c>
      <c r="D77">
        <v>655.45</v>
      </c>
      <c r="E77">
        <v>618.5</v>
      </c>
      <c r="F77">
        <v>623.20000000000005</v>
      </c>
      <c r="G77">
        <v>620</v>
      </c>
      <c r="H77">
        <v>624.1</v>
      </c>
      <c r="I77">
        <v>20860</v>
      </c>
      <c r="J77">
        <v>13364313.1</v>
      </c>
      <c r="K77" s="3">
        <v>43865</v>
      </c>
      <c r="L77">
        <v>2450</v>
      </c>
      <c r="M77" t="s">
        <v>925</v>
      </c>
      <c r="N77"/>
    </row>
    <row r="78" spans="1:14">
      <c r="A78" t="s">
        <v>926</v>
      </c>
      <c r="B78" t="s">
        <v>815</v>
      </c>
      <c r="C78">
        <v>387.5</v>
      </c>
      <c r="D78">
        <v>393.95</v>
      </c>
      <c r="E78">
        <v>385.35</v>
      </c>
      <c r="F78">
        <v>386.75</v>
      </c>
      <c r="G78">
        <v>386.9</v>
      </c>
      <c r="H78">
        <v>386.35</v>
      </c>
      <c r="I78">
        <v>23722</v>
      </c>
      <c r="J78">
        <v>9234441.5999999996</v>
      </c>
      <c r="K78" s="3">
        <v>43865</v>
      </c>
      <c r="L78">
        <v>1523</v>
      </c>
      <c r="M78" t="s">
        <v>927</v>
      </c>
      <c r="N78"/>
    </row>
    <row r="79" spans="1:14">
      <c r="A79" t="s">
        <v>928</v>
      </c>
      <c r="B79" t="s">
        <v>815</v>
      </c>
      <c r="C79">
        <v>159.6</v>
      </c>
      <c r="D79">
        <v>164</v>
      </c>
      <c r="E79">
        <v>156.35</v>
      </c>
      <c r="F79">
        <v>160.75</v>
      </c>
      <c r="G79">
        <v>160.94999999999999</v>
      </c>
      <c r="H79">
        <v>154.94999999999999</v>
      </c>
      <c r="I79">
        <v>6474</v>
      </c>
      <c r="J79">
        <v>1043092.95</v>
      </c>
      <c r="K79" s="3">
        <v>43865</v>
      </c>
      <c r="L79">
        <v>267</v>
      </c>
      <c r="M79" t="s">
        <v>929</v>
      </c>
      <c r="N79"/>
    </row>
    <row r="80" spans="1:14">
      <c r="A80" t="s">
        <v>930</v>
      </c>
      <c r="B80" t="s">
        <v>815</v>
      </c>
      <c r="C80">
        <v>151.75</v>
      </c>
      <c r="D80">
        <v>154.9</v>
      </c>
      <c r="E80">
        <v>150.1</v>
      </c>
      <c r="F80">
        <v>151.30000000000001</v>
      </c>
      <c r="G80">
        <v>150.1</v>
      </c>
      <c r="H80">
        <v>147.85</v>
      </c>
      <c r="I80">
        <v>23644</v>
      </c>
      <c r="J80">
        <v>3596311.95</v>
      </c>
      <c r="K80" s="3">
        <v>43865</v>
      </c>
      <c r="L80">
        <v>764</v>
      </c>
      <c r="M80" t="s">
        <v>931</v>
      </c>
      <c r="N80"/>
    </row>
    <row r="81" spans="1:14">
      <c r="A81" t="s">
        <v>932</v>
      </c>
      <c r="B81" t="s">
        <v>815</v>
      </c>
      <c r="C81">
        <v>376.85</v>
      </c>
      <c r="D81">
        <v>385</v>
      </c>
      <c r="E81">
        <v>366.5</v>
      </c>
      <c r="F81">
        <v>381.45</v>
      </c>
      <c r="G81">
        <v>385</v>
      </c>
      <c r="H81">
        <v>373.85</v>
      </c>
      <c r="I81">
        <v>360664</v>
      </c>
      <c r="J81">
        <v>136480192</v>
      </c>
      <c r="K81" s="3">
        <v>43865</v>
      </c>
      <c r="L81">
        <v>11073</v>
      </c>
      <c r="M81" t="s">
        <v>933</v>
      </c>
      <c r="N81"/>
    </row>
    <row r="82" spans="1:14">
      <c r="A82" t="s">
        <v>297</v>
      </c>
      <c r="B82" t="s">
        <v>815</v>
      </c>
      <c r="C82">
        <v>1927</v>
      </c>
      <c r="D82">
        <v>2005.95</v>
      </c>
      <c r="E82">
        <v>1927</v>
      </c>
      <c r="F82">
        <v>1975.45</v>
      </c>
      <c r="G82">
        <v>1971</v>
      </c>
      <c r="H82">
        <v>1921.75</v>
      </c>
      <c r="I82">
        <v>39263</v>
      </c>
      <c r="J82">
        <v>77570184.950000003</v>
      </c>
      <c r="K82" s="3">
        <v>43865</v>
      </c>
      <c r="L82">
        <v>5823</v>
      </c>
      <c r="M82" t="s">
        <v>934</v>
      </c>
      <c r="N82"/>
    </row>
    <row r="83" spans="1:14">
      <c r="A83" t="s">
        <v>306</v>
      </c>
      <c r="B83" t="s">
        <v>815</v>
      </c>
      <c r="C83">
        <v>624.04999999999995</v>
      </c>
      <c r="D83">
        <v>634.79999999999995</v>
      </c>
      <c r="E83">
        <v>614.9</v>
      </c>
      <c r="F83">
        <v>617.5</v>
      </c>
      <c r="G83">
        <v>618</v>
      </c>
      <c r="H83">
        <v>624.04999999999995</v>
      </c>
      <c r="I83">
        <v>146448</v>
      </c>
      <c r="J83">
        <v>90896718.5</v>
      </c>
      <c r="K83" s="3">
        <v>43865</v>
      </c>
      <c r="L83">
        <v>8900</v>
      </c>
      <c r="M83" t="s">
        <v>935</v>
      </c>
      <c r="N83"/>
    </row>
    <row r="84" spans="1:14">
      <c r="A84" t="s">
        <v>936</v>
      </c>
      <c r="B84" t="s">
        <v>815</v>
      </c>
      <c r="C84">
        <v>75.5</v>
      </c>
      <c r="D84">
        <v>77</v>
      </c>
      <c r="E84">
        <v>74.599999999999994</v>
      </c>
      <c r="F84">
        <v>76.25</v>
      </c>
      <c r="G84">
        <v>75.55</v>
      </c>
      <c r="H84">
        <v>74.650000000000006</v>
      </c>
      <c r="I84">
        <v>28184</v>
      </c>
      <c r="J84">
        <v>2140233.9</v>
      </c>
      <c r="K84" s="3">
        <v>43865</v>
      </c>
      <c r="L84">
        <v>730</v>
      </c>
      <c r="M84" t="s">
        <v>937</v>
      </c>
      <c r="N84"/>
    </row>
    <row r="85" spans="1:14" hidden="1">
      <c r="A85" t="s">
        <v>48</v>
      </c>
      <c r="B85" t="s">
        <v>815</v>
      </c>
      <c r="C85">
        <v>1695.85</v>
      </c>
      <c r="D85">
        <v>1704.9</v>
      </c>
      <c r="E85">
        <v>1661</v>
      </c>
      <c r="F85">
        <v>1671.05</v>
      </c>
      <c r="G85">
        <v>1680</v>
      </c>
      <c r="H85">
        <v>1695.85</v>
      </c>
      <c r="I85">
        <v>384789</v>
      </c>
      <c r="J85">
        <v>649302363.70000005</v>
      </c>
      <c r="K85" s="3">
        <v>43865</v>
      </c>
      <c r="L85">
        <v>24610</v>
      </c>
      <c r="M85" t="s">
        <v>938</v>
      </c>
      <c r="N85"/>
    </row>
    <row r="86" spans="1:14">
      <c r="A86" t="s">
        <v>3050</v>
      </c>
      <c r="B86" t="s">
        <v>815</v>
      </c>
      <c r="C86">
        <v>405</v>
      </c>
      <c r="D86">
        <v>405.95</v>
      </c>
      <c r="E86">
        <v>385</v>
      </c>
      <c r="F86">
        <v>399.1</v>
      </c>
      <c r="G86">
        <v>400</v>
      </c>
      <c r="H86">
        <v>389.05</v>
      </c>
      <c r="I86">
        <v>11404</v>
      </c>
      <c r="J86">
        <v>4518409.4000000004</v>
      </c>
      <c r="K86" s="3">
        <v>43865</v>
      </c>
      <c r="L86">
        <v>996</v>
      </c>
      <c r="M86" t="s">
        <v>3051</v>
      </c>
      <c r="N86"/>
    </row>
    <row r="87" spans="1:14">
      <c r="A87" t="s">
        <v>49</v>
      </c>
      <c r="B87" t="s">
        <v>815</v>
      </c>
      <c r="C87">
        <v>163.5</v>
      </c>
      <c r="D87">
        <v>165.15</v>
      </c>
      <c r="E87">
        <v>160.5</v>
      </c>
      <c r="F87">
        <v>161.55000000000001</v>
      </c>
      <c r="G87">
        <v>162.15</v>
      </c>
      <c r="H87">
        <v>161.05000000000001</v>
      </c>
      <c r="I87">
        <v>3108857</v>
      </c>
      <c r="J87">
        <v>506251911.85000002</v>
      </c>
      <c r="K87" s="3">
        <v>43865</v>
      </c>
      <c r="L87">
        <v>17468</v>
      </c>
      <c r="M87" t="s">
        <v>939</v>
      </c>
      <c r="N87"/>
    </row>
    <row r="88" spans="1:14">
      <c r="A88" t="s">
        <v>940</v>
      </c>
      <c r="B88" t="s">
        <v>815</v>
      </c>
      <c r="C88">
        <v>734.95</v>
      </c>
      <c r="D88">
        <v>768.05</v>
      </c>
      <c r="E88">
        <v>729.2</v>
      </c>
      <c r="F88">
        <v>730.95</v>
      </c>
      <c r="G88">
        <v>729.2</v>
      </c>
      <c r="H88">
        <v>729.2</v>
      </c>
      <c r="I88">
        <v>1658</v>
      </c>
      <c r="J88">
        <v>1230606.05</v>
      </c>
      <c r="K88" s="3">
        <v>43865</v>
      </c>
      <c r="L88">
        <v>249</v>
      </c>
      <c r="M88" t="s">
        <v>941</v>
      </c>
      <c r="N88"/>
    </row>
    <row r="89" spans="1:14">
      <c r="A89" t="s">
        <v>942</v>
      </c>
      <c r="B89" t="s">
        <v>815</v>
      </c>
      <c r="C89">
        <v>160.65</v>
      </c>
      <c r="D89">
        <v>162.69999999999999</v>
      </c>
      <c r="E89">
        <v>158</v>
      </c>
      <c r="F89">
        <v>159.5</v>
      </c>
      <c r="G89">
        <v>159</v>
      </c>
      <c r="H89">
        <v>159.30000000000001</v>
      </c>
      <c r="I89">
        <v>140440</v>
      </c>
      <c r="J89">
        <v>22491593.949999999</v>
      </c>
      <c r="K89" s="3">
        <v>43865</v>
      </c>
      <c r="L89">
        <v>3547</v>
      </c>
      <c r="M89" t="s">
        <v>943</v>
      </c>
      <c r="N89"/>
    </row>
    <row r="90" spans="1:14">
      <c r="A90" t="s">
        <v>944</v>
      </c>
      <c r="B90" t="s">
        <v>815</v>
      </c>
      <c r="C90">
        <v>30.1</v>
      </c>
      <c r="D90">
        <v>31.4</v>
      </c>
      <c r="E90">
        <v>29.1</v>
      </c>
      <c r="F90">
        <v>29.6</v>
      </c>
      <c r="G90">
        <v>29.6</v>
      </c>
      <c r="H90">
        <v>29.35</v>
      </c>
      <c r="I90">
        <v>27528</v>
      </c>
      <c r="J90">
        <v>837318</v>
      </c>
      <c r="K90" s="3">
        <v>43865</v>
      </c>
      <c r="L90">
        <v>260</v>
      </c>
      <c r="M90" t="s">
        <v>945</v>
      </c>
      <c r="N90"/>
    </row>
    <row r="91" spans="1:14">
      <c r="A91" t="s">
        <v>3073</v>
      </c>
      <c r="B91" t="s">
        <v>815</v>
      </c>
      <c r="C91">
        <v>16.850000000000001</v>
      </c>
      <c r="D91">
        <v>17.5</v>
      </c>
      <c r="E91">
        <v>16.5</v>
      </c>
      <c r="F91">
        <v>16.850000000000001</v>
      </c>
      <c r="G91">
        <v>17.149999999999999</v>
      </c>
      <c r="H91">
        <v>17.05</v>
      </c>
      <c r="I91">
        <v>34064</v>
      </c>
      <c r="J91">
        <v>580571.85</v>
      </c>
      <c r="K91" s="3">
        <v>43865</v>
      </c>
      <c r="L91">
        <v>272</v>
      </c>
      <c r="M91" t="s">
        <v>3074</v>
      </c>
      <c r="N91"/>
    </row>
    <row r="92" spans="1:14">
      <c r="A92" t="s">
        <v>946</v>
      </c>
      <c r="B92" t="s">
        <v>815</v>
      </c>
      <c r="C92">
        <v>67.099999999999994</v>
      </c>
      <c r="D92">
        <v>68.400000000000006</v>
      </c>
      <c r="E92">
        <v>66.599999999999994</v>
      </c>
      <c r="F92">
        <v>67.599999999999994</v>
      </c>
      <c r="G92">
        <v>68.2</v>
      </c>
      <c r="H92">
        <v>66.5</v>
      </c>
      <c r="I92">
        <v>40404</v>
      </c>
      <c r="J92">
        <v>2720254.45</v>
      </c>
      <c r="K92" s="3">
        <v>43865</v>
      </c>
      <c r="L92">
        <v>606</v>
      </c>
      <c r="M92" t="s">
        <v>947</v>
      </c>
      <c r="N92"/>
    </row>
    <row r="93" spans="1:14">
      <c r="A93" t="s">
        <v>948</v>
      </c>
      <c r="B93" t="s">
        <v>815</v>
      </c>
      <c r="C93">
        <v>23</v>
      </c>
      <c r="D93">
        <v>23.5</v>
      </c>
      <c r="E93">
        <v>22</v>
      </c>
      <c r="F93">
        <v>22.4</v>
      </c>
      <c r="G93">
        <v>22.5</v>
      </c>
      <c r="H93">
        <v>23</v>
      </c>
      <c r="I93">
        <v>3288</v>
      </c>
      <c r="J93">
        <v>74566.5</v>
      </c>
      <c r="K93" s="3">
        <v>43865</v>
      </c>
      <c r="L93">
        <v>316</v>
      </c>
      <c r="M93" t="s">
        <v>949</v>
      </c>
      <c r="N93"/>
    </row>
    <row r="94" spans="1:14">
      <c r="A94" t="s">
        <v>3075</v>
      </c>
      <c r="B94" t="s">
        <v>815</v>
      </c>
      <c r="C94">
        <v>27.8</v>
      </c>
      <c r="D94">
        <v>29</v>
      </c>
      <c r="E94">
        <v>27.8</v>
      </c>
      <c r="F94">
        <v>27.95</v>
      </c>
      <c r="G94">
        <v>27.85</v>
      </c>
      <c r="H94">
        <v>29.25</v>
      </c>
      <c r="I94">
        <v>3210</v>
      </c>
      <c r="J94">
        <v>90510.85</v>
      </c>
      <c r="K94" s="3">
        <v>43865</v>
      </c>
      <c r="L94">
        <v>27</v>
      </c>
      <c r="M94" t="s">
        <v>3076</v>
      </c>
      <c r="N94"/>
    </row>
    <row r="95" spans="1:14">
      <c r="A95" t="s">
        <v>950</v>
      </c>
      <c r="B95" t="s">
        <v>815</v>
      </c>
      <c r="C95">
        <v>742</v>
      </c>
      <c r="D95">
        <v>768</v>
      </c>
      <c r="E95">
        <v>730.6</v>
      </c>
      <c r="F95">
        <v>761.65</v>
      </c>
      <c r="G95">
        <v>765</v>
      </c>
      <c r="H95">
        <v>724.45</v>
      </c>
      <c r="I95">
        <v>7993</v>
      </c>
      <c r="J95">
        <v>6016100.5999999996</v>
      </c>
      <c r="K95" s="3">
        <v>43865</v>
      </c>
      <c r="L95">
        <v>639</v>
      </c>
      <c r="M95" t="s">
        <v>951</v>
      </c>
      <c r="N95"/>
    </row>
    <row r="96" spans="1:14">
      <c r="A96" t="s">
        <v>952</v>
      </c>
      <c r="B96" t="s">
        <v>815</v>
      </c>
      <c r="C96">
        <v>35</v>
      </c>
      <c r="D96">
        <v>36.950000000000003</v>
      </c>
      <c r="E96">
        <v>34.15</v>
      </c>
      <c r="F96">
        <v>35.85</v>
      </c>
      <c r="G96">
        <v>35.85</v>
      </c>
      <c r="H96">
        <v>34.9</v>
      </c>
      <c r="I96">
        <v>10106</v>
      </c>
      <c r="J96">
        <v>358224.45</v>
      </c>
      <c r="K96" s="3">
        <v>43865</v>
      </c>
      <c r="L96">
        <v>204</v>
      </c>
      <c r="M96" t="s">
        <v>953</v>
      </c>
      <c r="N96"/>
    </row>
    <row r="97" spans="1:14">
      <c r="A97" t="s">
        <v>954</v>
      </c>
      <c r="B97" t="s">
        <v>815</v>
      </c>
      <c r="C97">
        <v>46.7</v>
      </c>
      <c r="D97">
        <v>51.35</v>
      </c>
      <c r="E97">
        <v>46.2</v>
      </c>
      <c r="F97">
        <v>51.35</v>
      </c>
      <c r="G97">
        <v>51.35</v>
      </c>
      <c r="H97">
        <v>46.7</v>
      </c>
      <c r="I97">
        <v>6408</v>
      </c>
      <c r="J97">
        <v>323101.65000000002</v>
      </c>
      <c r="K97" s="3">
        <v>43865</v>
      </c>
      <c r="L97">
        <v>191</v>
      </c>
      <c r="M97" t="s">
        <v>955</v>
      </c>
      <c r="N97"/>
    </row>
    <row r="98" spans="1:14">
      <c r="A98" t="s">
        <v>956</v>
      </c>
      <c r="B98" t="s">
        <v>815</v>
      </c>
      <c r="C98">
        <v>16.2</v>
      </c>
      <c r="D98">
        <v>16.8</v>
      </c>
      <c r="E98">
        <v>16.100000000000001</v>
      </c>
      <c r="F98">
        <v>16.2</v>
      </c>
      <c r="G98">
        <v>16.2</v>
      </c>
      <c r="H98">
        <v>16.2</v>
      </c>
      <c r="I98">
        <v>11436</v>
      </c>
      <c r="J98">
        <v>186862.9</v>
      </c>
      <c r="K98" s="3">
        <v>43865</v>
      </c>
      <c r="L98">
        <v>76</v>
      </c>
      <c r="M98" t="s">
        <v>957</v>
      </c>
      <c r="N98"/>
    </row>
    <row r="99" spans="1:14">
      <c r="A99" t="s">
        <v>958</v>
      </c>
      <c r="B99" t="s">
        <v>815</v>
      </c>
      <c r="C99">
        <v>20.85</v>
      </c>
      <c r="D99">
        <v>20.85</v>
      </c>
      <c r="E99">
        <v>19.2</v>
      </c>
      <c r="F99">
        <v>19.5</v>
      </c>
      <c r="G99">
        <v>19.3</v>
      </c>
      <c r="H99">
        <v>19.600000000000001</v>
      </c>
      <c r="I99">
        <v>9610</v>
      </c>
      <c r="J99">
        <v>187744.5</v>
      </c>
      <c r="K99" s="3">
        <v>43865</v>
      </c>
      <c r="L99">
        <v>172</v>
      </c>
      <c r="M99" t="s">
        <v>959</v>
      </c>
      <c r="N99"/>
    </row>
    <row r="100" spans="1:14">
      <c r="A100" t="s">
        <v>960</v>
      </c>
      <c r="B100" t="s">
        <v>815</v>
      </c>
      <c r="C100">
        <v>41.25</v>
      </c>
      <c r="D100">
        <v>43.5</v>
      </c>
      <c r="E100">
        <v>41</v>
      </c>
      <c r="F100">
        <v>43.1</v>
      </c>
      <c r="G100">
        <v>43.35</v>
      </c>
      <c r="H100">
        <v>41</v>
      </c>
      <c r="I100">
        <v>1406751</v>
      </c>
      <c r="J100">
        <v>59813784.200000003</v>
      </c>
      <c r="K100" s="3">
        <v>43865</v>
      </c>
      <c r="L100">
        <v>4764</v>
      </c>
      <c r="M100" t="s">
        <v>961</v>
      </c>
      <c r="N100"/>
    </row>
    <row r="101" spans="1:14">
      <c r="A101" t="s">
        <v>310</v>
      </c>
      <c r="B101" t="s">
        <v>815</v>
      </c>
      <c r="C101">
        <v>369</v>
      </c>
      <c r="D101">
        <v>375</v>
      </c>
      <c r="E101">
        <v>362</v>
      </c>
      <c r="F101">
        <v>368.8</v>
      </c>
      <c r="G101">
        <v>365</v>
      </c>
      <c r="H101">
        <v>361.55</v>
      </c>
      <c r="I101">
        <v>11090</v>
      </c>
      <c r="J101">
        <v>4089895.1</v>
      </c>
      <c r="K101" s="3">
        <v>43865</v>
      </c>
      <c r="L101">
        <v>819</v>
      </c>
      <c r="M101" t="s">
        <v>962</v>
      </c>
      <c r="N101"/>
    </row>
    <row r="102" spans="1:14">
      <c r="A102" t="s">
        <v>963</v>
      </c>
      <c r="B102" t="s">
        <v>815</v>
      </c>
      <c r="C102">
        <v>91.1</v>
      </c>
      <c r="D102">
        <v>92.95</v>
      </c>
      <c r="E102">
        <v>91</v>
      </c>
      <c r="F102">
        <v>92</v>
      </c>
      <c r="G102">
        <v>92.2</v>
      </c>
      <c r="H102">
        <v>90.85</v>
      </c>
      <c r="I102">
        <v>7560</v>
      </c>
      <c r="J102">
        <v>695185.35</v>
      </c>
      <c r="K102" s="3">
        <v>43865</v>
      </c>
      <c r="L102">
        <v>386</v>
      </c>
      <c r="M102" t="s">
        <v>964</v>
      </c>
      <c r="N102"/>
    </row>
    <row r="103" spans="1:14">
      <c r="A103" t="s">
        <v>965</v>
      </c>
      <c r="B103" t="s">
        <v>815</v>
      </c>
      <c r="C103">
        <v>263.95</v>
      </c>
      <c r="D103">
        <v>273</v>
      </c>
      <c r="E103">
        <v>255.3</v>
      </c>
      <c r="F103">
        <v>266.64999999999998</v>
      </c>
      <c r="G103">
        <v>268</v>
      </c>
      <c r="H103">
        <v>260.85000000000002</v>
      </c>
      <c r="I103">
        <v>129924</v>
      </c>
      <c r="J103">
        <v>34311395.75</v>
      </c>
      <c r="K103" s="3">
        <v>43865</v>
      </c>
      <c r="L103">
        <v>4216</v>
      </c>
      <c r="M103" t="s">
        <v>966</v>
      </c>
      <c r="N103"/>
    </row>
    <row r="104" spans="1:14">
      <c r="A104" t="s">
        <v>967</v>
      </c>
      <c r="B104" t="s">
        <v>815</v>
      </c>
      <c r="C104">
        <v>134.4</v>
      </c>
      <c r="D104">
        <v>139.35</v>
      </c>
      <c r="E104">
        <v>134</v>
      </c>
      <c r="F104">
        <v>136.25</v>
      </c>
      <c r="G104">
        <v>136.19999999999999</v>
      </c>
      <c r="H104">
        <v>136.6</v>
      </c>
      <c r="I104">
        <v>3633</v>
      </c>
      <c r="J104">
        <v>496343.45</v>
      </c>
      <c r="K104" s="3">
        <v>43865</v>
      </c>
      <c r="L104">
        <v>189</v>
      </c>
      <c r="M104" t="s">
        <v>968</v>
      </c>
      <c r="N104"/>
    </row>
    <row r="105" spans="1:14">
      <c r="A105" t="s">
        <v>969</v>
      </c>
      <c r="B105" t="s">
        <v>815</v>
      </c>
      <c r="C105">
        <v>31.15</v>
      </c>
      <c r="D105">
        <v>31.15</v>
      </c>
      <c r="E105">
        <v>29.7</v>
      </c>
      <c r="F105">
        <v>30.55</v>
      </c>
      <c r="G105">
        <v>30.9</v>
      </c>
      <c r="H105">
        <v>30.1</v>
      </c>
      <c r="I105">
        <v>5301</v>
      </c>
      <c r="J105">
        <v>161703.4</v>
      </c>
      <c r="K105" s="3">
        <v>43865</v>
      </c>
      <c r="L105">
        <v>60</v>
      </c>
      <c r="M105" t="s">
        <v>970</v>
      </c>
      <c r="N105"/>
    </row>
    <row r="106" spans="1:14">
      <c r="A106" t="s">
        <v>3077</v>
      </c>
      <c r="B106" t="s">
        <v>815</v>
      </c>
      <c r="C106">
        <v>34</v>
      </c>
      <c r="D106">
        <v>35.549999999999997</v>
      </c>
      <c r="E106">
        <v>33.15</v>
      </c>
      <c r="F106">
        <v>34</v>
      </c>
      <c r="G106">
        <v>34.15</v>
      </c>
      <c r="H106">
        <v>33.9</v>
      </c>
      <c r="I106">
        <v>23316</v>
      </c>
      <c r="J106">
        <v>794850.9</v>
      </c>
      <c r="K106" s="3">
        <v>43865</v>
      </c>
      <c r="L106">
        <v>221</v>
      </c>
      <c r="M106" t="s">
        <v>3078</v>
      </c>
      <c r="N106"/>
    </row>
    <row r="107" spans="1:14">
      <c r="A107" t="s">
        <v>971</v>
      </c>
      <c r="B107" t="s">
        <v>815</v>
      </c>
      <c r="C107">
        <v>104.85</v>
      </c>
      <c r="D107">
        <v>106</v>
      </c>
      <c r="E107">
        <v>102.6</v>
      </c>
      <c r="F107">
        <v>103.75</v>
      </c>
      <c r="G107">
        <v>104</v>
      </c>
      <c r="H107">
        <v>104.85</v>
      </c>
      <c r="I107">
        <v>20448</v>
      </c>
      <c r="J107">
        <v>2123140.25</v>
      </c>
      <c r="K107" s="3">
        <v>43865</v>
      </c>
      <c r="L107">
        <v>344</v>
      </c>
      <c r="M107" t="s">
        <v>972</v>
      </c>
      <c r="N107"/>
    </row>
    <row r="108" spans="1:14">
      <c r="A108" t="s">
        <v>973</v>
      </c>
      <c r="B108" t="s">
        <v>815</v>
      </c>
      <c r="C108">
        <v>7.15</v>
      </c>
      <c r="D108">
        <v>7.6</v>
      </c>
      <c r="E108">
        <v>6.95</v>
      </c>
      <c r="F108">
        <v>7.4</v>
      </c>
      <c r="G108">
        <v>7.2</v>
      </c>
      <c r="H108">
        <v>6.95</v>
      </c>
      <c r="I108">
        <v>32094</v>
      </c>
      <c r="J108">
        <v>232881.4</v>
      </c>
      <c r="K108" s="3">
        <v>43865</v>
      </c>
      <c r="L108">
        <v>150</v>
      </c>
      <c r="M108" t="s">
        <v>974</v>
      </c>
      <c r="N108"/>
    </row>
    <row r="109" spans="1:14">
      <c r="A109" t="s">
        <v>311</v>
      </c>
      <c r="B109" t="s">
        <v>815</v>
      </c>
      <c r="C109">
        <v>107.5</v>
      </c>
      <c r="D109">
        <v>109.95</v>
      </c>
      <c r="E109">
        <v>106</v>
      </c>
      <c r="F109">
        <v>107.05</v>
      </c>
      <c r="G109">
        <v>107</v>
      </c>
      <c r="H109">
        <v>106.7</v>
      </c>
      <c r="I109">
        <v>355609</v>
      </c>
      <c r="J109">
        <v>38471684.399999999</v>
      </c>
      <c r="K109" s="3">
        <v>43865</v>
      </c>
      <c r="L109">
        <v>4203</v>
      </c>
      <c r="M109" t="s">
        <v>975</v>
      </c>
      <c r="N109"/>
    </row>
    <row r="110" spans="1:14">
      <c r="A110" t="s">
        <v>50</v>
      </c>
      <c r="B110" t="s">
        <v>815</v>
      </c>
      <c r="C110">
        <v>78</v>
      </c>
      <c r="D110">
        <v>79.3</v>
      </c>
      <c r="E110">
        <v>77.349999999999994</v>
      </c>
      <c r="F110">
        <v>79</v>
      </c>
      <c r="G110">
        <v>79.05</v>
      </c>
      <c r="H110">
        <v>78</v>
      </c>
      <c r="I110">
        <v>18338944</v>
      </c>
      <c r="J110">
        <v>1438036035.3</v>
      </c>
      <c r="K110" s="3">
        <v>43865</v>
      </c>
      <c r="L110">
        <v>58102</v>
      </c>
      <c r="M110" t="s">
        <v>976</v>
      </c>
      <c r="N110"/>
    </row>
    <row r="111" spans="1:14">
      <c r="A111" t="s">
        <v>3004</v>
      </c>
      <c r="B111" t="s">
        <v>815</v>
      </c>
      <c r="C111">
        <v>87.3</v>
      </c>
      <c r="D111">
        <v>91.8</v>
      </c>
      <c r="E111">
        <v>83.3</v>
      </c>
      <c r="F111">
        <v>91.25</v>
      </c>
      <c r="G111">
        <v>91.75</v>
      </c>
      <c r="H111">
        <v>83.95</v>
      </c>
      <c r="I111">
        <v>4716</v>
      </c>
      <c r="J111">
        <v>418737.85</v>
      </c>
      <c r="K111" s="3">
        <v>43865</v>
      </c>
      <c r="L111">
        <v>349</v>
      </c>
      <c r="M111" t="s">
        <v>3005</v>
      </c>
      <c r="N111"/>
    </row>
    <row r="112" spans="1:14">
      <c r="A112" t="s">
        <v>52</v>
      </c>
      <c r="B112" t="s">
        <v>815</v>
      </c>
      <c r="C112">
        <v>1870</v>
      </c>
      <c r="D112">
        <v>1896.75</v>
      </c>
      <c r="E112">
        <v>1855.05</v>
      </c>
      <c r="F112">
        <v>1891.3</v>
      </c>
      <c r="G112">
        <v>1896.75</v>
      </c>
      <c r="H112">
        <v>1867.65</v>
      </c>
      <c r="I112">
        <v>1830049</v>
      </c>
      <c r="J112">
        <v>3436113182.9499998</v>
      </c>
      <c r="K112" s="3">
        <v>43865</v>
      </c>
      <c r="L112">
        <v>90719</v>
      </c>
      <c r="M112" t="s">
        <v>977</v>
      </c>
      <c r="N112"/>
    </row>
    <row r="113" spans="1:14">
      <c r="A113" t="s">
        <v>729</v>
      </c>
      <c r="B113" t="s">
        <v>815</v>
      </c>
      <c r="C113">
        <v>218</v>
      </c>
      <c r="D113">
        <v>225.85</v>
      </c>
      <c r="E113">
        <v>216.4</v>
      </c>
      <c r="F113">
        <v>223.1</v>
      </c>
      <c r="G113">
        <v>221.2</v>
      </c>
      <c r="H113">
        <v>214.05</v>
      </c>
      <c r="I113">
        <v>112685</v>
      </c>
      <c r="J113">
        <v>25007088.949999999</v>
      </c>
      <c r="K113" s="3">
        <v>43865</v>
      </c>
      <c r="L113">
        <v>4153</v>
      </c>
      <c r="M113" t="s">
        <v>978</v>
      </c>
      <c r="N113"/>
    </row>
    <row r="114" spans="1:14">
      <c r="A114" t="s">
        <v>979</v>
      </c>
      <c r="B114" t="s">
        <v>815</v>
      </c>
      <c r="C114">
        <v>157</v>
      </c>
      <c r="D114">
        <v>160.05000000000001</v>
      </c>
      <c r="E114">
        <v>156</v>
      </c>
      <c r="F114">
        <v>159.80000000000001</v>
      </c>
      <c r="G114">
        <v>159.80000000000001</v>
      </c>
      <c r="H114">
        <v>156.19999999999999</v>
      </c>
      <c r="I114">
        <v>2646</v>
      </c>
      <c r="J114">
        <v>419310.15</v>
      </c>
      <c r="K114" s="3">
        <v>43865</v>
      </c>
      <c r="L114">
        <v>33</v>
      </c>
      <c r="M114" t="s">
        <v>980</v>
      </c>
      <c r="N114"/>
    </row>
    <row r="115" spans="1:14">
      <c r="A115" t="s">
        <v>981</v>
      </c>
      <c r="B115" t="s">
        <v>815</v>
      </c>
      <c r="C115">
        <v>478.15</v>
      </c>
      <c r="D115">
        <v>498.15</v>
      </c>
      <c r="E115">
        <v>474.65</v>
      </c>
      <c r="F115">
        <v>478.3</v>
      </c>
      <c r="G115">
        <v>477.1</v>
      </c>
      <c r="H115">
        <v>478.15</v>
      </c>
      <c r="I115">
        <v>13315</v>
      </c>
      <c r="J115">
        <v>6522868.9000000004</v>
      </c>
      <c r="K115" s="3">
        <v>43865</v>
      </c>
      <c r="L115">
        <v>812</v>
      </c>
      <c r="M115" t="s">
        <v>982</v>
      </c>
      <c r="N115"/>
    </row>
    <row r="116" spans="1:14">
      <c r="A116" t="s">
        <v>312</v>
      </c>
      <c r="B116" t="s">
        <v>815</v>
      </c>
      <c r="C116">
        <v>168.9</v>
      </c>
      <c r="D116">
        <v>168.9</v>
      </c>
      <c r="E116">
        <v>165</v>
      </c>
      <c r="F116">
        <v>166.5</v>
      </c>
      <c r="G116">
        <v>167</v>
      </c>
      <c r="H116">
        <v>165.15</v>
      </c>
      <c r="I116">
        <v>80207</v>
      </c>
      <c r="J116">
        <v>13393996.6</v>
      </c>
      <c r="K116" s="3">
        <v>43865</v>
      </c>
      <c r="L116">
        <v>1337</v>
      </c>
      <c r="M116" t="s">
        <v>983</v>
      </c>
      <c r="N116"/>
    </row>
    <row r="117" spans="1:14">
      <c r="A117" t="s">
        <v>314</v>
      </c>
      <c r="B117" t="s">
        <v>815</v>
      </c>
      <c r="C117">
        <v>1179.1500000000001</v>
      </c>
      <c r="D117">
        <v>1213.6500000000001</v>
      </c>
      <c r="E117">
        <v>1168.8499999999999</v>
      </c>
      <c r="F117">
        <v>1185.75</v>
      </c>
      <c r="G117">
        <v>1187</v>
      </c>
      <c r="H117">
        <v>1166.5999999999999</v>
      </c>
      <c r="I117">
        <v>66124</v>
      </c>
      <c r="J117">
        <v>78908667.200000003</v>
      </c>
      <c r="K117" s="3">
        <v>43865</v>
      </c>
      <c r="L117">
        <v>6330</v>
      </c>
      <c r="M117" t="s">
        <v>984</v>
      </c>
      <c r="N117"/>
    </row>
    <row r="118" spans="1:14">
      <c r="A118" t="s">
        <v>985</v>
      </c>
      <c r="B118" t="s">
        <v>815</v>
      </c>
      <c r="C118">
        <v>93.75</v>
      </c>
      <c r="D118">
        <v>98</v>
      </c>
      <c r="E118">
        <v>93.05</v>
      </c>
      <c r="F118">
        <v>96.8</v>
      </c>
      <c r="G118">
        <v>97.6</v>
      </c>
      <c r="H118">
        <v>91.2</v>
      </c>
      <c r="I118">
        <v>889013</v>
      </c>
      <c r="J118">
        <v>85010565.099999994</v>
      </c>
      <c r="K118" s="3">
        <v>43865</v>
      </c>
      <c r="L118">
        <v>10295</v>
      </c>
      <c r="M118" t="s">
        <v>986</v>
      </c>
      <c r="N118"/>
    </row>
    <row r="119" spans="1:14">
      <c r="A119" t="s">
        <v>313</v>
      </c>
      <c r="B119" t="s">
        <v>815</v>
      </c>
      <c r="C119">
        <v>2550</v>
      </c>
      <c r="D119">
        <v>2630.05</v>
      </c>
      <c r="E119">
        <v>2531.1</v>
      </c>
      <c r="F119">
        <v>2541</v>
      </c>
      <c r="G119">
        <v>2550</v>
      </c>
      <c r="H119">
        <v>2613.5</v>
      </c>
      <c r="I119">
        <v>36950</v>
      </c>
      <c r="J119">
        <v>94681805.200000003</v>
      </c>
      <c r="K119" s="3">
        <v>43865</v>
      </c>
      <c r="L119">
        <v>5161</v>
      </c>
      <c r="M119" t="s">
        <v>987</v>
      </c>
      <c r="N119"/>
    </row>
    <row r="120" spans="1:14" hidden="1">
      <c r="A120" t="s">
        <v>988</v>
      </c>
      <c r="B120" t="s">
        <v>815</v>
      </c>
      <c r="C120">
        <v>40.299999999999997</v>
      </c>
      <c r="D120">
        <v>40.299999999999997</v>
      </c>
      <c r="E120">
        <v>38.9</v>
      </c>
      <c r="F120">
        <v>39.799999999999997</v>
      </c>
      <c r="G120">
        <v>39.5</v>
      </c>
      <c r="H120">
        <v>39.450000000000003</v>
      </c>
      <c r="I120">
        <v>42051</v>
      </c>
      <c r="J120">
        <v>1650152.9</v>
      </c>
      <c r="K120" s="3">
        <v>43865</v>
      </c>
      <c r="L120">
        <v>229</v>
      </c>
      <c r="M120" t="s">
        <v>989</v>
      </c>
      <c r="N120"/>
    </row>
    <row r="121" spans="1:14">
      <c r="A121" t="s">
        <v>990</v>
      </c>
      <c r="B121" t="s">
        <v>815</v>
      </c>
      <c r="C121">
        <v>680.5</v>
      </c>
      <c r="D121">
        <v>693.55</v>
      </c>
      <c r="E121">
        <v>680.5</v>
      </c>
      <c r="F121">
        <v>691</v>
      </c>
      <c r="G121">
        <v>691</v>
      </c>
      <c r="H121">
        <v>686.35</v>
      </c>
      <c r="I121">
        <v>2995</v>
      </c>
      <c r="J121">
        <v>2060517.45</v>
      </c>
      <c r="K121" s="3">
        <v>43865</v>
      </c>
      <c r="L121">
        <v>206</v>
      </c>
      <c r="M121" t="s">
        <v>991</v>
      </c>
      <c r="N121"/>
    </row>
    <row r="122" spans="1:14">
      <c r="A122" t="s">
        <v>3079</v>
      </c>
      <c r="B122" t="s">
        <v>815</v>
      </c>
      <c r="C122">
        <v>5.8</v>
      </c>
      <c r="D122">
        <v>5.9</v>
      </c>
      <c r="E122">
        <v>5.6</v>
      </c>
      <c r="F122">
        <v>5.65</v>
      </c>
      <c r="G122">
        <v>5.75</v>
      </c>
      <c r="H122">
        <v>5.8</v>
      </c>
      <c r="I122">
        <v>16480</v>
      </c>
      <c r="J122">
        <v>94069.2</v>
      </c>
      <c r="K122" s="3">
        <v>43865</v>
      </c>
      <c r="L122">
        <v>71</v>
      </c>
      <c r="M122" t="s">
        <v>3080</v>
      </c>
      <c r="N122"/>
    </row>
    <row r="123" spans="1:14">
      <c r="A123" t="s">
        <v>315</v>
      </c>
      <c r="B123" t="s">
        <v>815</v>
      </c>
      <c r="C123">
        <v>4890.8999999999996</v>
      </c>
      <c r="D123">
        <v>4951</v>
      </c>
      <c r="E123">
        <v>4810</v>
      </c>
      <c r="F123">
        <v>4837.3999999999996</v>
      </c>
      <c r="G123">
        <v>4821.05</v>
      </c>
      <c r="H123">
        <v>4834.1499999999996</v>
      </c>
      <c r="I123">
        <v>16139</v>
      </c>
      <c r="J123">
        <v>78617060.799999997</v>
      </c>
      <c r="K123" s="3">
        <v>43865</v>
      </c>
      <c r="L123">
        <v>3230</v>
      </c>
      <c r="M123" t="s">
        <v>992</v>
      </c>
      <c r="N123"/>
    </row>
    <row r="124" spans="1:14">
      <c r="A124" t="s">
        <v>993</v>
      </c>
      <c r="B124" t="s">
        <v>815</v>
      </c>
      <c r="C124">
        <v>238.05</v>
      </c>
      <c r="D124">
        <v>247.8</v>
      </c>
      <c r="E124">
        <v>238.05</v>
      </c>
      <c r="F124">
        <v>242</v>
      </c>
      <c r="G124">
        <v>244</v>
      </c>
      <c r="H124">
        <v>237.75</v>
      </c>
      <c r="I124">
        <v>31894</v>
      </c>
      <c r="J124">
        <v>7753510</v>
      </c>
      <c r="K124" s="3">
        <v>43865</v>
      </c>
      <c r="L124">
        <v>3417</v>
      </c>
      <c r="M124" t="s">
        <v>994</v>
      </c>
      <c r="N124"/>
    </row>
    <row r="125" spans="1:14">
      <c r="A125" t="s">
        <v>228</v>
      </c>
      <c r="B125" t="s">
        <v>815</v>
      </c>
      <c r="C125">
        <v>1051.8</v>
      </c>
      <c r="D125">
        <v>1061.4000000000001</v>
      </c>
      <c r="E125">
        <v>1044</v>
      </c>
      <c r="F125">
        <v>1051.8</v>
      </c>
      <c r="G125">
        <v>1050</v>
      </c>
      <c r="H125">
        <v>1043.95</v>
      </c>
      <c r="I125">
        <v>260618</v>
      </c>
      <c r="J125">
        <v>273837661.30000001</v>
      </c>
      <c r="K125" s="3">
        <v>43865</v>
      </c>
      <c r="L125">
        <v>18530</v>
      </c>
      <c r="M125" t="s">
        <v>995</v>
      </c>
      <c r="N125"/>
    </row>
    <row r="126" spans="1:14">
      <c r="A126" t="s">
        <v>996</v>
      </c>
      <c r="B126" t="s">
        <v>815</v>
      </c>
      <c r="C126">
        <v>55</v>
      </c>
      <c r="D126">
        <v>57.35</v>
      </c>
      <c r="E126">
        <v>50.6</v>
      </c>
      <c r="F126">
        <v>54.25</v>
      </c>
      <c r="G126">
        <v>54.15</v>
      </c>
      <c r="H126">
        <v>55</v>
      </c>
      <c r="I126">
        <v>11296</v>
      </c>
      <c r="J126">
        <v>616609.65</v>
      </c>
      <c r="K126" s="3">
        <v>43865</v>
      </c>
      <c r="L126">
        <v>231</v>
      </c>
      <c r="M126" t="s">
        <v>997</v>
      </c>
      <c r="N126"/>
    </row>
    <row r="127" spans="1:14">
      <c r="A127" t="s">
        <v>54</v>
      </c>
      <c r="B127" t="s">
        <v>815</v>
      </c>
      <c r="C127">
        <v>476</v>
      </c>
      <c r="D127">
        <v>505.25</v>
      </c>
      <c r="E127">
        <v>476</v>
      </c>
      <c r="F127">
        <v>494.8</v>
      </c>
      <c r="G127">
        <v>495.6</v>
      </c>
      <c r="H127">
        <v>473.5</v>
      </c>
      <c r="I127">
        <v>4880725</v>
      </c>
      <c r="J127">
        <v>2418803551.8000002</v>
      </c>
      <c r="K127" s="3">
        <v>43865</v>
      </c>
      <c r="L127">
        <v>66397</v>
      </c>
      <c r="M127" t="s">
        <v>998</v>
      </c>
      <c r="N127"/>
    </row>
    <row r="128" spans="1:14">
      <c r="A128" t="s">
        <v>999</v>
      </c>
      <c r="B128" t="s">
        <v>815</v>
      </c>
      <c r="C128">
        <v>849</v>
      </c>
      <c r="D128">
        <v>849</v>
      </c>
      <c r="E128">
        <v>806</v>
      </c>
      <c r="F128">
        <v>817.95</v>
      </c>
      <c r="G128">
        <v>813</v>
      </c>
      <c r="H128">
        <v>812.2</v>
      </c>
      <c r="I128">
        <v>5404</v>
      </c>
      <c r="J128">
        <v>4435310.5999999996</v>
      </c>
      <c r="K128" s="3">
        <v>43865</v>
      </c>
      <c r="L128">
        <v>1674</v>
      </c>
      <c r="M128" t="s">
        <v>1000</v>
      </c>
      <c r="N128"/>
    </row>
    <row r="129" spans="1:14">
      <c r="A129" t="s">
        <v>1001</v>
      </c>
      <c r="B129" t="s">
        <v>815</v>
      </c>
      <c r="C129">
        <v>22.8</v>
      </c>
      <c r="D129">
        <v>23.35</v>
      </c>
      <c r="E129">
        <v>22.25</v>
      </c>
      <c r="F129">
        <v>22.7</v>
      </c>
      <c r="G129">
        <v>22.7</v>
      </c>
      <c r="H129">
        <v>22.95</v>
      </c>
      <c r="I129">
        <v>16346</v>
      </c>
      <c r="J129">
        <v>371287.4</v>
      </c>
      <c r="K129" s="3">
        <v>43865</v>
      </c>
      <c r="L129">
        <v>151</v>
      </c>
      <c r="M129" t="s">
        <v>1002</v>
      </c>
      <c r="N129"/>
    </row>
    <row r="130" spans="1:14">
      <c r="A130" t="s">
        <v>1003</v>
      </c>
      <c r="B130" t="s">
        <v>815</v>
      </c>
      <c r="C130">
        <v>260.60000000000002</v>
      </c>
      <c r="D130">
        <v>275.2</v>
      </c>
      <c r="E130">
        <v>260.5</v>
      </c>
      <c r="F130">
        <v>263.39999999999998</v>
      </c>
      <c r="G130">
        <v>264</v>
      </c>
      <c r="H130">
        <v>258</v>
      </c>
      <c r="I130">
        <v>150275</v>
      </c>
      <c r="J130">
        <v>40144630.649999999</v>
      </c>
      <c r="K130" s="3">
        <v>43865</v>
      </c>
      <c r="L130">
        <v>4475</v>
      </c>
      <c r="M130" t="s">
        <v>1004</v>
      </c>
      <c r="N130"/>
    </row>
    <row r="131" spans="1:14">
      <c r="A131" t="s">
        <v>316</v>
      </c>
      <c r="B131" t="s">
        <v>815</v>
      </c>
      <c r="C131">
        <v>674</v>
      </c>
      <c r="D131">
        <v>690.9</v>
      </c>
      <c r="E131">
        <v>664</v>
      </c>
      <c r="F131">
        <v>669.3</v>
      </c>
      <c r="G131">
        <v>672</v>
      </c>
      <c r="H131">
        <v>670.05</v>
      </c>
      <c r="I131">
        <v>1033295</v>
      </c>
      <c r="J131">
        <v>697422053.60000002</v>
      </c>
      <c r="K131" s="3">
        <v>43865</v>
      </c>
      <c r="L131">
        <v>31995</v>
      </c>
      <c r="M131" t="s">
        <v>1005</v>
      </c>
      <c r="N131"/>
    </row>
    <row r="132" spans="1:14">
      <c r="A132" t="s">
        <v>1006</v>
      </c>
      <c r="B132" t="s">
        <v>815</v>
      </c>
      <c r="C132">
        <v>32</v>
      </c>
      <c r="D132">
        <v>36</v>
      </c>
      <c r="E132">
        <v>32</v>
      </c>
      <c r="F132">
        <v>35.549999999999997</v>
      </c>
      <c r="G132">
        <v>35.299999999999997</v>
      </c>
      <c r="H132">
        <v>31.85</v>
      </c>
      <c r="I132">
        <v>147034</v>
      </c>
      <c r="J132">
        <v>5051770.05</v>
      </c>
      <c r="K132" s="3">
        <v>43865</v>
      </c>
      <c r="L132">
        <v>1640</v>
      </c>
      <c r="M132" t="s">
        <v>1007</v>
      </c>
      <c r="N132"/>
    </row>
    <row r="133" spans="1:14">
      <c r="A133" t="s">
        <v>56</v>
      </c>
      <c r="B133" t="s">
        <v>815</v>
      </c>
      <c r="C133">
        <v>712.45</v>
      </c>
      <c r="D133">
        <v>720.6</v>
      </c>
      <c r="E133">
        <v>710</v>
      </c>
      <c r="F133">
        <v>715</v>
      </c>
      <c r="G133">
        <v>715.2</v>
      </c>
      <c r="H133">
        <v>708.95</v>
      </c>
      <c r="I133">
        <v>9653925</v>
      </c>
      <c r="J133">
        <v>6907408169.8500004</v>
      </c>
      <c r="K133" s="3">
        <v>43865</v>
      </c>
      <c r="L133">
        <v>122548</v>
      </c>
      <c r="M133" t="s">
        <v>1008</v>
      </c>
      <c r="N133"/>
    </row>
    <row r="134" spans="1:14">
      <c r="A134" t="s">
        <v>1009</v>
      </c>
      <c r="B134" t="s">
        <v>815</v>
      </c>
      <c r="C134">
        <v>3550</v>
      </c>
      <c r="D134">
        <v>3560</v>
      </c>
      <c r="E134">
        <v>3536.55</v>
      </c>
      <c r="F134">
        <v>3543.6</v>
      </c>
      <c r="G134">
        <v>3540</v>
      </c>
      <c r="H134">
        <v>3578.15</v>
      </c>
      <c r="I134">
        <v>147</v>
      </c>
      <c r="J134">
        <v>521799.4</v>
      </c>
      <c r="K134" s="3">
        <v>43865</v>
      </c>
      <c r="L134">
        <v>54</v>
      </c>
      <c r="M134" t="s">
        <v>1010</v>
      </c>
      <c r="N134"/>
    </row>
    <row r="135" spans="1:14">
      <c r="A135" t="s">
        <v>1011</v>
      </c>
      <c r="B135" t="s">
        <v>815</v>
      </c>
      <c r="C135">
        <v>1221.54</v>
      </c>
      <c r="D135">
        <v>1238.43</v>
      </c>
      <c r="E135">
        <v>1221.54</v>
      </c>
      <c r="F135">
        <v>1238.43</v>
      </c>
      <c r="G135">
        <v>1238.43</v>
      </c>
      <c r="H135">
        <v>1210.68</v>
      </c>
      <c r="I135">
        <v>88</v>
      </c>
      <c r="J135">
        <v>108664.48</v>
      </c>
      <c r="K135" s="3">
        <v>43865</v>
      </c>
      <c r="L135">
        <v>9</v>
      </c>
      <c r="M135" t="s">
        <v>1012</v>
      </c>
      <c r="N135"/>
    </row>
    <row r="136" spans="1:14">
      <c r="A136" t="s">
        <v>1013</v>
      </c>
      <c r="B136" t="s">
        <v>815</v>
      </c>
      <c r="C136">
        <v>33.549999999999997</v>
      </c>
      <c r="D136">
        <v>35.950000000000003</v>
      </c>
      <c r="E136">
        <v>33.549999999999997</v>
      </c>
      <c r="F136">
        <v>34.5</v>
      </c>
      <c r="G136">
        <v>34</v>
      </c>
      <c r="H136">
        <v>33.5</v>
      </c>
      <c r="I136">
        <v>8167</v>
      </c>
      <c r="J136">
        <v>282560.65000000002</v>
      </c>
      <c r="K136" s="3">
        <v>43865</v>
      </c>
      <c r="L136">
        <v>127</v>
      </c>
      <c r="M136" t="s">
        <v>1014</v>
      </c>
      <c r="N136"/>
    </row>
    <row r="137" spans="1:14">
      <c r="A137" t="s">
        <v>57</v>
      </c>
      <c r="B137" t="s">
        <v>815</v>
      </c>
      <c r="C137">
        <v>3270</v>
      </c>
      <c r="D137">
        <v>3313</v>
      </c>
      <c r="E137">
        <v>3151</v>
      </c>
      <c r="F137">
        <v>3162.8</v>
      </c>
      <c r="G137">
        <v>3160.9</v>
      </c>
      <c r="H137">
        <v>3284.5</v>
      </c>
      <c r="I137">
        <v>1546450</v>
      </c>
      <c r="J137">
        <v>4982158384</v>
      </c>
      <c r="K137" s="3">
        <v>43865</v>
      </c>
      <c r="L137">
        <v>86685</v>
      </c>
      <c r="M137" t="s">
        <v>1015</v>
      </c>
      <c r="N137"/>
    </row>
    <row r="138" spans="1:14">
      <c r="A138" t="s">
        <v>320</v>
      </c>
      <c r="B138" t="s">
        <v>815</v>
      </c>
      <c r="C138">
        <v>218</v>
      </c>
      <c r="D138">
        <v>221.3</v>
      </c>
      <c r="E138">
        <v>214.3</v>
      </c>
      <c r="F138">
        <v>215.2</v>
      </c>
      <c r="G138">
        <v>215.95</v>
      </c>
      <c r="H138">
        <v>214.95</v>
      </c>
      <c r="I138">
        <v>112089</v>
      </c>
      <c r="J138">
        <v>24422233.75</v>
      </c>
      <c r="K138" s="3">
        <v>43865</v>
      </c>
      <c r="L138">
        <v>3668</v>
      </c>
      <c r="M138" t="s">
        <v>1016</v>
      </c>
      <c r="N138"/>
    </row>
    <row r="139" spans="1:14">
      <c r="A139" t="s">
        <v>321</v>
      </c>
      <c r="B139" t="s">
        <v>815</v>
      </c>
      <c r="C139">
        <v>376.1</v>
      </c>
      <c r="D139">
        <v>420.5</v>
      </c>
      <c r="E139">
        <v>367.95</v>
      </c>
      <c r="F139">
        <v>410.45</v>
      </c>
      <c r="G139">
        <v>409.7</v>
      </c>
      <c r="H139">
        <v>375.35</v>
      </c>
      <c r="I139">
        <v>1471497</v>
      </c>
      <c r="J139">
        <v>582299464.85000002</v>
      </c>
      <c r="K139" s="3">
        <v>43865</v>
      </c>
      <c r="L139">
        <v>29541</v>
      </c>
      <c r="M139" t="s">
        <v>1017</v>
      </c>
      <c r="N139"/>
    </row>
    <row r="140" spans="1:14">
      <c r="A140" t="s">
        <v>59</v>
      </c>
      <c r="B140" t="s">
        <v>815</v>
      </c>
      <c r="C140">
        <v>9180</v>
      </c>
      <c r="D140">
        <v>9624.9</v>
      </c>
      <c r="E140">
        <v>9161.2999999999993</v>
      </c>
      <c r="F140">
        <v>9534.9</v>
      </c>
      <c r="G140">
        <v>9535</v>
      </c>
      <c r="H140">
        <v>9086.15</v>
      </c>
      <c r="I140">
        <v>463697</v>
      </c>
      <c r="J140">
        <v>4370177959.9499998</v>
      </c>
      <c r="K140" s="3">
        <v>43865</v>
      </c>
      <c r="L140">
        <v>53019</v>
      </c>
      <c r="M140" t="s">
        <v>1018</v>
      </c>
      <c r="N140"/>
    </row>
    <row r="141" spans="1:14">
      <c r="A141" t="s">
        <v>1019</v>
      </c>
      <c r="B141" t="s">
        <v>815</v>
      </c>
      <c r="C141">
        <v>6.1</v>
      </c>
      <c r="D141">
        <v>6.25</v>
      </c>
      <c r="E141">
        <v>6.1</v>
      </c>
      <c r="F141">
        <v>6.15</v>
      </c>
      <c r="G141">
        <v>6.15</v>
      </c>
      <c r="H141">
        <v>6.05</v>
      </c>
      <c r="I141">
        <v>980245</v>
      </c>
      <c r="J141">
        <v>6040522.5499999998</v>
      </c>
      <c r="K141" s="3">
        <v>43865</v>
      </c>
      <c r="L141">
        <v>1018</v>
      </c>
      <c r="M141" t="s">
        <v>1020</v>
      </c>
      <c r="N141"/>
    </row>
    <row r="142" spans="1:14">
      <c r="A142" t="s">
        <v>235</v>
      </c>
      <c r="B142" t="s">
        <v>815</v>
      </c>
      <c r="C142">
        <v>3619</v>
      </c>
      <c r="D142">
        <v>3770</v>
      </c>
      <c r="E142">
        <v>3600</v>
      </c>
      <c r="F142">
        <v>3728.35</v>
      </c>
      <c r="G142">
        <v>3739</v>
      </c>
      <c r="H142">
        <v>3600.8</v>
      </c>
      <c r="I142">
        <v>581865</v>
      </c>
      <c r="J142">
        <v>2157454953.9000001</v>
      </c>
      <c r="K142" s="3">
        <v>43865</v>
      </c>
      <c r="L142">
        <v>18645</v>
      </c>
      <c r="M142" t="s">
        <v>1021</v>
      </c>
      <c r="N142"/>
    </row>
    <row r="143" spans="1:14">
      <c r="A143" t="s">
        <v>60</v>
      </c>
      <c r="B143" t="s">
        <v>815</v>
      </c>
      <c r="C143">
        <v>4387.95</v>
      </c>
      <c r="D143">
        <v>4550</v>
      </c>
      <c r="E143">
        <v>4377.1499999999996</v>
      </c>
      <c r="F143">
        <v>4519.25</v>
      </c>
      <c r="G143">
        <v>4515.95</v>
      </c>
      <c r="H143">
        <v>4359.3500000000004</v>
      </c>
      <c r="I143">
        <v>1958323</v>
      </c>
      <c r="J143">
        <v>8769174175.1499996</v>
      </c>
      <c r="K143" s="3">
        <v>43865</v>
      </c>
      <c r="L143">
        <v>100939</v>
      </c>
      <c r="M143" t="s">
        <v>1022</v>
      </c>
      <c r="N143"/>
    </row>
    <row r="144" spans="1:14">
      <c r="A144" t="s">
        <v>1023</v>
      </c>
      <c r="B144" t="s">
        <v>815</v>
      </c>
      <c r="C144">
        <v>51.45</v>
      </c>
      <c r="D144">
        <v>53</v>
      </c>
      <c r="E144">
        <v>51</v>
      </c>
      <c r="F144">
        <v>52.45</v>
      </c>
      <c r="G144">
        <v>52.3</v>
      </c>
      <c r="H144">
        <v>50.6</v>
      </c>
      <c r="I144">
        <v>16098</v>
      </c>
      <c r="J144">
        <v>842358.55</v>
      </c>
      <c r="K144" s="3">
        <v>43865</v>
      </c>
      <c r="L144">
        <v>231</v>
      </c>
      <c r="M144" t="s">
        <v>1024</v>
      </c>
      <c r="N144"/>
    </row>
    <row r="145" spans="1:14">
      <c r="A145" t="s">
        <v>1025</v>
      </c>
      <c r="B145" t="s">
        <v>815</v>
      </c>
      <c r="C145">
        <v>408.1</v>
      </c>
      <c r="D145">
        <v>428.05</v>
      </c>
      <c r="E145">
        <v>405.25</v>
      </c>
      <c r="F145">
        <v>408</v>
      </c>
      <c r="G145">
        <v>407.5</v>
      </c>
      <c r="H145">
        <v>397.1</v>
      </c>
      <c r="I145">
        <v>49803</v>
      </c>
      <c r="J145">
        <v>20495796.600000001</v>
      </c>
      <c r="K145" s="3">
        <v>43865</v>
      </c>
      <c r="L145">
        <v>1985</v>
      </c>
      <c r="M145" t="s">
        <v>1026</v>
      </c>
      <c r="N145"/>
    </row>
    <row r="146" spans="1:14">
      <c r="A146" t="s">
        <v>1027</v>
      </c>
      <c r="B146" t="s">
        <v>815</v>
      </c>
      <c r="C146">
        <v>79.5</v>
      </c>
      <c r="D146">
        <v>87</v>
      </c>
      <c r="E146">
        <v>79.5</v>
      </c>
      <c r="F146">
        <v>85.95</v>
      </c>
      <c r="G146">
        <v>86</v>
      </c>
      <c r="H146">
        <v>79.150000000000006</v>
      </c>
      <c r="I146">
        <v>636</v>
      </c>
      <c r="J146">
        <v>54236.95</v>
      </c>
      <c r="K146" s="3">
        <v>43865</v>
      </c>
      <c r="L146">
        <v>32</v>
      </c>
      <c r="M146" t="s">
        <v>1028</v>
      </c>
      <c r="N146"/>
    </row>
    <row r="147" spans="1:14">
      <c r="A147" t="s">
        <v>61</v>
      </c>
      <c r="B147" t="s">
        <v>815</v>
      </c>
      <c r="C147">
        <v>1082.05</v>
      </c>
      <c r="D147">
        <v>1137.4000000000001</v>
      </c>
      <c r="E147">
        <v>1082.05</v>
      </c>
      <c r="F147">
        <v>1126.1500000000001</v>
      </c>
      <c r="G147">
        <v>1125</v>
      </c>
      <c r="H147">
        <v>1081.8</v>
      </c>
      <c r="I147">
        <v>1348044</v>
      </c>
      <c r="J147">
        <v>1491821771.8499999</v>
      </c>
      <c r="K147" s="3">
        <v>43865</v>
      </c>
      <c r="L147">
        <v>33314</v>
      </c>
      <c r="M147" t="s">
        <v>1029</v>
      </c>
      <c r="N147"/>
    </row>
    <row r="148" spans="1:14">
      <c r="A148" t="s">
        <v>322</v>
      </c>
      <c r="B148" t="s">
        <v>815</v>
      </c>
      <c r="C148">
        <v>116</v>
      </c>
      <c r="D148">
        <v>123.6</v>
      </c>
      <c r="E148">
        <v>113.4</v>
      </c>
      <c r="F148">
        <v>117.6</v>
      </c>
      <c r="G148">
        <v>117.25</v>
      </c>
      <c r="H148">
        <v>115.15</v>
      </c>
      <c r="I148">
        <v>94790</v>
      </c>
      <c r="J148">
        <v>11152650.15</v>
      </c>
      <c r="K148" s="3">
        <v>43865</v>
      </c>
      <c r="L148">
        <v>2264</v>
      </c>
      <c r="M148" t="s">
        <v>1030</v>
      </c>
      <c r="N148"/>
    </row>
    <row r="149" spans="1:14">
      <c r="A149" t="s">
        <v>1031</v>
      </c>
      <c r="B149" t="s">
        <v>815</v>
      </c>
      <c r="C149">
        <v>42</v>
      </c>
      <c r="D149">
        <v>44.9</v>
      </c>
      <c r="E149">
        <v>40.25</v>
      </c>
      <c r="F149">
        <v>43.15</v>
      </c>
      <c r="G149">
        <v>43</v>
      </c>
      <c r="H149">
        <v>42.65</v>
      </c>
      <c r="I149">
        <v>22098</v>
      </c>
      <c r="J149">
        <v>944000.3</v>
      </c>
      <c r="K149" s="3">
        <v>43865</v>
      </c>
      <c r="L149">
        <v>355</v>
      </c>
      <c r="M149" t="s">
        <v>1032</v>
      </c>
      <c r="N149"/>
    </row>
    <row r="150" spans="1:14">
      <c r="A150" t="s">
        <v>323</v>
      </c>
      <c r="B150" t="s">
        <v>815</v>
      </c>
      <c r="C150">
        <v>158.65</v>
      </c>
      <c r="D150">
        <v>161.94999999999999</v>
      </c>
      <c r="E150">
        <v>156.25</v>
      </c>
      <c r="F150">
        <v>157.15</v>
      </c>
      <c r="G150">
        <v>157.05000000000001</v>
      </c>
      <c r="H150">
        <v>156.85</v>
      </c>
      <c r="I150">
        <v>932107</v>
      </c>
      <c r="J150">
        <v>147665429.5</v>
      </c>
      <c r="K150" s="3">
        <v>43865</v>
      </c>
      <c r="L150">
        <v>12624</v>
      </c>
      <c r="M150" t="s">
        <v>1033</v>
      </c>
      <c r="N150"/>
    </row>
    <row r="151" spans="1:14">
      <c r="A151" t="s">
        <v>1034</v>
      </c>
      <c r="B151" t="s">
        <v>815</v>
      </c>
      <c r="C151">
        <v>37.5</v>
      </c>
      <c r="D151">
        <v>38.5</v>
      </c>
      <c r="E151">
        <v>34.549999999999997</v>
      </c>
      <c r="F151">
        <v>36.4</v>
      </c>
      <c r="G151">
        <v>37.200000000000003</v>
      </c>
      <c r="H151">
        <v>36.299999999999997</v>
      </c>
      <c r="I151">
        <v>13157</v>
      </c>
      <c r="J151">
        <v>472736.3</v>
      </c>
      <c r="K151" s="3">
        <v>43865</v>
      </c>
      <c r="L151">
        <v>168</v>
      </c>
      <c r="M151" t="s">
        <v>1035</v>
      </c>
      <c r="N151"/>
    </row>
    <row r="152" spans="1:14">
      <c r="A152" t="s">
        <v>1036</v>
      </c>
      <c r="B152" t="s">
        <v>815</v>
      </c>
      <c r="C152">
        <v>1404.85</v>
      </c>
      <c r="D152">
        <v>1474.95</v>
      </c>
      <c r="E152">
        <v>1400</v>
      </c>
      <c r="F152">
        <v>1420</v>
      </c>
      <c r="G152">
        <v>1420</v>
      </c>
      <c r="H152">
        <v>1403</v>
      </c>
      <c r="I152">
        <v>266</v>
      </c>
      <c r="J152">
        <v>376166.55</v>
      </c>
      <c r="K152" s="3">
        <v>43865</v>
      </c>
      <c r="L152">
        <v>101</v>
      </c>
      <c r="M152" t="s">
        <v>1037</v>
      </c>
      <c r="N152"/>
    </row>
    <row r="153" spans="1:14">
      <c r="A153" t="s">
        <v>1038</v>
      </c>
      <c r="B153" t="s">
        <v>815</v>
      </c>
      <c r="C153">
        <v>100.1</v>
      </c>
      <c r="D153">
        <v>103.9</v>
      </c>
      <c r="E153">
        <v>99.95</v>
      </c>
      <c r="F153">
        <v>100.55</v>
      </c>
      <c r="G153">
        <v>100.5</v>
      </c>
      <c r="H153">
        <v>99.55</v>
      </c>
      <c r="I153">
        <v>21689</v>
      </c>
      <c r="J153">
        <v>2189047.2000000002</v>
      </c>
      <c r="K153" s="3">
        <v>43865</v>
      </c>
      <c r="L153">
        <v>750</v>
      </c>
      <c r="M153" t="s">
        <v>1039</v>
      </c>
      <c r="N153"/>
    </row>
    <row r="154" spans="1:14">
      <c r="A154" t="s">
        <v>236</v>
      </c>
      <c r="B154" t="s">
        <v>815</v>
      </c>
      <c r="C154">
        <v>440</v>
      </c>
      <c r="D154">
        <v>442.35</v>
      </c>
      <c r="E154">
        <v>433</v>
      </c>
      <c r="F154">
        <v>437.9</v>
      </c>
      <c r="G154">
        <v>438.5</v>
      </c>
      <c r="H154">
        <v>438</v>
      </c>
      <c r="I154">
        <v>2472717</v>
      </c>
      <c r="J154">
        <v>1082383571.3499999</v>
      </c>
      <c r="K154" s="3">
        <v>43865</v>
      </c>
      <c r="L154">
        <v>47978</v>
      </c>
      <c r="M154" t="s">
        <v>1040</v>
      </c>
      <c r="N154"/>
    </row>
    <row r="155" spans="1:14">
      <c r="A155" t="s">
        <v>1041</v>
      </c>
      <c r="B155" t="s">
        <v>815</v>
      </c>
      <c r="C155">
        <v>18.45</v>
      </c>
      <c r="D155">
        <v>19</v>
      </c>
      <c r="E155">
        <v>16.649999999999999</v>
      </c>
      <c r="F155">
        <v>17.45</v>
      </c>
      <c r="G155">
        <v>17.8</v>
      </c>
      <c r="H155">
        <v>18.45</v>
      </c>
      <c r="I155">
        <v>15326</v>
      </c>
      <c r="J155">
        <v>265576.75</v>
      </c>
      <c r="K155" s="3">
        <v>43865</v>
      </c>
      <c r="L155">
        <v>158</v>
      </c>
      <c r="M155" t="s">
        <v>1042</v>
      </c>
      <c r="N155"/>
    </row>
    <row r="156" spans="1:14">
      <c r="A156" t="s">
        <v>62</v>
      </c>
      <c r="B156" t="s">
        <v>815</v>
      </c>
      <c r="C156">
        <v>86.8</v>
      </c>
      <c r="D156">
        <v>87.9</v>
      </c>
      <c r="E156">
        <v>86.1</v>
      </c>
      <c r="F156">
        <v>87.1</v>
      </c>
      <c r="G156">
        <v>87.05</v>
      </c>
      <c r="H156">
        <v>85.9</v>
      </c>
      <c r="I156">
        <v>21444489</v>
      </c>
      <c r="J156">
        <v>1867646566.7</v>
      </c>
      <c r="K156" s="3">
        <v>43865</v>
      </c>
      <c r="L156">
        <v>45540</v>
      </c>
      <c r="M156" t="s">
        <v>1043</v>
      </c>
      <c r="N156"/>
    </row>
    <row r="157" spans="1:14">
      <c r="A157" t="s">
        <v>1044</v>
      </c>
      <c r="B157" t="s">
        <v>815</v>
      </c>
      <c r="C157">
        <v>308.33999999999997</v>
      </c>
      <c r="D157">
        <v>314.2</v>
      </c>
      <c r="E157">
        <v>308.22000000000003</v>
      </c>
      <c r="F157">
        <v>312.89999999999998</v>
      </c>
      <c r="G157">
        <v>312.7</v>
      </c>
      <c r="H157">
        <v>306.93</v>
      </c>
      <c r="I157">
        <v>604382</v>
      </c>
      <c r="J157">
        <v>189529086.11000001</v>
      </c>
      <c r="K157" s="3">
        <v>43865</v>
      </c>
      <c r="L157">
        <v>3751</v>
      </c>
      <c r="M157" t="s">
        <v>3187</v>
      </c>
      <c r="N157"/>
    </row>
    <row r="158" spans="1:14">
      <c r="A158" t="s">
        <v>63</v>
      </c>
      <c r="B158" t="s">
        <v>815</v>
      </c>
      <c r="C158">
        <v>65.099999999999994</v>
      </c>
      <c r="D158">
        <v>66.099999999999994</v>
      </c>
      <c r="E158">
        <v>64.8</v>
      </c>
      <c r="F158">
        <v>65.55</v>
      </c>
      <c r="G158">
        <v>65.7</v>
      </c>
      <c r="H158">
        <v>65.099999999999994</v>
      </c>
      <c r="I158">
        <v>1323547</v>
      </c>
      <c r="J158">
        <v>86734290.650000006</v>
      </c>
      <c r="K158" s="3">
        <v>43865</v>
      </c>
      <c r="L158">
        <v>6802</v>
      </c>
      <c r="M158" t="s">
        <v>1045</v>
      </c>
      <c r="N158"/>
    </row>
    <row r="159" spans="1:14">
      <c r="A159" t="s">
        <v>317</v>
      </c>
      <c r="B159" t="s">
        <v>815</v>
      </c>
      <c r="C159">
        <v>964.5</v>
      </c>
      <c r="D159">
        <v>988.25</v>
      </c>
      <c r="E159">
        <v>964.5</v>
      </c>
      <c r="F159">
        <v>979.55</v>
      </c>
      <c r="G159">
        <v>980</v>
      </c>
      <c r="H159">
        <v>959.75</v>
      </c>
      <c r="I159">
        <v>13921</v>
      </c>
      <c r="J159">
        <v>13648976.75</v>
      </c>
      <c r="K159" s="3">
        <v>43865</v>
      </c>
      <c r="L159">
        <v>1799</v>
      </c>
      <c r="M159" t="s">
        <v>1046</v>
      </c>
      <c r="N159"/>
    </row>
    <row r="160" spans="1:14">
      <c r="A160" t="s">
        <v>1047</v>
      </c>
      <c r="B160" t="s">
        <v>815</v>
      </c>
      <c r="C160">
        <v>134.4</v>
      </c>
      <c r="D160">
        <v>139</v>
      </c>
      <c r="E160">
        <v>118.3</v>
      </c>
      <c r="F160">
        <v>123.65</v>
      </c>
      <c r="G160">
        <v>120.25</v>
      </c>
      <c r="H160">
        <v>132.30000000000001</v>
      </c>
      <c r="I160">
        <v>2392</v>
      </c>
      <c r="J160">
        <v>306531.59999999998</v>
      </c>
      <c r="K160" s="3">
        <v>43865</v>
      </c>
      <c r="L160">
        <v>262</v>
      </c>
      <c r="M160" t="s">
        <v>1048</v>
      </c>
      <c r="N160"/>
    </row>
    <row r="161" spans="1:14">
      <c r="A161" t="s">
        <v>64</v>
      </c>
      <c r="B161" t="s">
        <v>815</v>
      </c>
      <c r="C161">
        <v>1855</v>
      </c>
      <c r="D161">
        <v>1882.5</v>
      </c>
      <c r="E161">
        <v>1838.55</v>
      </c>
      <c r="F161">
        <v>1866.1</v>
      </c>
      <c r="G161">
        <v>1868</v>
      </c>
      <c r="H161">
        <v>1850.2</v>
      </c>
      <c r="I161">
        <v>823360</v>
      </c>
      <c r="J161">
        <v>1536184888.3499999</v>
      </c>
      <c r="K161" s="3">
        <v>43865</v>
      </c>
      <c r="L161">
        <v>35296</v>
      </c>
      <c r="M161" t="s">
        <v>1049</v>
      </c>
      <c r="N161"/>
    </row>
    <row r="162" spans="1:14">
      <c r="A162" t="s">
        <v>325</v>
      </c>
      <c r="B162" t="s">
        <v>815</v>
      </c>
      <c r="C162">
        <v>4310</v>
      </c>
      <c r="D162">
        <v>4475</v>
      </c>
      <c r="E162">
        <v>4310</v>
      </c>
      <c r="F162">
        <v>4441.6499999999996</v>
      </c>
      <c r="G162">
        <v>4447.6499999999996</v>
      </c>
      <c r="H162">
        <v>4255.25</v>
      </c>
      <c r="I162">
        <v>59084</v>
      </c>
      <c r="J162">
        <v>261164068.09999999</v>
      </c>
      <c r="K162" s="3">
        <v>43865</v>
      </c>
      <c r="L162">
        <v>6921</v>
      </c>
      <c r="M162" t="s">
        <v>1050</v>
      </c>
      <c r="N162"/>
    </row>
    <row r="163" spans="1:14" hidden="1">
      <c r="A163" t="s">
        <v>1051</v>
      </c>
      <c r="B163" t="s">
        <v>815</v>
      </c>
      <c r="C163">
        <v>841</v>
      </c>
      <c r="D163">
        <v>883.9</v>
      </c>
      <c r="E163">
        <v>841</v>
      </c>
      <c r="F163">
        <v>866.7</v>
      </c>
      <c r="G163">
        <v>866.45</v>
      </c>
      <c r="H163">
        <v>839.25</v>
      </c>
      <c r="I163">
        <v>10474</v>
      </c>
      <c r="J163">
        <v>9105675.0999999996</v>
      </c>
      <c r="K163" s="3">
        <v>43865</v>
      </c>
      <c r="L163">
        <v>896</v>
      </c>
      <c r="M163" t="s">
        <v>1052</v>
      </c>
      <c r="N163"/>
    </row>
    <row r="164" spans="1:14">
      <c r="A164" t="s">
        <v>237</v>
      </c>
      <c r="B164" t="s">
        <v>815</v>
      </c>
      <c r="C164">
        <v>1128.5</v>
      </c>
      <c r="D164">
        <v>1153</v>
      </c>
      <c r="E164">
        <v>1124.05</v>
      </c>
      <c r="F164">
        <v>1143.9000000000001</v>
      </c>
      <c r="G164">
        <v>1149</v>
      </c>
      <c r="H164">
        <v>1118.1500000000001</v>
      </c>
      <c r="I164">
        <v>63160</v>
      </c>
      <c r="J164">
        <v>72186476.900000006</v>
      </c>
      <c r="K164" s="3">
        <v>43865</v>
      </c>
      <c r="L164">
        <v>3828</v>
      </c>
      <c r="M164" t="s">
        <v>1053</v>
      </c>
      <c r="N164"/>
    </row>
    <row r="165" spans="1:14">
      <c r="A165" t="s">
        <v>326</v>
      </c>
      <c r="B165" t="s">
        <v>815</v>
      </c>
      <c r="C165">
        <v>278.89999999999998</v>
      </c>
      <c r="D165">
        <v>283.89999999999998</v>
      </c>
      <c r="E165">
        <v>278</v>
      </c>
      <c r="F165">
        <v>279.10000000000002</v>
      </c>
      <c r="G165">
        <v>278.95</v>
      </c>
      <c r="H165">
        <v>276.14999999999998</v>
      </c>
      <c r="I165">
        <v>34403</v>
      </c>
      <c r="J165">
        <v>9659502.1999999993</v>
      </c>
      <c r="K165" s="3">
        <v>43865</v>
      </c>
      <c r="L165">
        <v>2191</v>
      </c>
      <c r="M165" t="s">
        <v>1054</v>
      </c>
      <c r="N165"/>
    </row>
    <row r="166" spans="1:14">
      <c r="A166" t="s">
        <v>66</v>
      </c>
      <c r="B166" t="s">
        <v>815</v>
      </c>
      <c r="C166">
        <v>84.55</v>
      </c>
      <c r="D166">
        <v>87.1</v>
      </c>
      <c r="E166">
        <v>84.45</v>
      </c>
      <c r="F166">
        <v>84.85</v>
      </c>
      <c r="G166">
        <v>84.7</v>
      </c>
      <c r="H166">
        <v>83.5</v>
      </c>
      <c r="I166">
        <v>14808948</v>
      </c>
      <c r="J166">
        <v>1267297174.0999999</v>
      </c>
      <c r="K166" s="3">
        <v>43865</v>
      </c>
      <c r="L166">
        <v>47516</v>
      </c>
      <c r="M166" t="s">
        <v>1055</v>
      </c>
      <c r="N166"/>
    </row>
    <row r="167" spans="1:14">
      <c r="A167" t="s">
        <v>318</v>
      </c>
      <c r="B167" t="s">
        <v>815</v>
      </c>
      <c r="C167">
        <v>955</v>
      </c>
      <c r="D167">
        <v>965</v>
      </c>
      <c r="E167">
        <v>945</v>
      </c>
      <c r="F167">
        <v>953.7</v>
      </c>
      <c r="G167">
        <v>948.9</v>
      </c>
      <c r="H167">
        <v>950.1</v>
      </c>
      <c r="I167">
        <v>143591</v>
      </c>
      <c r="J167">
        <v>137219302.65000001</v>
      </c>
      <c r="K167" s="3">
        <v>43865</v>
      </c>
      <c r="L167">
        <v>5262</v>
      </c>
      <c r="M167" t="s">
        <v>1056</v>
      </c>
      <c r="N167"/>
    </row>
    <row r="168" spans="1:14">
      <c r="A168" t="s">
        <v>1057</v>
      </c>
      <c r="B168" t="s">
        <v>815</v>
      </c>
      <c r="C168">
        <v>47.95</v>
      </c>
      <c r="D168">
        <v>48.75</v>
      </c>
      <c r="E168">
        <v>47.6</v>
      </c>
      <c r="F168">
        <v>47.7</v>
      </c>
      <c r="G168">
        <v>47.6</v>
      </c>
      <c r="H168">
        <v>46.75</v>
      </c>
      <c r="I168">
        <v>302072</v>
      </c>
      <c r="J168">
        <v>14513390.85</v>
      </c>
      <c r="K168" s="3">
        <v>43865</v>
      </c>
      <c r="L168">
        <v>4328</v>
      </c>
      <c r="M168" t="s">
        <v>1058</v>
      </c>
      <c r="N168"/>
    </row>
    <row r="169" spans="1:14">
      <c r="A169" t="s">
        <v>67</v>
      </c>
      <c r="B169" t="s">
        <v>815</v>
      </c>
      <c r="C169">
        <v>576.1</v>
      </c>
      <c r="D169">
        <v>593.95000000000005</v>
      </c>
      <c r="E169">
        <v>565.15</v>
      </c>
      <c r="F169">
        <v>588.5</v>
      </c>
      <c r="G169">
        <v>593</v>
      </c>
      <c r="H169">
        <v>570.29999999999995</v>
      </c>
      <c r="I169">
        <v>1965599</v>
      </c>
      <c r="J169">
        <v>1139837142</v>
      </c>
      <c r="K169" s="3">
        <v>43865</v>
      </c>
      <c r="L169">
        <v>35511</v>
      </c>
      <c r="M169" t="s">
        <v>1059</v>
      </c>
      <c r="N169"/>
    </row>
    <row r="170" spans="1:14">
      <c r="A170" t="s">
        <v>1060</v>
      </c>
      <c r="B170" t="s">
        <v>815</v>
      </c>
      <c r="C170">
        <v>320.2</v>
      </c>
      <c r="D170">
        <v>327</v>
      </c>
      <c r="E170">
        <v>315</v>
      </c>
      <c r="F170">
        <v>318</v>
      </c>
      <c r="G170">
        <v>315.3</v>
      </c>
      <c r="H170">
        <v>320.14999999999998</v>
      </c>
      <c r="I170">
        <v>23127</v>
      </c>
      <c r="J170">
        <v>7472178.0499999998</v>
      </c>
      <c r="K170" s="3">
        <v>43865</v>
      </c>
      <c r="L170">
        <v>1381</v>
      </c>
      <c r="M170" t="s">
        <v>1061</v>
      </c>
      <c r="N170"/>
    </row>
    <row r="171" spans="1:14">
      <c r="A171" t="s">
        <v>1062</v>
      </c>
      <c r="B171" t="s">
        <v>815</v>
      </c>
      <c r="C171">
        <v>281</v>
      </c>
      <c r="D171">
        <v>288.60000000000002</v>
      </c>
      <c r="E171">
        <v>281</v>
      </c>
      <c r="F171">
        <v>285</v>
      </c>
      <c r="G171">
        <v>287</v>
      </c>
      <c r="H171">
        <v>278.10000000000002</v>
      </c>
      <c r="I171">
        <v>150302</v>
      </c>
      <c r="J171">
        <v>42817227.25</v>
      </c>
      <c r="K171" s="3">
        <v>43865</v>
      </c>
      <c r="L171">
        <v>3956</v>
      </c>
      <c r="M171" t="s">
        <v>1063</v>
      </c>
      <c r="N171"/>
    </row>
    <row r="172" spans="1:14">
      <c r="A172" t="s">
        <v>1064</v>
      </c>
      <c r="B172" t="s">
        <v>815</v>
      </c>
      <c r="C172">
        <v>35.450000000000003</v>
      </c>
      <c r="D172">
        <v>36.549999999999997</v>
      </c>
      <c r="E172">
        <v>35.35</v>
      </c>
      <c r="F172">
        <v>35.799999999999997</v>
      </c>
      <c r="G172">
        <v>35.950000000000003</v>
      </c>
      <c r="H172">
        <v>35.200000000000003</v>
      </c>
      <c r="I172">
        <v>152338</v>
      </c>
      <c r="J172">
        <v>5469980.6500000004</v>
      </c>
      <c r="K172" s="3">
        <v>43865</v>
      </c>
      <c r="L172">
        <v>1204</v>
      </c>
      <c r="M172" t="s">
        <v>1065</v>
      </c>
      <c r="N172"/>
    </row>
    <row r="173" spans="1:14">
      <c r="A173" t="s">
        <v>1066</v>
      </c>
      <c r="B173" t="s">
        <v>815</v>
      </c>
      <c r="C173">
        <v>112.15</v>
      </c>
      <c r="D173">
        <v>115.35</v>
      </c>
      <c r="E173">
        <v>112.15</v>
      </c>
      <c r="F173">
        <v>113.5</v>
      </c>
      <c r="G173">
        <v>114.4</v>
      </c>
      <c r="H173">
        <v>112.2</v>
      </c>
      <c r="I173">
        <v>23582</v>
      </c>
      <c r="J173">
        <v>2683817.75</v>
      </c>
      <c r="K173" s="3">
        <v>43865</v>
      </c>
      <c r="L173">
        <v>412</v>
      </c>
      <c r="M173" t="s">
        <v>1067</v>
      </c>
      <c r="N173"/>
    </row>
    <row r="174" spans="1:14">
      <c r="A174" t="s">
        <v>1068</v>
      </c>
      <c r="B174" t="s">
        <v>815</v>
      </c>
      <c r="C174">
        <v>21.45</v>
      </c>
      <c r="D174">
        <v>21.45</v>
      </c>
      <c r="E174">
        <v>19.8</v>
      </c>
      <c r="F174">
        <v>20.2</v>
      </c>
      <c r="G174">
        <v>20.2</v>
      </c>
      <c r="H174">
        <v>20.85</v>
      </c>
      <c r="I174">
        <v>18474</v>
      </c>
      <c r="J174">
        <v>375891.85</v>
      </c>
      <c r="K174" s="3">
        <v>43865</v>
      </c>
      <c r="L174">
        <v>175</v>
      </c>
      <c r="M174" t="s">
        <v>1069</v>
      </c>
      <c r="N174"/>
    </row>
    <row r="175" spans="1:14">
      <c r="A175" t="s">
        <v>3180</v>
      </c>
      <c r="B175" t="s">
        <v>815</v>
      </c>
      <c r="C175">
        <v>23</v>
      </c>
      <c r="D175">
        <v>23.5</v>
      </c>
      <c r="E175">
        <v>22.55</v>
      </c>
      <c r="F175">
        <v>23.5</v>
      </c>
      <c r="G175">
        <v>23.5</v>
      </c>
      <c r="H175">
        <v>23.65</v>
      </c>
      <c r="I175">
        <v>919</v>
      </c>
      <c r="J175">
        <v>20758.849999999999</v>
      </c>
      <c r="K175" s="3">
        <v>43865</v>
      </c>
      <c r="L175">
        <v>11</v>
      </c>
      <c r="M175" t="s">
        <v>3181</v>
      </c>
      <c r="N175"/>
    </row>
    <row r="176" spans="1:14">
      <c r="A176" t="s">
        <v>1070</v>
      </c>
      <c r="B176" t="s">
        <v>815</v>
      </c>
      <c r="C176">
        <v>1.1499999999999999</v>
      </c>
      <c r="D176">
        <v>1.25</v>
      </c>
      <c r="E176">
        <v>1.1499999999999999</v>
      </c>
      <c r="F176">
        <v>1.1499999999999999</v>
      </c>
      <c r="G176">
        <v>1.25</v>
      </c>
      <c r="H176">
        <v>1.2</v>
      </c>
      <c r="I176">
        <v>72350</v>
      </c>
      <c r="J176">
        <v>85736.25</v>
      </c>
      <c r="K176" s="3">
        <v>43865</v>
      </c>
      <c r="L176">
        <v>63</v>
      </c>
      <c r="M176" t="s">
        <v>1071</v>
      </c>
      <c r="N176"/>
    </row>
    <row r="177" spans="1:14">
      <c r="A177" t="s">
        <v>68</v>
      </c>
      <c r="B177" t="s">
        <v>815</v>
      </c>
      <c r="C177">
        <v>489</v>
      </c>
      <c r="D177">
        <v>509</v>
      </c>
      <c r="E177">
        <v>489</v>
      </c>
      <c r="F177">
        <v>502.3</v>
      </c>
      <c r="G177">
        <v>505.35</v>
      </c>
      <c r="H177">
        <v>488.45</v>
      </c>
      <c r="I177">
        <v>847450</v>
      </c>
      <c r="J177">
        <v>425289141.19999999</v>
      </c>
      <c r="K177" s="3">
        <v>43865</v>
      </c>
      <c r="L177">
        <v>15294</v>
      </c>
      <c r="M177" t="s">
        <v>1072</v>
      </c>
      <c r="N177"/>
    </row>
    <row r="178" spans="1:14">
      <c r="A178" t="s">
        <v>1073</v>
      </c>
      <c r="B178" t="s">
        <v>815</v>
      </c>
      <c r="C178">
        <v>6310.7</v>
      </c>
      <c r="D178">
        <v>6650</v>
      </c>
      <c r="E178">
        <v>6310.65</v>
      </c>
      <c r="F178">
        <v>6613.35</v>
      </c>
      <c r="G178">
        <v>6625</v>
      </c>
      <c r="H178">
        <v>6309.4</v>
      </c>
      <c r="I178">
        <v>3084</v>
      </c>
      <c r="J178">
        <v>20148646.25</v>
      </c>
      <c r="K178" s="3">
        <v>43865</v>
      </c>
      <c r="L178">
        <v>929</v>
      </c>
      <c r="M178" t="s">
        <v>1074</v>
      </c>
      <c r="N178"/>
    </row>
    <row r="179" spans="1:14">
      <c r="A179" t="s">
        <v>1075</v>
      </c>
      <c r="B179" t="s">
        <v>815</v>
      </c>
      <c r="C179">
        <v>26.2</v>
      </c>
      <c r="D179">
        <v>30.8</v>
      </c>
      <c r="E179">
        <v>26.2</v>
      </c>
      <c r="F179">
        <v>27.1</v>
      </c>
      <c r="G179">
        <v>26.65</v>
      </c>
      <c r="H179">
        <v>26.15</v>
      </c>
      <c r="I179">
        <v>1991253</v>
      </c>
      <c r="J179">
        <v>52435150.200000003</v>
      </c>
      <c r="K179" s="3">
        <v>43865</v>
      </c>
      <c r="L179">
        <v>1045</v>
      </c>
      <c r="M179" t="s">
        <v>1076</v>
      </c>
      <c r="N179"/>
    </row>
    <row r="180" spans="1:14">
      <c r="A180" t="s">
        <v>70</v>
      </c>
      <c r="B180" t="s">
        <v>815</v>
      </c>
      <c r="C180">
        <v>514</v>
      </c>
      <c r="D180">
        <v>522.6</v>
      </c>
      <c r="E180">
        <v>503.45</v>
      </c>
      <c r="F180">
        <v>518.9</v>
      </c>
      <c r="G180">
        <v>520.5</v>
      </c>
      <c r="H180">
        <v>510.05</v>
      </c>
      <c r="I180">
        <v>14376670</v>
      </c>
      <c r="J180">
        <v>7366141037.5</v>
      </c>
      <c r="K180" s="3">
        <v>43865</v>
      </c>
      <c r="L180">
        <v>140565</v>
      </c>
      <c r="M180" t="s">
        <v>1077</v>
      </c>
      <c r="N180"/>
    </row>
    <row r="181" spans="1:14">
      <c r="A181" t="s">
        <v>71</v>
      </c>
      <c r="B181" t="s">
        <v>815</v>
      </c>
      <c r="C181">
        <v>39.799999999999997</v>
      </c>
      <c r="D181">
        <v>40.200000000000003</v>
      </c>
      <c r="E181">
        <v>39.35</v>
      </c>
      <c r="F181">
        <v>39.950000000000003</v>
      </c>
      <c r="G181">
        <v>40</v>
      </c>
      <c r="H181">
        <v>39.450000000000003</v>
      </c>
      <c r="I181">
        <v>13225776</v>
      </c>
      <c r="J181">
        <v>525997201</v>
      </c>
      <c r="K181" s="3">
        <v>43865</v>
      </c>
      <c r="L181">
        <v>31290</v>
      </c>
      <c r="M181" t="s">
        <v>1078</v>
      </c>
      <c r="N181"/>
    </row>
    <row r="182" spans="1:14">
      <c r="A182" t="s">
        <v>1079</v>
      </c>
      <c r="B182" t="s">
        <v>815</v>
      </c>
      <c r="C182">
        <v>168</v>
      </c>
      <c r="D182">
        <v>177.25</v>
      </c>
      <c r="E182">
        <v>165.2</v>
      </c>
      <c r="F182">
        <v>170.8</v>
      </c>
      <c r="G182">
        <v>173</v>
      </c>
      <c r="H182">
        <v>170.4</v>
      </c>
      <c r="I182">
        <v>1497</v>
      </c>
      <c r="J182">
        <v>257709.3</v>
      </c>
      <c r="K182" s="3">
        <v>43865</v>
      </c>
      <c r="L182">
        <v>172</v>
      </c>
      <c r="M182" t="s">
        <v>1080</v>
      </c>
      <c r="N182"/>
    </row>
    <row r="183" spans="1:14">
      <c r="A183" t="s">
        <v>1081</v>
      </c>
      <c r="B183" t="s">
        <v>815</v>
      </c>
      <c r="C183">
        <v>0.85</v>
      </c>
      <c r="D183">
        <v>0.85</v>
      </c>
      <c r="E183">
        <v>0.8</v>
      </c>
      <c r="F183">
        <v>0.85</v>
      </c>
      <c r="G183">
        <v>0.85</v>
      </c>
      <c r="H183">
        <v>0.85</v>
      </c>
      <c r="I183">
        <v>494327</v>
      </c>
      <c r="J183">
        <v>399740.1</v>
      </c>
      <c r="K183" s="3">
        <v>43865</v>
      </c>
      <c r="L183">
        <v>179</v>
      </c>
      <c r="M183" t="s">
        <v>1082</v>
      </c>
      <c r="N183"/>
    </row>
    <row r="184" spans="1:14">
      <c r="A184" t="s">
        <v>1083</v>
      </c>
      <c r="B184" t="s">
        <v>815</v>
      </c>
      <c r="C184">
        <v>13</v>
      </c>
      <c r="D184">
        <v>13.6</v>
      </c>
      <c r="E184">
        <v>12.9</v>
      </c>
      <c r="F184">
        <v>13.25</v>
      </c>
      <c r="G184">
        <v>13.3</v>
      </c>
      <c r="H184">
        <v>12.75</v>
      </c>
      <c r="I184">
        <v>27511</v>
      </c>
      <c r="J184">
        <v>363470.45</v>
      </c>
      <c r="K184" s="3">
        <v>43865</v>
      </c>
      <c r="L184">
        <v>215</v>
      </c>
      <c r="M184" t="s">
        <v>1084</v>
      </c>
      <c r="N184"/>
    </row>
    <row r="185" spans="1:14">
      <c r="A185" t="s">
        <v>72</v>
      </c>
      <c r="B185" t="s">
        <v>815</v>
      </c>
      <c r="C185">
        <v>300.35000000000002</v>
      </c>
      <c r="D185">
        <v>301.5</v>
      </c>
      <c r="E185">
        <v>279</v>
      </c>
      <c r="F185">
        <v>290.10000000000002</v>
      </c>
      <c r="G185">
        <v>291</v>
      </c>
      <c r="H185">
        <v>298.5</v>
      </c>
      <c r="I185">
        <v>12882529</v>
      </c>
      <c r="J185">
        <v>3690268092.6500001</v>
      </c>
      <c r="K185" s="3">
        <v>43865</v>
      </c>
      <c r="L185">
        <v>133184</v>
      </c>
      <c r="M185" t="s">
        <v>1085</v>
      </c>
      <c r="N185"/>
    </row>
    <row r="186" spans="1:14">
      <c r="A186" t="s">
        <v>1086</v>
      </c>
      <c r="B186" t="s">
        <v>815</v>
      </c>
      <c r="C186">
        <v>54.7</v>
      </c>
      <c r="D186">
        <v>55.6</v>
      </c>
      <c r="E186">
        <v>54.1</v>
      </c>
      <c r="F186">
        <v>54.55</v>
      </c>
      <c r="G186">
        <v>54.2</v>
      </c>
      <c r="H186">
        <v>53.55</v>
      </c>
      <c r="I186">
        <v>39640</v>
      </c>
      <c r="J186">
        <v>2172435.2999999998</v>
      </c>
      <c r="K186" s="3">
        <v>43865</v>
      </c>
      <c r="L186">
        <v>596</v>
      </c>
      <c r="M186" t="s">
        <v>1087</v>
      </c>
      <c r="N186"/>
    </row>
    <row r="187" spans="1:14">
      <c r="A187" t="s">
        <v>327</v>
      </c>
      <c r="B187" t="s">
        <v>815</v>
      </c>
      <c r="C187">
        <v>775</v>
      </c>
      <c r="D187">
        <v>788</v>
      </c>
      <c r="E187">
        <v>763</v>
      </c>
      <c r="F187">
        <v>782.45</v>
      </c>
      <c r="G187">
        <v>779.25</v>
      </c>
      <c r="H187">
        <v>768.5</v>
      </c>
      <c r="I187">
        <v>93676</v>
      </c>
      <c r="J187">
        <v>72917125.5</v>
      </c>
      <c r="K187" s="3">
        <v>43865</v>
      </c>
      <c r="L187">
        <v>4308</v>
      </c>
      <c r="M187" t="s">
        <v>1088</v>
      </c>
      <c r="N187"/>
    </row>
    <row r="188" spans="1:14">
      <c r="A188" t="s">
        <v>1089</v>
      </c>
      <c r="B188" t="s">
        <v>815</v>
      </c>
      <c r="C188">
        <v>33.950000000000003</v>
      </c>
      <c r="D188">
        <v>33.950000000000003</v>
      </c>
      <c r="E188">
        <v>33.25</v>
      </c>
      <c r="F188">
        <v>33.4</v>
      </c>
      <c r="G188">
        <v>33.35</v>
      </c>
      <c r="H188">
        <v>33.1</v>
      </c>
      <c r="I188">
        <v>57208</v>
      </c>
      <c r="J188">
        <v>1913920.8</v>
      </c>
      <c r="K188" s="3">
        <v>43865</v>
      </c>
      <c r="L188">
        <v>979</v>
      </c>
      <c r="M188" t="s">
        <v>1090</v>
      </c>
      <c r="N188"/>
    </row>
    <row r="189" spans="1:14">
      <c r="A189" t="s">
        <v>1091</v>
      </c>
      <c r="B189" t="s">
        <v>815</v>
      </c>
      <c r="C189">
        <v>0.45</v>
      </c>
      <c r="D189">
        <v>0.5</v>
      </c>
      <c r="E189">
        <v>0.45</v>
      </c>
      <c r="F189">
        <v>0.5</v>
      </c>
      <c r="G189">
        <v>0.5</v>
      </c>
      <c r="H189">
        <v>0.5</v>
      </c>
      <c r="I189">
        <v>8801</v>
      </c>
      <c r="J189">
        <v>4136.2</v>
      </c>
      <c r="K189" s="3">
        <v>43865</v>
      </c>
      <c r="L189">
        <v>21</v>
      </c>
      <c r="M189" t="s">
        <v>1092</v>
      </c>
      <c r="N189"/>
    </row>
    <row r="190" spans="1:14" hidden="1">
      <c r="A190" t="s">
        <v>1093</v>
      </c>
      <c r="B190" t="s">
        <v>815</v>
      </c>
      <c r="C190">
        <v>4.9000000000000004</v>
      </c>
      <c r="D190">
        <v>5.2</v>
      </c>
      <c r="E190">
        <v>4.25</v>
      </c>
      <c r="F190">
        <v>4.5999999999999996</v>
      </c>
      <c r="G190">
        <v>4.5999999999999996</v>
      </c>
      <c r="H190">
        <v>4.6500000000000004</v>
      </c>
      <c r="I190">
        <v>16595</v>
      </c>
      <c r="J190">
        <v>78851.850000000006</v>
      </c>
      <c r="K190" s="3">
        <v>43865</v>
      </c>
      <c r="L190">
        <v>54</v>
      </c>
      <c r="M190" t="s">
        <v>1094</v>
      </c>
      <c r="N190"/>
    </row>
    <row r="191" spans="1:14">
      <c r="A191" t="s">
        <v>329</v>
      </c>
      <c r="B191" t="s">
        <v>815</v>
      </c>
      <c r="C191">
        <v>142.1</v>
      </c>
      <c r="D191">
        <v>143</v>
      </c>
      <c r="E191">
        <v>139.6</v>
      </c>
      <c r="F191">
        <v>140.55000000000001</v>
      </c>
      <c r="G191">
        <v>140.25</v>
      </c>
      <c r="H191">
        <v>140.25</v>
      </c>
      <c r="I191">
        <v>303477</v>
      </c>
      <c r="J191">
        <v>42744294.649999999</v>
      </c>
      <c r="K191" s="3">
        <v>43865</v>
      </c>
      <c r="L191">
        <v>2636</v>
      </c>
      <c r="M191" t="s">
        <v>1095</v>
      </c>
      <c r="N191"/>
    </row>
    <row r="192" spans="1:14">
      <c r="A192" t="s">
        <v>1096</v>
      </c>
      <c r="B192" t="s">
        <v>815</v>
      </c>
      <c r="C192">
        <v>8.75</v>
      </c>
      <c r="D192">
        <v>9.25</v>
      </c>
      <c r="E192">
        <v>8.1</v>
      </c>
      <c r="F192">
        <v>8.15</v>
      </c>
      <c r="G192">
        <v>8.25</v>
      </c>
      <c r="H192">
        <v>9</v>
      </c>
      <c r="I192">
        <v>374800</v>
      </c>
      <c r="J192">
        <v>3146053.6</v>
      </c>
      <c r="K192" s="3">
        <v>43865</v>
      </c>
      <c r="L192">
        <v>617</v>
      </c>
      <c r="M192" t="s">
        <v>1097</v>
      </c>
      <c r="N192"/>
    </row>
    <row r="193" spans="1:14">
      <c r="A193" t="s">
        <v>1098</v>
      </c>
      <c r="B193" t="s">
        <v>815</v>
      </c>
      <c r="C193">
        <v>65.5</v>
      </c>
      <c r="D193">
        <v>69.900000000000006</v>
      </c>
      <c r="E193">
        <v>65.5</v>
      </c>
      <c r="F193">
        <v>68.7</v>
      </c>
      <c r="G193">
        <v>69.400000000000006</v>
      </c>
      <c r="H193">
        <v>67.2</v>
      </c>
      <c r="I193">
        <v>35343</v>
      </c>
      <c r="J193">
        <v>2389304.5499999998</v>
      </c>
      <c r="K193" s="3">
        <v>43865</v>
      </c>
      <c r="L193">
        <v>1673</v>
      </c>
      <c r="M193" t="s">
        <v>1099</v>
      </c>
      <c r="N193"/>
    </row>
    <row r="194" spans="1:14">
      <c r="A194" t="s">
        <v>330</v>
      </c>
      <c r="B194" t="s">
        <v>815</v>
      </c>
      <c r="C194">
        <v>2730</v>
      </c>
      <c r="D194">
        <v>2730.75</v>
      </c>
      <c r="E194">
        <v>2650</v>
      </c>
      <c r="F194">
        <v>2704.95</v>
      </c>
      <c r="G194">
        <v>2690.25</v>
      </c>
      <c r="H194">
        <v>2675.1</v>
      </c>
      <c r="I194">
        <v>3705</v>
      </c>
      <c r="J194">
        <v>9987663.0500000007</v>
      </c>
      <c r="K194" s="3">
        <v>43865</v>
      </c>
      <c r="L194">
        <v>874</v>
      </c>
      <c r="M194" t="s">
        <v>1100</v>
      </c>
      <c r="N194"/>
    </row>
    <row r="195" spans="1:14">
      <c r="A195" t="s">
        <v>331</v>
      </c>
      <c r="B195" t="s">
        <v>815</v>
      </c>
      <c r="C195">
        <v>806.8</v>
      </c>
      <c r="D195">
        <v>814.95</v>
      </c>
      <c r="E195">
        <v>799.1</v>
      </c>
      <c r="F195">
        <v>802.8</v>
      </c>
      <c r="G195">
        <v>802.05</v>
      </c>
      <c r="H195">
        <v>803.75</v>
      </c>
      <c r="I195">
        <v>267632</v>
      </c>
      <c r="J195">
        <v>216538565.84999999</v>
      </c>
      <c r="K195" s="3">
        <v>43865</v>
      </c>
      <c r="L195">
        <v>4247</v>
      </c>
      <c r="M195" t="s">
        <v>1101</v>
      </c>
      <c r="N195"/>
    </row>
    <row r="196" spans="1:14">
      <c r="A196" t="s">
        <v>1102</v>
      </c>
      <c r="B196" t="s">
        <v>815</v>
      </c>
      <c r="C196">
        <v>69.45</v>
      </c>
      <c r="D196">
        <v>72.95</v>
      </c>
      <c r="E196">
        <v>69.099999999999994</v>
      </c>
      <c r="F196">
        <v>72.099999999999994</v>
      </c>
      <c r="G196">
        <v>72.599999999999994</v>
      </c>
      <c r="H196">
        <v>68.3</v>
      </c>
      <c r="I196">
        <v>172799</v>
      </c>
      <c r="J196">
        <v>12361665.949999999</v>
      </c>
      <c r="K196" s="3">
        <v>43865</v>
      </c>
      <c r="L196">
        <v>1989</v>
      </c>
      <c r="M196" t="s">
        <v>1103</v>
      </c>
      <c r="N196"/>
    </row>
    <row r="197" spans="1:14">
      <c r="A197" t="s">
        <v>332</v>
      </c>
      <c r="B197" t="s">
        <v>815</v>
      </c>
      <c r="C197">
        <v>84.55</v>
      </c>
      <c r="D197">
        <v>87.7</v>
      </c>
      <c r="E197">
        <v>84.55</v>
      </c>
      <c r="F197">
        <v>86.5</v>
      </c>
      <c r="G197">
        <v>87.5</v>
      </c>
      <c r="H197">
        <v>83.5</v>
      </c>
      <c r="I197">
        <v>1764375</v>
      </c>
      <c r="J197">
        <v>151950946.80000001</v>
      </c>
      <c r="K197" s="3">
        <v>43865</v>
      </c>
      <c r="L197">
        <v>11446</v>
      </c>
      <c r="M197" t="s">
        <v>1104</v>
      </c>
      <c r="N197"/>
    </row>
    <row r="198" spans="1:14">
      <c r="A198" t="s">
        <v>793</v>
      </c>
      <c r="B198" t="s">
        <v>815</v>
      </c>
      <c r="C198">
        <v>176.5</v>
      </c>
      <c r="D198">
        <v>213.4</v>
      </c>
      <c r="E198">
        <v>173.4</v>
      </c>
      <c r="F198">
        <v>208.6</v>
      </c>
      <c r="G198">
        <v>208.8</v>
      </c>
      <c r="H198">
        <v>177.85</v>
      </c>
      <c r="I198">
        <v>2021843</v>
      </c>
      <c r="J198">
        <v>413069656.25</v>
      </c>
      <c r="K198" s="3">
        <v>43865</v>
      </c>
      <c r="L198">
        <v>28639</v>
      </c>
      <c r="M198" t="s">
        <v>1105</v>
      </c>
      <c r="N198"/>
    </row>
    <row r="199" spans="1:14" hidden="1">
      <c r="A199" t="s">
        <v>73</v>
      </c>
      <c r="B199" t="s">
        <v>815</v>
      </c>
      <c r="C199">
        <v>13720</v>
      </c>
      <c r="D199">
        <v>14100</v>
      </c>
      <c r="E199">
        <v>13651</v>
      </c>
      <c r="F199">
        <v>14013.25</v>
      </c>
      <c r="G199">
        <v>14000</v>
      </c>
      <c r="H199">
        <v>13619.5</v>
      </c>
      <c r="I199">
        <v>16428</v>
      </c>
      <c r="J199">
        <v>228125272.19999999</v>
      </c>
      <c r="K199" s="3">
        <v>43865</v>
      </c>
      <c r="L199">
        <v>5789</v>
      </c>
      <c r="M199" t="s">
        <v>1106</v>
      </c>
      <c r="N199"/>
    </row>
    <row r="200" spans="1:14">
      <c r="A200" t="s">
        <v>75</v>
      </c>
      <c r="B200" t="s">
        <v>815</v>
      </c>
      <c r="C200">
        <v>465</v>
      </c>
      <c r="D200">
        <v>481.1</v>
      </c>
      <c r="E200">
        <v>462</v>
      </c>
      <c r="F200">
        <v>478.5</v>
      </c>
      <c r="G200">
        <v>480.3</v>
      </c>
      <c r="H200">
        <v>460.3</v>
      </c>
      <c r="I200">
        <v>7841910</v>
      </c>
      <c r="J200">
        <v>3698105817.5500002</v>
      </c>
      <c r="K200" s="3">
        <v>43865</v>
      </c>
      <c r="L200">
        <v>108529</v>
      </c>
      <c r="M200" t="s">
        <v>1107</v>
      </c>
      <c r="N200"/>
    </row>
    <row r="201" spans="1:14">
      <c r="A201" t="s">
        <v>1108</v>
      </c>
      <c r="B201" t="s">
        <v>815</v>
      </c>
      <c r="C201">
        <v>21.45</v>
      </c>
      <c r="D201">
        <v>22.5</v>
      </c>
      <c r="E201">
        <v>21.45</v>
      </c>
      <c r="F201">
        <v>22.2</v>
      </c>
      <c r="G201">
        <v>22.2</v>
      </c>
      <c r="H201">
        <v>21.45</v>
      </c>
      <c r="I201">
        <v>100121</v>
      </c>
      <c r="J201">
        <v>2204975.6</v>
      </c>
      <c r="K201" s="3">
        <v>43865</v>
      </c>
      <c r="L201">
        <v>794</v>
      </c>
      <c r="M201" t="s">
        <v>1109</v>
      </c>
      <c r="N201"/>
    </row>
    <row r="202" spans="1:14">
      <c r="A202" t="s">
        <v>3290</v>
      </c>
      <c r="B202" t="s">
        <v>815</v>
      </c>
      <c r="C202">
        <v>4.2</v>
      </c>
      <c r="D202">
        <v>4.2</v>
      </c>
      <c r="E202">
        <v>3.85</v>
      </c>
      <c r="F202">
        <v>4.05</v>
      </c>
      <c r="G202">
        <v>4.0999999999999996</v>
      </c>
      <c r="H202">
        <v>4.05</v>
      </c>
      <c r="I202">
        <v>25199</v>
      </c>
      <c r="J202">
        <v>99824.35</v>
      </c>
      <c r="K202" s="3">
        <v>43865</v>
      </c>
      <c r="L202">
        <v>4236</v>
      </c>
      <c r="M202" t="s">
        <v>3291</v>
      </c>
      <c r="N202"/>
    </row>
    <row r="203" spans="1:14">
      <c r="A203" t="s">
        <v>333</v>
      </c>
      <c r="B203" t="s">
        <v>815</v>
      </c>
      <c r="C203">
        <v>231.9</v>
      </c>
      <c r="D203">
        <v>236.9</v>
      </c>
      <c r="E203">
        <v>228.75</v>
      </c>
      <c r="F203">
        <v>233.55</v>
      </c>
      <c r="G203">
        <v>233.9</v>
      </c>
      <c r="H203">
        <v>230.05</v>
      </c>
      <c r="I203">
        <v>77606</v>
      </c>
      <c r="J203">
        <v>18136673.75</v>
      </c>
      <c r="K203" s="3">
        <v>43865</v>
      </c>
      <c r="L203">
        <v>8097</v>
      </c>
      <c r="M203" t="s">
        <v>1110</v>
      </c>
      <c r="N203"/>
    </row>
    <row r="204" spans="1:14">
      <c r="A204" t="s">
        <v>76</v>
      </c>
      <c r="B204" t="s">
        <v>815</v>
      </c>
      <c r="C204">
        <v>3235</v>
      </c>
      <c r="D204">
        <v>3300</v>
      </c>
      <c r="E204">
        <v>3188</v>
      </c>
      <c r="F204">
        <v>3232.5</v>
      </c>
      <c r="G204">
        <v>3247</v>
      </c>
      <c r="H204">
        <v>3230.05</v>
      </c>
      <c r="I204">
        <v>511585</v>
      </c>
      <c r="J204">
        <v>1658604963.55</v>
      </c>
      <c r="K204" s="3">
        <v>43865</v>
      </c>
      <c r="L204">
        <v>47607</v>
      </c>
      <c r="M204" t="s">
        <v>1111</v>
      </c>
      <c r="N204"/>
    </row>
    <row r="205" spans="1:14">
      <c r="A205" t="s">
        <v>1112</v>
      </c>
      <c r="B205" t="s">
        <v>815</v>
      </c>
      <c r="C205">
        <v>62.05</v>
      </c>
      <c r="D205">
        <v>64.900000000000006</v>
      </c>
      <c r="E205">
        <v>61.95</v>
      </c>
      <c r="F205">
        <v>62.85</v>
      </c>
      <c r="G205">
        <v>62.65</v>
      </c>
      <c r="H205">
        <v>61.6</v>
      </c>
      <c r="I205">
        <v>3954</v>
      </c>
      <c r="J205">
        <v>248351.85</v>
      </c>
      <c r="K205" s="3">
        <v>43865</v>
      </c>
      <c r="L205">
        <v>588</v>
      </c>
      <c r="M205" t="s">
        <v>1113</v>
      </c>
      <c r="N205"/>
    </row>
    <row r="206" spans="1:14">
      <c r="A206" t="s">
        <v>1114</v>
      </c>
      <c r="B206" t="s">
        <v>815</v>
      </c>
      <c r="C206">
        <v>38.6</v>
      </c>
      <c r="D206">
        <v>39.85</v>
      </c>
      <c r="E206">
        <v>38.35</v>
      </c>
      <c r="F206">
        <v>38.85</v>
      </c>
      <c r="G206">
        <v>39.299999999999997</v>
      </c>
      <c r="H206">
        <v>38.35</v>
      </c>
      <c r="I206">
        <v>40678</v>
      </c>
      <c r="J206">
        <v>1590225.6</v>
      </c>
      <c r="K206" s="3">
        <v>43865</v>
      </c>
      <c r="L206">
        <v>554</v>
      </c>
      <c r="M206" t="s">
        <v>1115</v>
      </c>
      <c r="N206"/>
    </row>
    <row r="207" spans="1:14">
      <c r="A207" t="s">
        <v>319</v>
      </c>
      <c r="B207" t="s">
        <v>815</v>
      </c>
      <c r="C207">
        <v>524</v>
      </c>
      <c r="D207">
        <v>533.6</v>
      </c>
      <c r="E207">
        <v>524</v>
      </c>
      <c r="F207">
        <v>529.25</v>
      </c>
      <c r="G207">
        <v>528.25</v>
      </c>
      <c r="H207">
        <v>523.6</v>
      </c>
      <c r="I207">
        <v>42167</v>
      </c>
      <c r="J207">
        <v>22337774.850000001</v>
      </c>
      <c r="K207" s="3">
        <v>43865</v>
      </c>
      <c r="L207">
        <v>2494</v>
      </c>
      <c r="M207" t="s">
        <v>1116</v>
      </c>
      <c r="N207"/>
    </row>
    <row r="208" spans="1:14" hidden="1">
      <c r="A208" t="s">
        <v>3081</v>
      </c>
      <c r="B208" t="s">
        <v>815</v>
      </c>
      <c r="C208">
        <v>0.95</v>
      </c>
      <c r="D208">
        <v>0.95</v>
      </c>
      <c r="E208">
        <v>0.95</v>
      </c>
      <c r="F208">
        <v>0.95</v>
      </c>
      <c r="G208">
        <v>0.95</v>
      </c>
      <c r="H208">
        <v>0.95</v>
      </c>
      <c r="I208">
        <v>14010</v>
      </c>
      <c r="J208">
        <v>13309.5</v>
      </c>
      <c r="K208" s="3">
        <v>43865</v>
      </c>
      <c r="L208">
        <v>9</v>
      </c>
      <c r="M208" t="s">
        <v>3082</v>
      </c>
      <c r="N208"/>
    </row>
    <row r="209" spans="1:14">
      <c r="A209" t="s">
        <v>1117</v>
      </c>
      <c r="B209" t="s">
        <v>815</v>
      </c>
      <c r="C209">
        <v>31.65</v>
      </c>
      <c r="D209">
        <v>34.4</v>
      </c>
      <c r="E209">
        <v>31.35</v>
      </c>
      <c r="F209">
        <v>32.85</v>
      </c>
      <c r="G209">
        <v>33.450000000000003</v>
      </c>
      <c r="H209">
        <v>32.85</v>
      </c>
      <c r="I209">
        <v>14774</v>
      </c>
      <c r="J209">
        <v>478067.75</v>
      </c>
      <c r="K209" s="3">
        <v>43865</v>
      </c>
      <c r="L209">
        <v>508</v>
      </c>
      <c r="M209" t="s">
        <v>1118</v>
      </c>
      <c r="N209"/>
    </row>
    <row r="210" spans="1:14">
      <c r="A210" t="s">
        <v>3006</v>
      </c>
      <c r="B210" t="s">
        <v>815</v>
      </c>
      <c r="C210">
        <v>3794</v>
      </c>
      <c r="D210">
        <v>3794</v>
      </c>
      <c r="E210">
        <v>3702</v>
      </c>
      <c r="F210">
        <v>3739.95</v>
      </c>
      <c r="G210">
        <v>3745</v>
      </c>
      <c r="H210">
        <v>3729.8</v>
      </c>
      <c r="I210">
        <v>13</v>
      </c>
      <c r="J210">
        <v>48679.7</v>
      </c>
      <c r="K210" s="3">
        <v>43865</v>
      </c>
      <c r="L210">
        <v>9</v>
      </c>
      <c r="M210" t="s">
        <v>3007</v>
      </c>
      <c r="N210"/>
    </row>
    <row r="211" spans="1:14">
      <c r="A211" t="s">
        <v>3341</v>
      </c>
      <c r="B211" t="s">
        <v>815</v>
      </c>
      <c r="C211">
        <v>129.30000000000001</v>
      </c>
      <c r="D211">
        <v>130.32</v>
      </c>
      <c r="E211">
        <v>129.30000000000001</v>
      </c>
      <c r="F211">
        <v>130.07</v>
      </c>
      <c r="G211">
        <v>130.07</v>
      </c>
      <c r="H211">
        <v>127.12</v>
      </c>
      <c r="I211">
        <v>109</v>
      </c>
      <c r="J211">
        <v>14120.18</v>
      </c>
      <c r="K211" s="3">
        <v>43865</v>
      </c>
      <c r="L211">
        <v>12</v>
      </c>
      <c r="M211" t="s">
        <v>3342</v>
      </c>
      <c r="N211"/>
    </row>
    <row r="212" spans="1:14">
      <c r="A212" t="s">
        <v>328</v>
      </c>
      <c r="B212" t="s">
        <v>815</v>
      </c>
      <c r="C212">
        <v>88.75</v>
      </c>
      <c r="D212">
        <v>92</v>
      </c>
      <c r="E212">
        <v>86.4</v>
      </c>
      <c r="F212">
        <v>87.95</v>
      </c>
      <c r="G212">
        <v>87.8</v>
      </c>
      <c r="H212">
        <v>89.35</v>
      </c>
      <c r="I212">
        <v>3190806</v>
      </c>
      <c r="J212">
        <v>285741313.44999999</v>
      </c>
      <c r="K212" s="3">
        <v>43865</v>
      </c>
      <c r="L212">
        <v>27694</v>
      </c>
      <c r="M212" t="s">
        <v>1119</v>
      </c>
      <c r="N212"/>
    </row>
    <row r="213" spans="1:14">
      <c r="A213" t="s">
        <v>3083</v>
      </c>
      <c r="B213" t="s">
        <v>815</v>
      </c>
      <c r="C213">
        <v>1.1000000000000001</v>
      </c>
      <c r="D213">
        <v>1.1499999999999999</v>
      </c>
      <c r="E213">
        <v>1.05</v>
      </c>
      <c r="F213">
        <v>1.1000000000000001</v>
      </c>
      <c r="G213">
        <v>1.1499999999999999</v>
      </c>
      <c r="H213">
        <v>1.1000000000000001</v>
      </c>
      <c r="I213">
        <v>36401</v>
      </c>
      <c r="J213">
        <v>39345.300000000003</v>
      </c>
      <c r="K213" s="3">
        <v>43865</v>
      </c>
      <c r="L213">
        <v>55</v>
      </c>
      <c r="M213" t="s">
        <v>3084</v>
      </c>
      <c r="N213"/>
    </row>
    <row r="214" spans="1:14">
      <c r="A214" t="s">
        <v>1120</v>
      </c>
      <c r="B214" t="s">
        <v>815</v>
      </c>
      <c r="C214">
        <v>215.95</v>
      </c>
      <c r="D214">
        <v>225.45</v>
      </c>
      <c r="E214">
        <v>214.6</v>
      </c>
      <c r="F214">
        <v>215.95</v>
      </c>
      <c r="G214">
        <v>216</v>
      </c>
      <c r="H214">
        <v>212.25</v>
      </c>
      <c r="I214">
        <v>179614</v>
      </c>
      <c r="J214">
        <v>39443313.850000001</v>
      </c>
      <c r="K214" s="3">
        <v>43865</v>
      </c>
      <c r="L214">
        <v>3997</v>
      </c>
      <c r="M214" t="s">
        <v>1121</v>
      </c>
      <c r="N214"/>
    </row>
    <row r="215" spans="1:14">
      <c r="A215" t="s">
        <v>1122</v>
      </c>
      <c r="B215" t="s">
        <v>815</v>
      </c>
      <c r="C215">
        <v>18.55</v>
      </c>
      <c r="D215">
        <v>20.2</v>
      </c>
      <c r="E215">
        <v>18.55</v>
      </c>
      <c r="F215">
        <v>20.05</v>
      </c>
      <c r="G215">
        <v>20.2</v>
      </c>
      <c r="H215">
        <v>18.75</v>
      </c>
      <c r="I215">
        <v>18605</v>
      </c>
      <c r="J215">
        <v>362565.2</v>
      </c>
      <c r="K215" s="3">
        <v>43865</v>
      </c>
      <c r="L215">
        <v>188</v>
      </c>
      <c r="M215" t="s">
        <v>1123</v>
      </c>
      <c r="N215"/>
    </row>
    <row r="216" spans="1:14">
      <c r="A216" t="s">
        <v>77</v>
      </c>
      <c r="B216" t="s">
        <v>815</v>
      </c>
      <c r="C216">
        <v>260.60000000000002</v>
      </c>
      <c r="D216">
        <v>267</v>
      </c>
      <c r="E216">
        <v>259</v>
      </c>
      <c r="F216">
        <v>264.14999999999998</v>
      </c>
      <c r="G216">
        <v>264.64999999999998</v>
      </c>
      <c r="H216">
        <v>260.39999999999998</v>
      </c>
      <c r="I216">
        <v>662758</v>
      </c>
      <c r="J216">
        <v>174675164.40000001</v>
      </c>
      <c r="K216" s="3">
        <v>43865</v>
      </c>
      <c r="L216">
        <v>9532</v>
      </c>
      <c r="M216" t="s">
        <v>1124</v>
      </c>
      <c r="N216"/>
    </row>
    <row r="217" spans="1:14">
      <c r="A217" t="s">
        <v>3085</v>
      </c>
      <c r="B217" t="s">
        <v>815</v>
      </c>
      <c r="C217">
        <v>13.8</v>
      </c>
      <c r="D217">
        <v>14.3</v>
      </c>
      <c r="E217">
        <v>13.65</v>
      </c>
      <c r="F217">
        <v>14.2</v>
      </c>
      <c r="G217">
        <v>14</v>
      </c>
      <c r="H217">
        <v>13.8</v>
      </c>
      <c r="I217">
        <v>26557</v>
      </c>
      <c r="J217">
        <v>370950.2</v>
      </c>
      <c r="K217" s="3">
        <v>43865</v>
      </c>
      <c r="L217">
        <v>215</v>
      </c>
      <c r="M217" t="s">
        <v>3086</v>
      </c>
      <c r="N217"/>
    </row>
    <row r="218" spans="1:14">
      <c r="A218" t="s">
        <v>724</v>
      </c>
      <c r="B218" t="s">
        <v>815</v>
      </c>
      <c r="C218">
        <v>76.95</v>
      </c>
      <c r="D218">
        <v>78.3</v>
      </c>
      <c r="E218">
        <v>75.8</v>
      </c>
      <c r="F218">
        <v>77.150000000000006</v>
      </c>
      <c r="G218">
        <v>76.5</v>
      </c>
      <c r="H218">
        <v>75.849999999999994</v>
      </c>
      <c r="I218">
        <v>325813</v>
      </c>
      <c r="J218">
        <v>25241636.850000001</v>
      </c>
      <c r="K218" s="3">
        <v>43865</v>
      </c>
      <c r="L218">
        <v>3498</v>
      </c>
      <c r="M218" t="s">
        <v>1125</v>
      </c>
      <c r="N218"/>
    </row>
    <row r="219" spans="1:14">
      <c r="A219" t="s">
        <v>78</v>
      </c>
      <c r="B219" t="s">
        <v>815</v>
      </c>
      <c r="C219">
        <v>190</v>
      </c>
      <c r="D219">
        <v>192.65</v>
      </c>
      <c r="E219">
        <v>184.8</v>
      </c>
      <c r="F219">
        <v>185.7</v>
      </c>
      <c r="G219">
        <v>184.95</v>
      </c>
      <c r="H219">
        <v>186.95</v>
      </c>
      <c r="I219">
        <v>10704318</v>
      </c>
      <c r="J219">
        <v>2018230567.95</v>
      </c>
      <c r="K219" s="3">
        <v>43865</v>
      </c>
      <c r="L219">
        <v>50469</v>
      </c>
      <c r="M219" t="s">
        <v>1126</v>
      </c>
      <c r="N219"/>
    </row>
    <row r="220" spans="1:14">
      <c r="A220" t="s">
        <v>337</v>
      </c>
      <c r="B220" t="s">
        <v>815</v>
      </c>
      <c r="C220">
        <v>489</v>
      </c>
      <c r="D220">
        <v>489.2</v>
      </c>
      <c r="E220">
        <v>475</v>
      </c>
      <c r="F220">
        <v>483.75</v>
      </c>
      <c r="G220">
        <v>483.2</v>
      </c>
      <c r="H220">
        <v>487.75</v>
      </c>
      <c r="I220">
        <v>250481</v>
      </c>
      <c r="J220">
        <v>120823887.55</v>
      </c>
      <c r="K220" s="3">
        <v>43865</v>
      </c>
      <c r="L220">
        <v>13814</v>
      </c>
      <c r="M220" t="s">
        <v>1127</v>
      </c>
      <c r="N220"/>
    </row>
    <row r="221" spans="1:14">
      <c r="A221" t="s">
        <v>1128</v>
      </c>
      <c r="B221" t="s">
        <v>815</v>
      </c>
      <c r="C221">
        <v>254</v>
      </c>
      <c r="D221">
        <v>269</v>
      </c>
      <c r="E221">
        <v>250</v>
      </c>
      <c r="F221">
        <v>262.10000000000002</v>
      </c>
      <c r="G221">
        <v>262</v>
      </c>
      <c r="H221">
        <v>248.85</v>
      </c>
      <c r="I221">
        <v>55197</v>
      </c>
      <c r="J221">
        <v>14263003.699999999</v>
      </c>
      <c r="K221" s="3">
        <v>43865</v>
      </c>
      <c r="L221">
        <v>2194</v>
      </c>
      <c r="M221" t="s">
        <v>1129</v>
      </c>
      <c r="N221"/>
    </row>
    <row r="222" spans="1:14">
      <c r="A222" t="s">
        <v>1130</v>
      </c>
      <c r="B222" t="s">
        <v>815</v>
      </c>
      <c r="C222">
        <v>181.9</v>
      </c>
      <c r="D222">
        <v>190</v>
      </c>
      <c r="E222">
        <v>180.1</v>
      </c>
      <c r="F222">
        <v>187.3</v>
      </c>
      <c r="G222">
        <v>187.5</v>
      </c>
      <c r="H222">
        <v>180.1</v>
      </c>
      <c r="I222">
        <v>26218</v>
      </c>
      <c r="J222">
        <v>4911374.2</v>
      </c>
      <c r="K222" s="3">
        <v>43865</v>
      </c>
      <c r="L222">
        <v>1566</v>
      </c>
      <c r="M222" t="s">
        <v>1131</v>
      </c>
      <c r="N222"/>
    </row>
    <row r="223" spans="1:14">
      <c r="A223" t="s">
        <v>338</v>
      </c>
      <c r="B223" t="s">
        <v>815</v>
      </c>
      <c r="C223">
        <v>267.5</v>
      </c>
      <c r="D223">
        <v>276.64999999999998</v>
      </c>
      <c r="E223">
        <v>235.15</v>
      </c>
      <c r="F223">
        <v>270.55</v>
      </c>
      <c r="G223">
        <v>272</v>
      </c>
      <c r="H223">
        <v>265.60000000000002</v>
      </c>
      <c r="I223">
        <v>291653</v>
      </c>
      <c r="J223">
        <v>74907790.599999994</v>
      </c>
      <c r="K223" s="3">
        <v>43865</v>
      </c>
      <c r="L223">
        <v>11414</v>
      </c>
      <c r="M223" t="s">
        <v>1132</v>
      </c>
      <c r="N223"/>
    </row>
    <row r="224" spans="1:14">
      <c r="A224" t="s">
        <v>3087</v>
      </c>
      <c r="B224" t="s">
        <v>815</v>
      </c>
      <c r="C224">
        <v>135.85</v>
      </c>
      <c r="D224">
        <v>139.5</v>
      </c>
      <c r="E224">
        <v>128.25</v>
      </c>
      <c r="F224">
        <v>134.35</v>
      </c>
      <c r="G224">
        <v>130.55000000000001</v>
      </c>
      <c r="H224">
        <v>133.94999999999999</v>
      </c>
      <c r="I224">
        <v>1799</v>
      </c>
      <c r="J224">
        <v>241768.6</v>
      </c>
      <c r="K224" s="3">
        <v>43865</v>
      </c>
      <c r="L224">
        <v>107</v>
      </c>
      <c r="M224" t="s">
        <v>3088</v>
      </c>
      <c r="N224"/>
    </row>
    <row r="225" spans="1:14">
      <c r="A225" t="s">
        <v>340</v>
      </c>
      <c r="B225" t="s">
        <v>815</v>
      </c>
      <c r="C225">
        <v>328.65</v>
      </c>
      <c r="D225">
        <v>336</v>
      </c>
      <c r="E225">
        <v>328.65</v>
      </c>
      <c r="F225">
        <v>331.25</v>
      </c>
      <c r="G225">
        <v>335</v>
      </c>
      <c r="H225">
        <v>330.45</v>
      </c>
      <c r="I225">
        <v>31402</v>
      </c>
      <c r="J225">
        <v>10411748.300000001</v>
      </c>
      <c r="K225" s="3">
        <v>43865</v>
      </c>
      <c r="L225">
        <v>1218</v>
      </c>
      <c r="M225" t="s">
        <v>1133</v>
      </c>
      <c r="N225"/>
    </row>
    <row r="226" spans="1:14" hidden="1">
      <c r="A226" t="s">
        <v>1134</v>
      </c>
      <c r="B226" t="s">
        <v>815</v>
      </c>
      <c r="C226">
        <v>115.65</v>
      </c>
      <c r="D226">
        <v>117.9</v>
      </c>
      <c r="E226">
        <v>113.3</v>
      </c>
      <c r="F226">
        <v>116.4</v>
      </c>
      <c r="G226">
        <v>117.9</v>
      </c>
      <c r="H226">
        <v>114.45</v>
      </c>
      <c r="I226">
        <v>13995</v>
      </c>
      <c r="J226">
        <v>1620047.05</v>
      </c>
      <c r="K226" s="3">
        <v>43865</v>
      </c>
      <c r="L226">
        <v>242</v>
      </c>
      <c r="M226" t="s">
        <v>1135</v>
      </c>
      <c r="N226"/>
    </row>
    <row r="227" spans="1:14">
      <c r="A227" t="s">
        <v>334</v>
      </c>
      <c r="B227" t="s">
        <v>815</v>
      </c>
      <c r="C227">
        <v>665</v>
      </c>
      <c r="D227">
        <v>668.05</v>
      </c>
      <c r="E227">
        <v>655.35</v>
      </c>
      <c r="F227">
        <v>661.35</v>
      </c>
      <c r="G227">
        <v>662.7</v>
      </c>
      <c r="H227">
        <v>654.75</v>
      </c>
      <c r="I227">
        <v>96686</v>
      </c>
      <c r="J227">
        <v>64004982.100000001</v>
      </c>
      <c r="K227" s="3">
        <v>43865</v>
      </c>
      <c r="L227">
        <v>4060</v>
      </c>
      <c r="M227" t="s">
        <v>1136</v>
      </c>
      <c r="N227"/>
    </row>
    <row r="228" spans="1:14">
      <c r="A228" t="s">
        <v>79</v>
      </c>
      <c r="B228" t="s">
        <v>815</v>
      </c>
      <c r="C228">
        <v>150</v>
      </c>
      <c r="D228">
        <v>154.94999999999999</v>
      </c>
      <c r="E228">
        <v>149.30000000000001</v>
      </c>
      <c r="F228">
        <v>154.19999999999999</v>
      </c>
      <c r="G228">
        <v>153</v>
      </c>
      <c r="H228">
        <v>147.15</v>
      </c>
      <c r="I228">
        <v>3745632</v>
      </c>
      <c r="J228">
        <v>569773583.5</v>
      </c>
      <c r="K228" s="3">
        <v>43865</v>
      </c>
      <c r="L228">
        <v>40341</v>
      </c>
      <c r="M228" t="s">
        <v>1137</v>
      </c>
      <c r="N228"/>
    </row>
    <row r="229" spans="1:14">
      <c r="A229" t="s">
        <v>335</v>
      </c>
      <c r="B229" t="s">
        <v>815</v>
      </c>
      <c r="C229">
        <v>232.7</v>
      </c>
      <c r="D229">
        <v>240.6</v>
      </c>
      <c r="E229">
        <v>225.4</v>
      </c>
      <c r="F229">
        <v>235.85</v>
      </c>
      <c r="G229">
        <v>232.4</v>
      </c>
      <c r="H229">
        <v>231.45</v>
      </c>
      <c r="I229">
        <v>850034</v>
      </c>
      <c r="J229">
        <v>198403617.19999999</v>
      </c>
      <c r="K229" s="3">
        <v>43865</v>
      </c>
      <c r="L229">
        <v>15414</v>
      </c>
      <c r="M229" t="s">
        <v>1138</v>
      </c>
      <c r="N229"/>
    </row>
    <row r="230" spans="1:14">
      <c r="A230" t="s">
        <v>343</v>
      </c>
      <c r="B230" t="s">
        <v>815</v>
      </c>
      <c r="C230">
        <v>256.10000000000002</v>
      </c>
      <c r="D230">
        <v>265.05</v>
      </c>
      <c r="E230">
        <v>256.10000000000002</v>
      </c>
      <c r="F230">
        <v>262.5</v>
      </c>
      <c r="G230">
        <v>263.05</v>
      </c>
      <c r="H230">
        <v>254.45</v>
      </c>
      <c r="I230">
        <v>422022</v>
      </c>
      <c r="J230">
        <v>110643576.34999999</v>
      </c>
      <c r="K230" s="3">
        <v>43865</v>
      </c>
      <c r="L230">
        <v>6862</v>
      </c>
      <c r="M230" t="s">
        <v>1139</v>
      </c>
      <c r="N230"/>
    </row>
    <row r="231" spans="1:14">
      <c r="A231" t="s">
        <v>341</v>
      </c>
      <c r="B231" t="s">
        <v>815</v>
      </c>
      <c r="C231">
        <v>950</v>
      </c>
      <c r="D231">
        <v>976</v>
      </c>
      <c r="E231">
        <v>945.4</v>
      </c>
      <c r="F231">
        <v>969.55</v>
      </c>
      <c r="G231">
        <v>967.8</v>
      </c>
      <c r="H231">
        <v>944.1</v>
      </c>
      <c r="I231">
        <v>72135</v>
      </c>
      <c r="J231">
        <v>69490811.5</v>
      </c>
      <c r="K231" s="3">
        <v>43865</v>
      </c>
      <c r="L231">
        <v>4173</v>
      </c>
      <c r="M231" t="s">
        <v>1140</v>
      </c>
      <c r="N231"/>
    </row>
    <row r="232" spans="1:14">
      <c r="A232" t="s">
        <v>1141</v>
      </c>
      <c r="B232" t="s">
        <v>815</v>
      </c>
      <c r="C232">
        <v>14.85</v>
      </c>
      <c r="D232">
        <v>14.85</v>
      </c>
      <c r="E232">
        <v>14.45</v>
      </c>
      <c r="F232">
        <v>14.55</v>
      </c>
      <c r="G232">
        <v>14.5</v>
      </c>
      <c r="H232">
        <v>14.6</v>
      </c>
      <c r="I232">
        <v>12084</v>
      </c>
      <c r="J232">
        <v>175825.05</v>
      </c>
      <c r="K232" s="3">
        <v>43865</v>
      </c>
      <c r="L232">
        <v>74</v>
      </c>
      <c r="M232" t="s">
        <v>1142</v>
      </c>
      <c r="N232"/>
    </row>
    <row r="233" spans="1:14">
      <c r="A233" t="s">
        <v>1143</v>
      </c>
      <c r="B233" t="s">
        <v>815</v>
      </c>
      <c r="C233">
        <v>5.9</v>
      </c>
      <c r="D233">
        <v>6</v>
      </c>
      <c r="E233">
        <v>5.7</v>
      </c>
      <c r="F233">
        <v>5.8</v>
      </c>
      <c r="G233">
        <v>5.8</v>
      </c>
      <c r="H233">
        <v>5.95</v>
      </c>
      <c r="I233">
        <v>4092</v>
      </c>
      <c r="J233">
        <v>23626.65</v>
      </c>
      <c r="K233" s="3">
        <v>43865</v>
      </c>
      <c r="L233">
        <v>36</v>
      </c>
      <c r="M233" t="s">
        <v>1144</v>
      </c>
      <c r="N233"/>
    </row>
    <row r="234" spans="1:14">
      <c r="A234" t="s">
        <v>1145</v>
      </c>
      <c r="B234" t="s">
        <v>815</v>
      </c>
      <c r="C234">
        <v>186.7</v>
      </c>
      <c r="D234">
        <v>192</v>
      </c>
      <c r="E234">
        <v>183.2</v>
      </c>
      <c r="F234">
        <v>188.2</v>
      </c>
      <c r="G234">
        <v>187.85</v>
      </c>
      <c r="H234">
        <v>185.05</v>
      </c>
      <c r="I234">
        <v>55259</v>
      </c>
      <c r="J234">
        <v>10340227.300000001</v>
      </c>
      <c r="K234" s="3">
        <v>43865</v>
      </c>
      <c r="L234">
        <v>1619</v>
      </c>
      <c r="M234" t="s">
        <v>1146</v>
      </c>
      <c r="N234"/>
    </row>
    <row r="235" spans="1:14">
      <c r="A235" t="s">
        <v>1147</v>
      </c>
      <c r="B235" t="s">
        <v>815</v>
      </c>
      <c r="C235">
        <v>2.7</v>
      </c>
      <c r="D235">
        <v>2.95</v>
      </c>
      <c r="E235">
        <v>2.7</v>
      </c>
      <c r="F235">
        <v>2.8</v>
      </c>
      <c r="G235">
        <v>2.85</v>
      </c>
      <c r="H235">
        <v>2.7</v>
      </c>
      <c r="I235">
        <v>93822</v>
      </c>
      <c r="J235">
        <v>267985.40000000002</v>
      </c>
      <c r="K235" s="3">
        <v>43865</v>
      </c>
      <c r="L235">
        <v>141</v>
      </c>
      <c r="M235" t="s">
        <v>1148</v>
      </c>
      <c r="N235"/>
    </row>
    <row r="236" spans="1:14">
      <c r="A236" t="s">
        <v>342</v>
      </c>
      <c r="B236" t="s">
        <v>815</v>
      </c>
      <c r="C236">
        <v>17.5</v>
      </c>
      <c r="D236">
        <v>17.850000000000001</v>
      </c>
      <c r="E236">
        <v>17.5</v>
      </c>
      <c r="F236">
        <v>17.7</v>
      </c>
      <c r="G236">
        <v>17.649999999999999</v>
      </c>
      <c r="H236">
        <v>17.45</v>
      </c>
      <c r="I236">
        <v>396115</v>
      </c>
      <c r="J236">
        <v>7001626.7999999998</v>
      </c>
      <c r="K236" s="3">
        <v>43865</v>
      </c>
      <c r="L236">
        <v>1279</v>
      </c>
      <c r="M236" t="s">
        <v>1149</v>
      </c>
      <c r="N236"/>
    </row>
    <row r="237" spans="1:14">
      <c r="A237" t="s">
        <v>1150</v>
      </c>
      <c r="B237" t="s">
        <v>815</v>
      </c>
      <c r="C237">
        <v>22.5</v>
      </c>
      <c r="D237">
        <v>23.25</v>
      </c>
      <c r="E237">
        <v>21.8</v>
      </c>
      <c r="F237">
        <v>22</v>
      </c>
      <c r="G237">
        <v>22.2</v>
      </c>
      <c r="H237">
        <v>22.35</v>
      </c>
      <c r="I237">
        <v>105005</v>
      </c>
      <c r="J237">
        <v>2341745</v>
      </c>
      <c r="K237" s="3">
        <v>43865</v>
      </c>
      <c r="L237">
        <v>733</v>
      </c>
      <c r="M237" t="s">
        <v>1151</v>
      </c>
      <c r="N237"/>
    </row>
    <row r="238" spans="1:14">
      <c r="A238" t="s">
        <v>1152</v>
      </c>
      <c r="B238" t="s">
        <v>815</v>
      </c>
      <c r="C238">
        <v>373.05</v>
      </c>
      <c r="D238">
        <v>387.8</v>
      </c>
      <c r="E238">
        <v>361.7</v>
      </c>
      <c r="F238">
        <v>385.1</v>
      </c>
      <c r="G238">
        <v>383</v>
      </c>
      <c r="H238">
        <v>376.75</v>
      </c>
      <c r="I238">
        <v>2254</v>
      </c>
      <c r="J238">
        <v>853255.6</v>
      </c>
      <c r="K238" s="3">
        <v>43865</v>
      </c>
      <c r="L238">
        <v>270</v>
      </c>
      <c r="M238" t="s">
        <v>1153</v>
      </c>
      <c r="N238"/>
    </row>
    <row r="239" spans="1:14">
      <c r="A239" t="s">
        <v>344</v>
      </c>
      <c r="B239" t="s">
        <v>815</v>
      </c>
      <c r="C239">
        <v>169</v>
      </c>
      <c r="D239">
        <v>170.35</v>
      </c>
      <c r="E239">
        <v>161.85</v>
      </c>
      <c r="F239">
        <v>169.4</v>
      </c>
      <c r="G239">
        <v>169.15</v>
      </c>
      <c r="H239">
        <v>168.75</v>
      </c>
      <c r="I239">
        <v>282943</v>
      </c>
      <c r="J239">
        <v>47571381.600000001</v>
      </c>
      <c r="K239" s="3">
        <v>43865</v>
      </c>
      <c r="L239">
        <v>7828</v>
      </c>
      <c r="M239" t="s">
        <v>1154</v>
      </c>
      <c r="N239"/>
    </row>
    <row r="240" spans="1:14" hidden="1">
      <c r="A240" t="s">
        <v>81</v>
      </c>
      <c r="B240" t="s">
        <v>815</v>
      </c>
      <c r="C240">
        <v>565.75</v>
      </c>
      <c r="D240">
        <v>596.65</v>
      </c>
      <c r="E240">
        <v>545.9</v>
      </c>
      <c r="F240">
        <v>583.20000000000005</v>
      </c>
      <c r="G240">
        <v>583</v>
      </c>
      <c r="H240">
        <v>562.25</v>
      </c>
      <c r="I240">
        <v>3585799</v>
      </c>
      <c r="J240">
        <v>2052549461.0999999</v>
      </c>
      <c r="K240" s="3">
        <v>43865</v>
      </c>
      <c r="L240">
        <v>52733</v>
      </c>
      <c r="M240" t="s">
        <v>1155</v>
      </c>
      <c r="N240"/>
    </row>
    <row r="241" spans="1:14">
      <c r="A241" t="s">
        <v>345</v>
      </c>
      <c r="B241" t="s">
        <v>815</v>
      </c>
      <c r="C241">
        <v>2624</v>
      </c>
      <c r="D241">
        <v>2662.6</v>
      </c>
      <c r="E241">
        <v>2581.0500000000002</v>
      </c>
      <c r="F241">
        <v>2648.75</v>
      </c>
      <c r="G241">
        <v>2632.1</v>
      </c>
      <c r="H241">
        <v>2613.4</v>
      </c>
      <c r="I241">
        <v>8086</v>
      </c>
      <c r="J241">
        <v>21360947.699999999</v>
      </c>
      <c r="K241" s="3">
        <v>43865</v>
      </c>
      <c r="L241">
        <v>1307</v>
      </c>
      <c r="M241" t="s">
        <v>1156</v>
      </c>
      <c r="N241"/>
    </row>
    <row r="242" spans="1:14">
      <c r="A242" t="s">
        <v>82</v>
      </c>
      <c r="B242" t="s">
        <v>815</v>
      </c>
      <c r="C242">
        <v>697.5</v>
      </c>
      <c r="D242">
        <v>715.8</v>
      </c>
      <c r="E242">
        <v>696</v>
      </c>
      <c r="F242">
        <v>712.85</v>
      </c>
      <c r="G242">
        <v>712.8</v>
      </c>
      <c r="H242">
        <v>695.75</v>
      </c>
      <c r="I242">
        <v>257882</v>
      </c>
      <c r="J242">
        <v>181851993.69999999</v>
      </c>
      <c r="K242" s="3">
        <v>43865</v>
      </c>
      <c r="L242">
        <v>7901</v>
      </c>
      <c r="M242" t="s">
        <v>1157</v>
      </c>
      <c r="N242"/>
    </row>
    <row r="243" spans="1:14" hidden="1">
      <c r="A243" t="s">
        <v>1158</v>
      </c>
      <c r="B243" t="s">
        <v>815</v>
      </c>
      <c r="C243">
        <v>314.60000000000002</v>
      </c>
      <c r="D243">
        <v>326.95</v>
      </c>
      <c r="E243">
        <v>313.95</v>
      </c>
      <c r="F243">
        <v>322</v>
      </c>
      <c r="G243">
        <v>321.95</v>
      </c>
      <c r="H243">
        <v>313.95</v>
      </c>
      <c r="I243">
        <v>10491</v>
      </c>
      <c r="J243">
        <v>3371545</v>
      </c>
      <c r="K243" s="3">
        <v>43865</v>
      </c>
      <c r="L243">
        <v>842</v>
      </c>
      <c r="M243" t="s">
        <v>1159</v>
      </c>
      <c r="N243"/>
    </row>
    <row r="244" spans="1:14">
      <c r="A244" t="s">
        <v>339</v>
      </c>
      <c r="B244" t="s">
        <v>815</v>
      </c>
      <c r="C244">
        <v>197.95</v>
      </c>
      <c r="D244">
        <v>210.25</v>
      </c>
      <c r="E244">
        <v>197.2</v>
      </c>
      <c r="F244">
        <v>204.7</v>
      </c>
      <c r="G244">
        <v>203</v>
      </c>
      <c r="H244">
        <v>198.15</v>
      </c>
      <c r="I244">
        <v>441530</v>
      </c>
      <c r="J244">
        <v>89615643.099999994</v>
      </c>
      <c r="K244" s="3">
        <v>43865</v>
      </c>
      <c r="L244">
        <v>8950</v>
      </c>
      <c r="M244" t="s">
        <v>1160</v>
      </c>
      <c r="N244"/>
    </row>
    <row r="245" spans="1:14">
      <c r="A245" t="s">
        <v>346</v>
      </c>
      <c r="B245" t="s">
        <v>815</v>
      </c>
      <c r="C245">
        <v>316.05</v>
      </c>
      <c r="D245">
        <v>333</v>
      </c>
      <c r="E245">
        <v>311.95</v>
      </c>
      <c r="F245">
        <v>330.05</v>
      </c>
      <c r="G245">
        <v>333</v>
      </c>
      <c r="H245">
        <v>315.2</v>
      </c>
      <c r="I245">
        <v>13016</v>
      </c>
      <c r="J245">
        <v>4233977.4000000004</v>
      </c>
      <c r="K245" s="3">
        <v>43865</v>
      </c>
      <c r="L245">
        <v>683</v>
      </c>
      <c r="M245" t="s">
        <v>1161</v>
      </c>
      <c r="N245"/>
    </row>
    <row r="246" spans="1:14">
      <c r="A246" t="s">
        <v>347</v>
      </c>
      <c r="B246" t="s">
        <v>815</v>
      </c>
      <c r="C246">
        <v>169.6</v>
      </c>
      <c r="D246">
        <v>174.7</v>
      </c>
      <c r="E246">
        <v>169.6</v>
      </c>
      <c r="F246">
        <v>173.45</v>
      </c>
      <c r="G246">
        <v>173.75</v>
      </c>
      <c r="H246">
        <v>169.5</v>
      </c>
      <c r="I246">
        <v>399348</v>
      </c>
      <c r="J246">
        <v>68735955.599999994</v>
      </c>
      <c r="K246" s="3">
        <v>43865</v>
      </c>
      <c r="L246">
        <v>5906</v>
      </c>
      <c r="M246" t="s">
        <v>1162</v>
      </c>
      <c r="N246"/>
    </row>
    <row r="247" spans="1:14">
      <c r="A247" t="s">
        <v>3060</v>
      </c>
      <c r="B247" t="s">
        <v>815</v>
      </c>
      <c r="C247">
        <v>230</v>
      </c>
      <c r="D247">
        <v>230</v>
      </c>
      <c r="E247">
        <v>225.25</v>
      </c>
      <c r="F247">
        <v>229.95</v>
      </c>
      <c r="G247">
        <v>229.95</v>
      </c>
      <c r="H247">
        <v>229.65</v>
      </c>
      <c r="I247">
        <v>1399</v>
      </c>
      <c r="J247">
        <v>321136.7</v>
      </c>
      <c r="K247" s="3">
        <v>43865</v>
      </c>
      <c r="L247">
        <v>106</v>
      </c>
      <c r="M247" t="s">
        <v>3061</v>
      </c>
      <c r="N247"/>
    </row>
    <row r="248" spans="1:14">
      <c r="A248" t="s">
        <v>1163</v>
      </c>
      <c r="B248" t="s">
        <v>815</v>
      </c>
      <c r="C248">
        <v>175.05</v>
      </c>
      <c r="D248">
        <v>179.7</v>
      </c>
      <c r="E248">
        <v>169.1</v>
      </c>
      <c r="F248">
        <v>171.8</v>
      </c>
      <c r="G248">
        <v>170.6</v>
      </c>
      <c r="H248">
        <v>173.75</v>
      </c>
      <c r="I248">
        <v>2426</v>
      </c>
      <c r="J248">
        <v>419768.85</v>
      </c>
      <c r="K248" s="3">
        <v>43865</v>
      </c>
      <c r="L248">
        <v>224</v>
      </c>
      <c r="M248" t="s">
        <v>1164</v>
      </c>
      <c r="N248"/>
    </row>
    <row r="249" spans="1:14">
      <c r="A249" t="s">
        <v>348</v>
      </c>
      <c r="B249" t="s">
        <v>815</v>
      </c>
      <c r="C249">
        <v>119.9</v>
      </c>
      <c r="D249">
        <v>121.6</v>
      </c>
      <c r="E249">
        <v>118.2</v>
      </c>
      <c r="F249">
        <v>119.3</v>
      </c>
      <c r="G249">
        <v>119.3</v>
      </c>
      <c r="H249">
        <v>118.65</v>
      </c>
      <c r="I249">
        <v>238203</v>
      </c>
      <c r="J249">
        <v>28455871.350000001</v>
      </c>
      <c r="K249" s="3">
        <v>43865</v>
      </c>
      <c r="L249">
        <v>7775</v>
      </c>
      <c r="M249" t="s">
        <v>1165</v>
      </c>
      <c r="N249"/>
    </row>
    <row r="250" spans="1:14">
      <c r="A250" t="s">
        <v>83</v>
      </c>
      <c r="B250" t="s">
        <v>815</v>
      </c>
      <c r="C250">
        <v>326</v>
      </c>
      <c r="D250">
        <v>334.5</v>
      </c>
      <c r="E250">
        <v>325.7</v>
      </c>
      <c r="F250">
        <v>332.25</v>
      </c>
      <c r="G250">
        <v>332.5</v>
      </c>
      <c r="H250">
        <v>324.95</v>
      </c>
      <c r="I250">
        <v>1491701</v>
      </c>
      <c r="J250">
        <v>494765555.89999998</v>
      </c>
      <c r="K250" s="3">
        <v>43865</v>
      </c>
      <c r="L250">
        <v>22805</v>
      </c>
      <c r="M250" t="s">
        <v>1166</v>
      </c>
      <c r="N250"/>
    </row>
    <row r="251" spans="1:14" hidden="1">
      <c r="A251" t="s">
        <v>349</v>
      </c>
      <c r="B251" t="s">
        <v>815</v>
      </c>
      <c r="C251">
        <v>550</v>
      </c>
      <c r="D251">
        <v>550</v>
      </c>
      <c r="E251">
        <v>534</v>
      </c>
      <c r="F251">
        <v>539.70000000000005</v>
      </c>
      <c r="G251">
        <v>536.9</v>
      </c>
      <c r="H251">
        <v>549.04999999999995</v>
      </c>
      <c r="I251">
        <v>60988</v>
      </c>
      <c r="J251">
        <v>33086168.699999999</v>
      </c>
      <c r="K251" s="3">
        <v>43865</v>
      </c>
      <c r="L251">
        <v>3882</v>
      </c>
      <c r="M251" t="s">
        <v>1167</v>
      </c>
      <c r="N251"/>
    </row>
    <row r="252" spans="1:14">
      <c r="A252" t="s">
        <v>3219</v>
      </c>
      <c r="B252" t="s">
        <v>815</v>
      </c>
      <c r="C252">
        <v>0.5</v>
      </c>
      <c r="D252">
        <v>0.55000000000000004</v>
      </c>
      <c r="E252">
        <v>0.5</v>
      </c>
      <c r="F252">
        <v>0.55000000000000004</v>
      </c>
      <c r="G252">
        <v>0.55000000000000004</v>
      </c>
      <c r="H252">
        <v>0.5</v>
      </c>
      <c r="I252">
        <v>11882</v>
      </c>
      <c r="J252">
        <v>6041.65</v>
      </c>
      <c r="K252" s="3">
        <v>43865</v>
      </c>
      <c r="L252">
        <v>12</v>
      </c>
      <c r="M252" t="s">
        <v>3220</v>
      </c>
      <c r="N252"/>
    </row>
    <row r="253" spans="1:14">
      <c r="A253" t="s">
        <v>1168</v>
      </c>
      <c r="B253" t="s">
        <v>815</v>
      </c>
      <c r="C253">
        <v>263.60000000000002</v>
      </c>
      <c r="D253">
        <v>282.8</v>
      </c>
      <c r="E253">
        <v>256.60000000000002</v>
      </c>
      <c r="F253">
        <v>279.64999999999998</v>
      </c>
      <c r="G253">
        <v>277.60000000000002</v>
      </c>
      <c r="H253">
        <v>255.15</v>
      </c>
      <c r="I253">
        <v>55232</v>
      </c>
      <c r="J253">
        <v>14939293.050000001</v>
      </c>
      <c r="K253" s="3">
        <v>43865</v>
      </c>
      <c r="L253">
        <v>1200</v>
      </c>
      <c r="M253" t="s">
        <v>1169</v>
      </c>
      <c r="N253"/>
    </row>
    <row r="254" spans="1:14">
      <c r="A254" t="s">
        <v>1170</v>
      </c>
      <c r="B254" t="s">
        <v>815</v>
      </c>
      <c r="C254">
        <v>19.8</v>
      </c>
      <c r="D254">
        <v>22.1</v>
      </c>
      <c r="E254">
        <v>19</v>
      </c>
      <c r="F254">
        <v>20.100000000000001</v>
      </c>
      <c r="G254">
        <v>20</v>
      </c>
      <c r="H254">
        <v>19.75</v>
      </c>
      <c r="I254">
        <v>34733</v>
      </c>
      <c r="J254">
        <v>694948.8</v>
      </c>
      <c r="K254" s="3">
        <v>43865</v>
      </c>
      <c r="L254">
        <v>302</v>
      </c>
      <c r="M254" t="s">
        <v>1171</v>
      </c>
      <c r="N254"/>
    </row>
    <row r="255" spans="1:14">
      <c r="A255" t="s">
        <v>1172</v>
      </c>
      <c r="B255" t="s">
        <v>815</v>
      </c>
      <c r="C255">
        <v>36</v>
      </c>
      <c r="D255">
        <v>36.950000000000003</v>
      </c>
      <c r="E255">
        <v>35.1</v>
      </c>
      <c r="F255">
        <v>35.15</v>
      </c>
      <c r="G255">
        <v>35.1</v>
      </c>
      <c r="H255">
        <v>35.1</v>
      </c>
      <c r="I255">
        <v>12356</v>
      </c>
      <c r="J255">
        <v>438049.85</v>
      </c>
      <c r="K255" s="3">
        <v>43865</v>
      </c>
      <c r="L255">
        <v>630</v>
      </c>
      <c r="M255" t="s">
        <v>1173</v>
      </c>
      <c r="N255"/>
    </row>
    <row r="256" spans="1:14">
      <c r="A256" t="s">
        <v>3089</v>
      </c>
      <c r="B256" t="s">
        <v>815</v>
      </c>
      <c r="C256">
        <v>7</v>
      </c>
      <c r="D256">
        <v>7.3</v>
      </c>
      <c r="E256">
        <v>7</v>
      </c>
      <c r="F256">
        <v>7.05</v>
      </c>
      <c r="G256">
        <v>7.05</v>
      </c>
      <c r="H256">
        <v>7.2</v>
      </c>
      <c r="I256">
        <v>1334</v>
      </c>
      <c r="J256">
        <v>9395.1</v>
      </c>
      <c r="K256" s="3">
        <v>43865</v>
      </c>
      <c r="L256">
        <v>11</v>
      </c>
      <c r="M256" t="s">
        <v>3090</v>
      </c>
      <c r="N256"/>
    </row>
    <row r="257" spans="1:14" hidden="1">
      <c r="A257" t="s">
        <v>84</v>
      </c>
      <c r="B257" t="s">
        <v>815</v>
      </c>
      <c r="C257">
        <v>446.7</v>
      </c>
      <c r="D257">
        <v>452.45</v>
      </c>
      <c r="E257">
        <v>444.2</v>
      </c>
      <c r="F257">
        <v>448.45</v>
      </c>
      <c r="G257">
        <v>447.7</v>
      </c>
      <c r="H257">
        <v>444.55</v>
      </c>
      <c r="I257">
        <v>2030860</v>
      </c>
      <c r="J257">
        <v>912598588.79999995</v>
      </c>
      <c r="K257" s="3">
        <v>43865</v>
      </c>
      <c r="L257">
        <v>43211</v>
      </c>
      <c r="M257" t="s">
        <v>1174</v>
      </c>
      <c r="N257"/>
    </row>
    <row r="258" spans="1:14">
      <c r="A258" t="s">
        <v>3091</v>
      </c>
      <c r="B258" t="s">
        <v>815</v>
      </c>
      <c r="C258">
        <v>0.4</v>
      </c>
      <c r="D258">
        <v>0.4</v>
      </c>
      <c r="E258">
        <v>0.3</v>
      </c>
      <c r="F258">
        <v>0.35</v>
      </c>
      <c r="G258">
        <v>0.35</v>
      </c>
      <c r="H258">
        <v>0.35</v>
      </c>
      <c r="I258">
        <v>856464</v>
      </c>
      <c r="J258">
        <v>297856.3</v>
      </c>
      <c r="K258" s="3">
        <v>43865</v>
      </c>
      <c r="L258">
        <v>188</v>
      </c>
      <c r="M258" t="s">
        <v>3092</v>
      </c>
      <c r="N258"/>
    </row>
    <row r="259" spans="1:14">
      <c r="A259" t="s">
        <v>1175</v>
      </c>
      <c r="B259" t="s">
        <v>815</v>
      </c>
      <c r="C259">
        <v>71.05</v>
      </c>
      <c r="D259">
        <v>74.900000000000006</v>
      </c>
      <c r="E259">
        <v>71.05</v>
      </c>
      <c r="F259">
        <v>73.599999999999994</v>
      </c>
      <c r="G259">
        <v>74.2</v>
      </c>
      <c r="H259">
        <v>72.5</v>
      </c>
      <c r="I259">
        <v>1723</v>
      </c>
      <c r="J259">
        <v>125036</v>
      </c>
      <c r="K259" s="3">
        <v>43865</v>
      </c>
      <c r="L259">
        <v>85</v>
      </c>
      <c r="M259" t="s">
        <v>1176</v>
      </c>
      <c r="N259"/>
    </row>
    <row r="260" spans="1:14">
      <c r="A260" t="s">
        <v>1177</v>
      </c>
      <c r="B260" t="s">
        <v>815</v>
      </c>
      <c r="C260">
        <v>454.75</v>
      </c>
      <c r="D260">
        <v>468.75</v>
      </c>
      <c r="E260">
        <v>451</v>
      </c>
      <c r="F260">
        <v>457.4</v>
      </c>
      <c r="G260">
        <v>458</v>
      </c>
      <c r="H260">
        <v>449.75</v>
      </c>
      <c r="I260">
        <v>258497</v>
      </c>
      <c r="J260">
        <v>118610302.2</v>
      </c>
      <c r="K260" s="3">
        <v>43865</v>
      </c>
      <c r="L260">
        <v>12001</v>
      </c>
      <c r="M260" t="s">
        <v>1178</v>
      </c>
      <c r="N260"/>
    </row>
    <row r="261" spans="1:14">
      <c r="A261" t="s">
        <v>1179</v>
      </c>
      <c r="B261" t="s">
        <v>815</v>
      </c>
      <c r="C261">
        <v>45.7</v>
      </c>
      <c r="D261">
        <v>45.7</v>
      </c>
      <c r="E261">
        <v>43.5</v>
      </c>
      <c r="F261">
        <v>44.05</v>
      </c>
      <c r="G261">
        <v>44.05</v>
      </c>
      <c r="H261">
        <v>44</v>
      </c>
      <c r="I261">
        <v>6332</v>
      </c>
      <c r="J261">
        <v>280548.45</v>
      </c>
      <c r="K261" s="3">
        <v>43865</v>
      </c>
      <c r="L261">
        <v>165</v>
      </c>
      <c r="M261" t="s">
        <v>1180</v>
      </c>
      <c r="N261"/>
    </row>
    <row r="262" spans="1:14">
      <c r="A262" t="s">
        <v>3306</v>
      </c>
      <c r="B262" t="s">
        <v>815</v>
      </c>
      <c r="C262">
        <v>7.75</v>
      </c>
      <c r="D262">
        <v>7.75</v>
      </c>
      <c r="E262">
        <v>7.5</v>
      </c>
      <c r="F262">
        <v>7.65</v>
      </c>
      <c r="G262">
        <v>7.65</v>
      </c>
      <c r="H262">
        <v>7.25</v>
      </c>
      <c r="I262">
        <v>2875</v>
      </c>
      <c r="J262">
        <v>22110</v>
      </c>
      <c r="K262" s="3">
        <v>43865</v>
      </c>
      <c r="L262">
        <v>11</v>
      </c>
      <c r="M262" t="s">
        <v>3307</v>
      </c>
      <c r="N262"/>
    </row>
    <row r="263" spans="1:14">
      <c r="A263" t="s">
        <v>85</v>
      </c>
      <c r="B263" t="s">
        <v>815</v>
      </c>
      <c r="C263">
        <v>180.75</v>
      </c>
      <c r="D263">
        <v>183</v>
      </c>
      <c r="E263">
        <v>179.75</v>
      </c>
      <c r="F263">
        <v>182.5</v>
      </c>
      <c r="G263">
        <v>182.7</v>
      </c>
      <c r="H263">
        <v>178.65</v>
      </c>
      <c r="I263">
        <v>10043759</v>
      </c>
      <c r="J263">
        <v>1824101299.6500001</v>
      </c>
      <c r="K263" s="3">
        <v>43865</v>
      </c>
      <c r="L263">
        <v>61745</v>
      </c>
      <c r="M263" t="s">
        <v>1181</v>
      </c>
      <c r="N263"/>
    </row>
    <row r="264" spans="1:14">
      <c r="A264" t="s">
        <v>350</v>
      </c>
      <c r="B264" t="s">
        <v>815</v>
      </c>
      <c r="C264">
        <v>372.4</v>
      </c>
      <c r="D264">
        <v>378.5</v>
      </c>
      <c r="E264">
        <v>370</v>
      </c>
      <c r="F264">
        <v>373.25</v>
      </c>
      <c r="G264">
        <v>374.05</v>
      </c>
      <c r="H264">
        <v>369.15</v>
      </c>
      <c r="I264">
        <v>125679</v>
      </c>
      <c r="J264">
        <v>47142901.299999997</v>
      </c>
      <c r="K264" s="3">
        <v>43865</v>
      </c>
      <c r="L264">
        <v>2895</v>
      </c>
      <c r="M264" t="s">
        <v>1182</v>
      </c>
      <c r="N264"/>
    </row>
    <row r="265" spans="1:14">
      <c r="A265" t="s">
        <v>86</v>
      </c>
      <c r="B265" t="s">
        <v>815</v>
      </c>
      <c r="C265">
        <v>1359.65</v>
      </c>
      <c r="D265">
        <v>1379.8</v>
      </c>
      <c r="E265">
        <v>1347.2</v>
      </c>
      <c r="F265">
        <v>1359.4</v>
      </c>
      <c r="G265">
        <v>1366</v>
      </c>
      <c r="H265">
        <v>1350.7</v>
      </c>
      <c r="I265">
        <v>714233</v>
      </c>
      <c r="J265">
        <v>975355629.54999995</v>
      </c>
      <c r="K265" s="3">
        <v>43865</v>
      </c>
      <c r="L265">
        <v>31552</v>
      </c>
      <c r="M265" t="s">
        <v>1183</v>
      </c>
      <c r="N265"/>
    </row>
    <row r="266" spans="1:14">
      <c r="A266" t="s">
        <v>1184</v>
      </c>
      <c r="B266" t="s">
        <v>815</v>
      </c>
      <c r="C266">
        <v>15.85</v>
      </c>
      <c r="D266">
        <v>15.9</v>
      </c>
      <c r="E266">
        <v>15.85</v>
      </c>
      <c r="F266">
        <v>15.9</v>
      </c>
      <c r="G266">
        <v>15.9</v>
      </c>
      <c r="H266">
        <v>15.15</v>
      </c>
      <c r="I266">
        <v>13141</v>
      </c>
      <c r="J266">
        <v>208934.39999999999</v>
      </c>
      <c r="K266" s="3">
        <v>43865</v>
      </c>
      <c r="L266">
        <v>30</v>
      </c>
      <c r="M266" t="s">
        <v>1185</v>
      </c>
      <c r="N266"/>
    </row>
    <row r="267" spans="1:14">
      <c r="A267" t="s">
        <v>1186</v>
      </c>
      <c r="B267" t="s">
        <v>815</v>
      </c>
      <c r="C267">
        <v>7.05</v>
      </c>
      <c r="D267">
        <v>7.35</v>
      </c>
      <c r="E267">
        <v>7.05</v>
      </c>
      <c r="F267">
        <v>7.25</v>
      </c>
      <c r="G267">
        <v>7.25</v>
      </c>
      <c r="H267">
        <v>7.25</v>
      </c>
      <c r="I267">
        <v>6282</v>
      </c>
      <c r="J267">
        <v>45320.25</v>
      </c>
      <c r="K267" s="3">
        <v>43865</v>
      </c>
      <c r="L267">
        <v>25</v>
      </c>
      <c r="M267" t="s">
        <v>1187</v>
      </c>
      <c r="N267"/>
    </row>
    <row r="268" spans="1:14">
      <c r="A268" t="s">
        <v>87</v>
      </c>
      <c r="B268" t="s">
        <v>815</v>
      </c>
      <c r="C268">
        <v>548</v>
      </c>
      <c r="D268">
        <v>568</v>
      </c>
      <c r="E268">
        <v>547.9</v>
      </c>
      <c r="F268">
        <v>566.35</v>
      </c>
      <c r="G268">
        <v>565.95000000000005</v>
      </c>
      <c r="H268">
        <v>545.15</v>
      </c>
      <c r="I268">
        <v>779973</v>
      </c>
      <c r="J268">
        <v>436810945.85000002</v>
      </c>
      <c r="K268" s="3">
        <v>43865</v>
      </c>
      <c r="L268">
        <v>24087</v>
      </c>
      <c r="M268" t="s">
        <v>1188</v>
      </c>
      <c r="N268"/>
    </row>
    <row r="269" spans="1:14">
      <c r="A269" t="s">
        <v>1189</v>
      </c>
      <c r="B269" t="s">
        <v>815</v>
      </c>
      <c r="C269">
        <v>26.25</v>
      </c>
      <c r="D269">
        <v>26.75</v>
      </c>
      <c r="E269">
        <v>26.25</v>
      </c>
      <c r="F269">
        <v>26.45</v>
      </c>
      <c r="G269">
        <v>26.45</v>
      </c>
      <c r="H269">
        <v>26.3</v>
      </c>
      <c r="I269">
        <v>57181</v>
      </c>
      <c r="J269">
        <v>1517946.95</v>
      </c>
      <c r="K269" s="3">
        <v>43865</v>
      </c>
      <c r="L269">
        <v>404</v>
      </c>
      <c r="M269" t="s">
        <v>1190</v>
      </c>
      <c r="N269"/>
    </row>
    <row r="270" spans="1:14" hidden="1">
      <c r="A270" t="s">
        <v>3232</v>
      </c>
      <c r="B270" t="s">
        <v>815</v>
      </c>
      <c r="C270">
        <v>34.5</v>
      </c>
      <c r="D270">
        <v>35.1</v>
      </c>
      <c r="E270">
        <v>34.5</v>
      </c>
      <c r="F270">
        <v>35.1</v>
      </c>
      <c r="G270">
        <v>35.1</v>
      </c>
      <c r="H270">
        <v>34.4</v>
      </c>
      <c r="I270">
        <v>127</v>
      </c>
      <c r="J270">
        <v>4382.7</v>
      </c>
      <c r="K270" s="3">
        <v>43865</v>
      </c>
      <c r="L270">
        <v>3</v>
      </c>
      <c r="M270" t="s">
        <v>3233</v>
      </c>
      <c r="N270"/>
    </row>
    <row r="271" spans="1:14">
      <c r="A271" t="s">
        <v>1191</v>
      </c>
      <c r="B271" t="s">
        <v>815</v>
      </c>
      <c r="C271">
        <v>260</v>
      </c>
      <c r="D271">
        <v>267.95</v>
      </c>
      <c r="E271">
        <v>249</v>
      </c>
      <c r="F271">
        <v>264.5</v>
      </c>
      <c r="G271">
        <v>264</v>
      </c>
      <c r="H271">
        <v>259.35000000000002</v>
      </c>
      <c r="I271">
        <v>16070</v>
      </c>
      <c r="J271">
        <v>4190384.4</v>
      </c>
      <c r="K271" s="3">
        <v>43865</v>
      </c>
      <c r="L271">
        <v>665</v>
      </c>
      <c r="M271" t="s">
        <v>1192</v>
      </c>
      <c r="N271"/>
    </row>
    <row r="272" spans="1:14">
      <c r="A272" t="s">
        <v>1193</v>
      </c>
      <c r="B272" t="s">
        <v>815</v>
      </c>
      <c r="C272">
        <v>10.35</v>
      </c>
      <c r="D272">
        <v>10.6</v>
      </c>
      <c r="E272">
        <v>10.050000000000001</v>
      </c>
      <c r="F272">
        <v>10.4</v>
      </c>
      <c r="G272">
        <v>10.45</v>
      </c>
      <c r="H272">
        <v>10.1</v>
      </c>
      <c r="I272">
        <v>10128</v>
      </c>
      <c r="J272">
        <v>105243</v>
      </c>
      <c r="K272" s="3">
        <v>43865</v>
      </c>
      <c r="L272">
        <v>66</v>
      </c>
      <c r="M272" t="s">
        <v>1194</v>
      </c>
      <c r="N272"/>
    </row>
    <row r="273" spans="1:14">
      <c r="A273" t="s">
        <v>1195</v>
      </c>
      <c r="B273" t="s">
        <v>815</v>
      </c>
      <c r="C273">
        <v>47.2</v>
      </c>
      <c r="D273">
        <v>47.8</v>
      </c>
      <c r="E273">
        <v>46.25</v>
      </c>
      <c r="F273">
        <v>46.75</v>
      </c>
      <c r="G273">
        <v>46.4</v>
      </c>
      <c r="H273">
        <v>46.5</v>
      </c>
      <c r="I273">
        <v>14922</v>
      </c>
      <c r="J273">
        <v>700483.35</v>
      </c>
      <c r="K273" s="3">
        <v>43865</v>
      </c>
      <c r="L273">
        <v>270</v>
      </c>
      <c r="M273" t="s">
        <v>1196</v>
      </c>
      <c r="N273"/>
    </row>
    <row r="274" spans="1:14">
      <c r="A274" t="s">
        <v>239</v>
      </c>
      <c r="B274" t="s">
        <v>815</v>
      </c>
      <c r="C274">
        <v>633.4</v>
      </c>
      <c r="D274">
        <v>642</v>
      </c>
      <c r="E274">
        <v>614.65</v>
      </c>
      <c r="F274">
        <v>619.75</v>
      </c>
      <c r="G274">
        <v>620</v>
      </c>
      <c r="H274">
        <v>629.65</v>
      </c>
      <c r="I274">
        <v>307825</v>
      </c>
      <c r="J274">
        <v>192012831.19999999</v>
      </c>
      <c r="K274" s="3">
        <v>43865</v>
      </c>
      <c r="L274">
        <v>9730</v>
      </c>
      <c r="M274" t="s">
        <v>1197</v>
      </c>
      <c r="N274"/>
    </row>
    <row r="275" spans="1:14">
      <c r="A275" t="s">
        <v>351</v>
      </c>
      <c r="B275" t="s">
        <v>815</v>
      </c>
      <c r="C275">
        <v>22.4</v>
      </c>
      <c r="D275">
        <v>22.4</v>
      </c>
      <c r="E275">
        <v>21.9</v>
      </c>
      <c r="F275">
        <v>22.3</v>
      </c>
      <c r="G275">
        <v>22.35</v>
      </c>
      <c r="H275">
        <v>21.9</v>
      </c>
      <c r="I275">
        <v>338989</v>
      </c>
      <c r="J275">
        <v>7508319.7999999998</v>
      </c>
      <c r="K275" s="3">
        <v>43865</v>
      </c>
      <c r="L275">
        <v>1345</v>
      </c>
      <c r="M275" t="s">
        <v>1198</v>
      </c>
      <c r="N275"/>
    </row>
    <row r="276" spans="1:14">
      <c r="A276" t="s">
        <v>1199</v>
      </c>
      <c r="B276" t="s">
        <v>815</v>
      </c>
      <c r="C276">
        <v>260.39999999999998</v>
      </c>
      <c r="D276">
        <v>276.7</v>
      </c>
      <c r="E276">
        <v>260</v>
      </c>
      <c r="F276">
        <v>269.95</v>
      </c>
      <c r="G276">
        <v>269.2</v>
      </c>
      <c r="H276">
        <v>260.45</v>
      </c>
      <c r="I276">
        <v>31880</v>
      </c>
      <c r="J276">
        <v>8581735.8000000007</v>
      </c>
      <c r="K276" s="3">
        <v>43865</v>
      </c>
      <c r="L276">
        <v>1298</v>
      </c>
      <c r="M276" t="s">
        <v>1200</v>
      </c>
      <c r="N276"/>
    </row>
    <row r="277" spans="1:14">
      <c r="A277" t="s">
        <v>1201</v>
      </c>
      <c r="B277" t="s">
        <v>815</v>
      </c>
      <c r="C277">
        <v>1.5</v>
      </c>
      <c r="D277">
        <v>1.5</v>
      </c>
      <c r="E277">
        <v>1.45</v>
      </c>
      <c r="F277">
        <v>1.5</v>
      </c>
      <c r="G277">
        <v>1.5</v>
      </c>
      <c r="H277">
        <v>1.5</v>
      </c>
      <c r="I277">
        <v>7117</v>
      </c>
      <c r="J277">
        <v>10666.8</v>
      </c>
      <c r="K277" s="3">
        <v>43865</v>
      </c>
      <c r="L277">
        <v>19</v>
      </c>
      <c r="M277" t="s">
        <v>1202</v>
      </c>
      <c r="N277"/>
    </row>
    <row r="278" spans="1:14">
      <c r="A278" t="s">
        <v>1203</v>
      </c>
      <c r="B278" t="s">
        <v>815</v>
      </c>
      <c r="C278">
        <v>20.38</v>
      </c>
      <c r="D278">
        <v>20.58</v>
      </c>
      <c r="E278">
        <v>20.149999999999999</v>
      </c>
      <c r="F278">
        <v>20.53</v>
      </c>
      <c r="G278">
        <v>20.52</v>
      </c>
      <c r="H278">
        <v>20.09</v>
      </c>
      <c r="I278">
        <v>5948933</v>
      </c>
      <c r="J278">
        <v>121415627.06</v>
      </c>
      <c r="K278" s="3">
        <v>43865</v>
      </c>
      <c r="L278">
        <v>33518</v>
      </c>
      <c r="M278" t="s">
        <v>1204</v>
      </c>
      <c r="N278"/>
    </row>
    <row r="279" spans="1:14">
      <c r="A279" t="s">
        <v>352</v>
      </c>
      <c r="B279" t="s">
        <v>815</v>
      </c>
      <c r="C279">
        <v>763.55</v>
      </c>
      <c r="D279">
        <v>778.15</v>
      </c>
      <c r="E279">
        <v>760</v>
      </c>
      <c r="F279">
        <v>767.9</v>
      </c>
      <c r="G279">
        <v>766.75</v>
      </c>
      <c r="H279">
        <v>760.55</v>
      </c>
      <c r="I279">
        <v>121631</v>
      </c>
      <c r="J279">
        <v>93306342.900000006</v>
      </c>
      <c r="K279" s="3">
        <v>43865</v>
      </c>
      <c r="L279">
        <v>9127</v>
      </c>
      <c r="M279" t="s">
        <v>1205</v>
      </c>
      <c r="N279"/>
    </row>
    <row r="280" spans="1:14">
      <c r="A280" t="s">
        <v>1206</v>
      </c>
      <c r="B280" t="s">
        <v>815</v>
      </c>
      <c r="C280">
        <v>94.1</v>
      </c>
      <c r="D280">
        <v>99.5</v>
      </c>
      <c r="E280">
        <v>90.6</v>
      </c>
      <c r="F280">
        <v>97.7</v>
      </c>
      <c r="G280">
        <v>99</v>
      </c>
      <c r="H280">
        <v>94.4</v>
      </c>
      <c r="I280">
        <v>4917</v>
      </c>
      <c r="J280">
        <v>466707.05</v>
      </c>
      <c r="K280" s="3">
        <v>43865</v>
      </c>
      <c r="L280">
        <v>349</v>
      </c>
      <c r="M280" t="s">
        <v>1207</v>
      </c>
      <c r="N280"/>
    </row>
    <row r="281" spans="1:14">
      <c r="A281" t="s">
        <v>336</v>
      </c>
      <c r="B281" t="s">
        <v>815</v>
      </c>
      <c r="C281">
        <v>1700</v>
      </c>
      <c r="D281">
        <v>1740.8</v>
      </c>
      <c r="E281">
        <v>1683.75</v>
      </c>
      <c r="F281">
        <v>1699.95</v>
      </c>
      <c r="G281">
        <v>1700</v>
      </c>
      <c r="H281">
        <v>1699.05</v>
      </c>
      <c r="I281">
        <v>20899</v>
      </c>
      <c r="J281">
        <v>35646906.649999999</v>
      </c>
      <c r="K281" s="3">
        <v>43865</v>
      </c>
      <c r="L281">
        <v>4169</v>
      </c>
      <c r="M281" t="s">
        <v>1208</v>
      </c>
      <c r="N281"/>
    </row>
    <row r="282" spans="1:14">
      <c r="A282" t="s">
        <v>240</v>
      </c>
      <c r="B282" t="s">
        <v>815</v>
      </c>
      <c r="C282">
        <v>286.2</v>
      </c>
      <c r="D282">
        <v>290.35000000000002</v>
      </c>
      <c r="E282">
        <v>280.3</v>
      </c>
      <c r="F282">
        <v>283.89999999999998</v>
      </c>
      <c r="G282">
        <v>284.5</v>
      </c>
      <c r="H282">
        <v>287.45</v>
      </c>
      <c r="I282">
        <v>655666</v>
      </c>
      <c r="J282">
        <v>185729044.09999999</v>
      </c>
      <c r="K282" s="3">
        <v>43865</v>
      </c>
      <c r="L282">
        <v>28555</v>
      </c>
      <c r="M282" t="s">
        <v>1209</v>
      </c>
      <c r="N282"/>
    </row>
    <row r="283" spans="1:14">
      <c r="A283" t="s">
        <v>3063</v>
      </c>
      <c r="B283" t="s">
        <v>815</v>
      </c>
      <c r="C283">
        <v>183.2</v>
      </c>
      <c r="D283">
        <v>188.85</v>
      </c>
      <c r="E283">
        <v>183</v>
      </c>
      <c r="F283">
        <v>186.8</v>
      </c>
      <c r="G283">
        <v>187</v>
      </c>
      <c r="H283">
        <v>182.1</v>
      </c>
      <c r="I283">
        <v>224979</v>
      </c>
      <c r="J283">
        <v>41856061.700000003</v>
      </c>
      <c r="K283" s="3">
        <v>43865</v>
      </c>
      <c r="L283">
        <v>5273</v>
      </c>
      <c r="M283" t="s">
        <v>3064</v>
      </c>
      <c r="N283"/>
    </row>
    <row r="284" spans="1:14">
      <c r="A284" t="s">
        <v>1210</v>
      </c>
      <c r="B284" t="s">
        <v>815</v>
      </c>
      <c r="C284">
        <v>24.25</v>
      </c>
      <c r="D284">
        <v>25.4</v>
      </c>
      <c r="E284">
        <v>24.25</v>
      </c>
      <c r="F284">
        <v>24.65</v>
      </c>
      <c r="G284">
        <v>24.95</v>
      </c>
      <c r="H284">
        <v>25.3</v>
      </c>
      <c r="I284">
        <v>7337</v>
      </c>
      <c r="J284">
        <v>181510.15</v>
      </c>
      <c r="K284" s="3">
        <v>43865</v>
      </c>
      <c r="L284">
        <v>55</v>
      </c>
      <c r="M284" t="s">
        <v>1211</v>
      </c>
      <c r="N284"/>
    </row>
    <row r="285" spans="1:14">
      <c r="A285" t="s">
        <v>238</v>
      </c>
      <c r="B285" t="s">
        <v>815</v>
      </c>
      <c r="C285">
        <v>231.75</v>
      </c>
      <c r="D285">
        <v>232.25</v>
      </c>
      <c r="E285">
        <v>227.15</v>
      </c>
      <c r="F285">
        <v>229.95</v>
      </c>
      <c r="G285">
        <v>229.65</v>
      </c>
      <c r="H285">
        <v>230.3</v>
      </c>
      <c r="I285">
        <v>1603538</v>
      </c>
      <c r="J285">
        <v>368589042.10000002</v>
      </c>
      <c r="K285" s="3">
        <v>43865</v>
      </c>
      <c r="L285">
        <v>10773</v>
      </c>
      <c r="M285" t="s">
        <v>1212</v>
      </c>
      <c r="N285"/>
    </row>
    <row r="286" spans="1:14">
      <c r="A286" t="s">
        <v>3170</v>
      </c>
      <c r="B286" t="s">
        <v>815</v>
      </c>
      <c r="C286">
        <v>12.3</v>
      </c>
      <c r="D286">
        <v>13.45</v>
      </c>
      <c r="E286">
        <v>12.3</v>
      </c>
      <c r="F286">
        <v>12.9</v>
      </c>
      <c r="G286">
        <v>12.95</v>
      </c>
      <c r="H286">
        <v>13</v>
      </c>
      <c r="I286">
        <v>115</v>
      </c>
      <c r="J286">
        <v>1511.85</v>
      </c>
      <c r="K286" s="3">
        <v>43865</v>
      </c>
      <c r="L286">
        <v>8</v>
      </c>
      <c r="M286" t="s">
        <v>3171</v>
      </c>
      <c r="N286"/>
    </row>
    <row r="287" spans="1:14">
      <c r="A287" t="s">
        <v>88</v>
      </c>
      <c r="B287" t="s">
        <v>815</v>
      </c>
      <c r="C287">
        <v>561</v>
      </c>
      <c r="D287">
        <v>572.20000000000005</v>
      </c>
      <c r="E287">
        <v>561</v>
      </c>
      <c r="F287">
        <v>564.75</v>
      </c>
      <c r="G287">
        <v>565.45000000000005</v>
      </c>
      <c r="H287">
        <v>560.95000000000005</v>
      </c>
      <c r="I287">
        <v>279291</v>
      </c>
      <c r="J287">
        <v>158280935.80000001</v>
      </c>
      <c r="K287" s="3">
        <v>43865</v>
      </c>
      <c r="L287">
        <v>6693</v>
      </c>
      <c r="M287" t="s">
        <v>1213</v>
      </c>
      <c r="N287"/>
    </row>
    <row r="288" spans="1:14">
      <c r="A288" t="s">
        <v>1214</v>
      </c>
      <c r="B288" t="s">
        <v>815</v>
      </c>
      <c r="C288">
        <v>226.9</v>
      </c>
      <c r="D288">
        <v>231.6</v>
      </c>
      <c r="E288">
        <v>222.45</v>
      </c>
      <c r="F288">
        <v>229.45</v>
      </c>
      <c r="G288">
        <v>231.6</v>
      </c>
      <c r="H288">
        <v>218.65</v>
      </c>
      <c r="I288">
        <v>57879</v>
      </c>
      <c r="J288">
        <v>13148025.449999999</v>
      </c>
      <c r="K288" s="3">
        <v>43865</v>
      </c>
      <c r="L288">
        <v>1986</v>
      </c>
      <c r="M288" t="s">
        <v>1215</v>
      </c>
      <c r="N288"/>
    </row>
    <row r="289" spans="1:14">
      <c r="A289" t="s">
        <v>1216</v>
      </c>
      <c r="B289" t="s">
        <v>815</v>
      </c>
      <c r="C289">
        <v>47.8</v>
      </c>
      <c r="D289">
        <v>49</v>
      </c>
      <c r="E289">
        <v>44.8</v>
      </c>
      <c r="F289">
        <v>45.15</v>
      </c>
      <c r="G289">
        <v>45</v>
      </c>
      <c r="H289">
        <v>45.5</v>
      </c>
      <c r="I289">
        <v>33878</v>
      </c>
      <c r="J289">
        <v>1571322.75</v>
      </c>
      <c r="K289" s="3">
        <v>43865</v>
      </c>
      <c r="L289">
        <v>537</v>
      </c>
      <c r="M289" t="s">
        <v>1217</v>
      </c>
      <c r="N289"/>
    </row>
    <row r="290" spans="1:14">
      <c r="A290" t="s">
        <v>353</v>
      </c>
      <c r="B290" t="s">
        <v>815</v>
      </c>
      <c r="C290">
        <v>477.5</v>
      </c>
      <c r="D290">
        <v>491.95</v>
      </c>
      <c r="E290">
        <v>476.45</v>
      </c>
      <c r="F290">
        <v>481.2</v>
      </c>
      <c r="G290">
        <v>483.9</v>
      </c>
      <c r="H290">
        <v>475.3</v>
      </c>
      <c r="I290">
        <v>135352</v>
      </c>
      <c r="J290">
        <v>65491170.049999997</v>
      </c>
      <c r="K290" s="3">
        <v>43865</v>
      </c>
      <c r="L290">
        <v>7192</v>
      </c>
      <c r="M290" t="s">
        <v>1218</v>
      </c>
      <c r="N290"/>
    </row>
    <row r="291" spans="1:14">
      <c r="A291" t="s">
        <v>1219</v>
      </c>
      <c r="B291" t="s">
        <v>815</v>
      </c>
      <c r="C291">
        <v>25.2</v>
      </c>
      <c r="D291">
        <v>26.2</v>
      </c>
      <c r="E291">
        <v>25.2</v>
      </c>
      <c r="F291">
        <v>25.55</v>
      </c>
      <c r="G291">
        <v>25.55</v>
      </c>
      <c r="H291">
        <v>25.2</v>
      </c>
      <c r="I291">
        <v>1065058</v>
      </c>
      <c r="J291">
        <v>27289598.699999999</v>
      </c>
      <c r="K291" s="3">
        <v>43865</v>
      </c>
      <c r="L291">
        <v>2357</v>
      </c>
      <c r="M291" t="s">
        <v>1220</v>
      </c>
      <c r="N291"/>
    </row>
    <row r="292" spans="1:14">
      <c r="A292" t="s">
        <v>89</v>
      </c>
      <c r="B292" t="s">
        <v>815</v>
      </c>
      <c r="C292">
        <v>498.2</v>
      </c>
      <c r="D292">
        <v>513</v>
      </c>
      <c r="E292">
        <v>498.1</v>
      </c>
      <c r="F292">
        <v>503.35</v>
      </c>
      <c r="G292">
        <v>504.95</v>
      </c>
      <c r="H292">
        <v>497</v>
      </c>
      <c r="I292">
        <v>3128490</v>
      </c>
      <c r="J292">
        <v>1581900270.45</v>
      </c>
      <c r="K292" s="3">
        <v>43865</v>
      </c>
      <c r="L292">
        <v>61217</v>
      </c>
      <c r="M292" t="s">
        <v>1221</v>
      </c>
      <c r="N292"/>
    </row>
    <row r="293" spans="1:14">
      <c r="A293" t="s">
        <v>241</v>
      </c>
      <c r="B293" t="s">
        <v>815</v>
      </c>
      <c r="C293">
        <v>855.4</v>
      </c>
      <c r="D293">
        <v>898.7</v>
      </c>
      <c r="E293">
        <v>855.4</v>
      </c>
      <c r="F293">
        <v>876.15</v>
      </c>
      <c r="G293">
        <v>880</v>
      </c>
      <c r="H293">
        <v>853</v>
      </c>
      <c r="I293">
        <v>154422</v>
      </c>
      <c r="J293">
        <v>136099193.15000001</v>
      </c>
      <c r="K293" s="3">
        <v>43865</v>
      </c>
      <c r="L293">
        <v>9113</v>
      </c>
      <c r="M293" t="s">
        <v>1222</v>
      </c>
      <c r="N293"/>
    </row>
    <row r="294" spans="1:14">
      <c r="A294" t="s">
        <v>1223</v>
      </c>
      <c r="B294" t="s">
        <v>815</v>
      </c>
      <c r="C294">
        <v>99.15</v>
      </c>
      <c r="D294">
        <v>102.75</v>
      </c>
      <c r="E294">
        <v>98.95</v>
      </c>
      <c r="F294">
        <v>100.95</v>
      </c>
      <c r="G294">
        <v>100.75</v>
      </c>
      <c r="H294">
        <v>97.95</v>
      </c>
      <c r="I294">
        <v>306184</v>
      </c>
      <c r="J294">
        <v>30928972.550000001</v>
      </c>
      <c r="K294" s="3">
        <v>43865</v>
      </c>
      <c r="L294">
        <v>6419</v>
      </c>
      <c r="M294" t="s">
        <v>1224</v>
      </c>
      <c r="N294"/>
    </row>
    <row r="295" spans="1:14">
      <c r="A295" t="s">
        <v>1225</v>
      </c>
      <c r="B295" t="s">
        <v>815</v>
      </c>
      <c r="C295">
        <v>29.75</v>
      </c>
      <c r="D295">
        <v>29.9</v>
      </c>
      <c r="E295">
        <v>28.1</v>
      </c>
      <c r="F295">
        <v>28.75</v>
      </c>
      <c r="G295">
        <v>28.75</v>
      </c>
      <c r="H295">
        <v>28</v>
      </c>
      <c r="I295">
        <v>1099</v>
      </c>
      <c r="J295">
        <v>32659.3</v>
      </c>
      <c r="K295" s="3">
        <v>43865</v>
      </c>
      <c r="L295">
        <v>10</v>
      </c>
      <c r="M295" t="s">
        <v>1226</v>
      </c>
      <c r="N295"/>
    </row>
    <row r="296" spans="1:14">
      <c r="A296" t="s">
        <v>1227</v>
      </c>
      <c r="B296" t="s">
        <v>815</v>
      </c>
      <c r="C296">
        <v>73.900000000000006</v>
      </c>
      <c r="D296">
        <v>74.900000000000006</v>
      </c>
      <c r="E296">
        <v>64</v>
      </c>
      <c r="F296">
        <v>64.95</v>
      </c>
      <c r="G296">
        <v>65.3</v>
      </c>
      <c r="H296">
        <v>73.7</v>
      </c>
      <c r="I296">
        <v>377213</v>
      </c>
      <c r="J296">
        <v>25800282.649999999</v>
      </c>
      <c r="K296" s="3">
        <v>43865</v>
      </c>
      <c r="L296">
        <v>5830</v>
      </c>
      <c r="M296" t="s">
        <v>1228</v>
      </c>
      <c r="N296"/>
    </row>
    <row r="297" spans="1:14" hidden="1">
      <c r="A297" t="s">
        <v>354</v>
      </c>
      <c r="B297" t="s">
        <v>815</v>
      </c>
      <c r="C297">
        <v>134.5</v>
      </c>
      <c r="D297">
        <v>136</v>
      </c>
      <c r="E297">
        <v>133.15</v>
      </c>
      <c r="F297">
        <v>133.5</v>
      </c>
      <c r="G297">
        <v>133.44999999999999</v>
      </c>
      <c r="H297">
        <v>135.4</v>
      </c>
      <c r="I297">
        <v>36454</v>
      </c>
      <c r="J297">
        <v>4895676.95</v>
      </c>
      <c r="K297" s="3">
        <v>43865</v>
      </c>
      <c r="L297">
        <v>1461</v>
      </c>
      <c r="M297" t="s">
        <v>1229</v>
      </c>
      <c r="N297"/>
    </row>
    <row r="298" spans="1:14">
      <c r="A298" t="s">
        <v>361</v>
      </c>
      <c r="B298" t="s">
        <v>815</v>
      </c>
      <c r="C298">
        <v>384.4</v>
      </c>
      <c r="D298">
        <v>392</v>
      </c>
      <c r="E298">
        <v>379.1</v>
      </c>
      <c r="F298">
        <v>381.15</v>
      </c>
      <c r="G298">
        <v>380.85</v>
      </c>
      <c r="H298">
        <v>376.45</v>
      </c>
      <c r="I298">
        <v>217264</v>
      </c>
      <c r="J298">
        <v>83438096.549999997</v>
      </c>
      <c r="K298" s="3">
        <v>43865</v>
      </c>
      <c r="L298">
        <v>8260</v>
      </c>
      <c r="M298" t="s">
        <v>1230</v>
      </c>
      <c r="N298"/>
    </row>
    <row r="299" spans="1:14">
      <c r="A299" t="s">
        <v>362</v>
      </c>
      <c r="B299" t="s">
        <v>815</v>
      </c>
      <c r="C299">
        <v>78.95</v>
      </c>
      <c r="D299">
        <v>78.95</v>
      </c>
      <c r="E299">
        <v>78.95</v>
      </c>
      <c r="F299">
        <v>78.95</v>
      </c>
      <c r="G299">
        <v>78.95</v>
      </c>
      <c r="H299">
        <v>75.2</v>
      </c>
      <c r="I299">
        <v>67162</v>
      </c>
      <c r="J299">
        <v>5302439.9000000004</v>
      </c>
      <c r="K299" s="3">
        <v>43865</v>
      </c>
      <c r="L299">
        <v>598</v>
      </c>
      <c r="M299" t="s">
        <v>1231</v>
      </c>
      <c r="N299"/>
    </row>
    <row r="300" spans="1:14">
      <c r="A300" t="s">
        <v>355</v>
      </c>
      <c r="B300" t="s">
        <v>815</v>
      </c>
      <c r="C300">
        <v>177.85</v>
      </c>
      <c r="D300">
        <v>180.4</v>
      </c>
      <c r="E300">
        <v>172.65</v>
      </c>
      <c r="F300">
        <v>177.7</v>
      </c>
      <c r="G300">
        <v>177</v>
      </c>
      <c r="H300">
        <v>173.6</v>
      </c>
      <c r="I300">
        <v>572693</v>
      </c>
      <c r="J300">
        <v>101501317.65000001</v>
      </c>
      <c r="K300" s="3">
        <v>43865</v>
      </c>
      <c r="L300">
        <v>8484</v>
      </c>
      <c r="M300" t="s">
        <v>1232</v>
      </c>
      <c r="N300"/>
    </row>
    <row r="301" spans="1:14">
      <c r="A301" t="s">
        <v>3093</v>
      </c>
      <c r="B301" t="s">
        <v>815</v>
      </c>
      <c r="C301">
        <v>22.1</v>
      </c>
      <c r="D301">
        <v>23.4</v>
      </c>
      <c r="E301">
        <v>22.1</v>
      </c>
      <c r="F301">
        <v>23</v>
      </c>
      <c r="G301">
        <v>23</v>
      </c>
      <c r="H301">
        <v>22.3</v>
      </c>
      <c r="I301">
        <v>5313</v>
      </c>
      <c r="J301">
        <v>123160.7</v>
      </c>
      <c r="K301" s="3">
        <v>43865</v>
      </c>
      <c r="L301">
        <v>86</v>
      </c>
      <c r="M301" t="s">
        <v>3094</v>
      </c>
      <c r="N301"/>
    </row>
    <row r="302" spans="1:14">
      <c r="A302" t="s">
        <v>1233</v>
      </c>
      <c r="B302" t="s">
        <v>815</v>
      </c>
      <c r="C302">
        <v>34.1</v>
      </c>
      <c r="D302">
        <v>35.9</v>
      </c>
      <c r="E302">
        <v>33.200000000000003</v>
      </c>
      <c r="F302">
        <v>34.1</v>
      </c>
      <c r="G302">
        <v>34.15</v>
      </c>
      <c r="H302">
        <v>35.299999999999997</v>
      </c>
      <c r="I302">
        <v>5985</v>
      </c>
      <c r="J302">
        <v>205437.05</v>
      </c>
      <c r="K302" s="3">
        <v>43865</v>
      </c>
      <c r="L302">
        <v>424</v>
      </c>
      <c r="M302" t="s">
        <v>1234</v>
      </c>
      <c r="N302"/>
    </row>
    <row r="303" spans="1:14">
      <c r="A303" t="s">
        <v>356</v>
      </c>
      <c r="B303" t="s">
        <v>815</v>
      </c>
      <c r="C303">
        <v>358.75</v>
      </c>
      <c r="D303">
        <v>367.9</v>
      </c>
      <c r="E303">
        <v>350.05</v>
      </c>
      <c r="F303">
        <v>362.1</v>
      </c>
      <c r="G303">
        <v>364</v>
      </c>
      <c r="H303">
        <v>350.25</v>
      </c>
      <c r="I303">
        <v>81630</v>
      </c>
      <c r="J303">
        <v>29370652.399999999</v>
      </c>
      <c r="K303" s="3">
        <v>43865</v>
      </c>
      <c r="L303">
        <v>5937</v>
      </c>
      <c r="M303" t="s">
        <v>1235</v>
      </c>
      <c r="N303"/>
    </row>
    <row r="304" spans="1:14">
      <c r="A304" t="s">
        <v>1236</v>
      </c>
      <c r="B304" t="s">
        <v>815</v>
      </c>
      <c r="C304">
        <v>14.35</v>
      </c>
      <c r="D304">
        <v>15.2</v>
      </c>
      <c r="E304">
        <v>14.3</v>
      </c>
      <c r="F304">
        <v>14.9</v>
      </c>
      <c r="G304">
        <v>14.85</v>
      </c>
      <c r="H304">
        <v>14.25</v>
      </c>
      <c r="I304">
        <v>344336</v>
      </c>
      <c r="J304">
        <v>5137843.3</v>
      </c>
      <c r="K304" s="3">
        <v>43865</v>
      </c>
      <c r="L304">
        <v>600</v>
      </c>
      <c r="M304" t="s">
        <v>1237</v>
      </c>
      <c r="N304"/>
    </row>
    <row r="305" spans="1:14">
      <c r="A305" t="s">
        <v>1238</v>
      </c>
      <c r="B305" t="s">
        <v>815</v>
      </c>
      <c r="C305">
        <v>304</v>
      </c>
      <c r="D305">
        <v>329.5</v>
      </c>
      <c r="E305">
        <v>304</v>
      </c>
      <c r="F305">
        <v>322.05</v>
      </c>
      <c r="G305">
        <v>329</v>
      </c>
      <c r="H305">
        <v>306.7</v>
      </c>
      <c r="I305">
        <v>5102</v>
      </c>
      <c r="J305">
        <v>1620104.65</v>
      </c>
      <c r="K305" s="3">
        <v>43865</v>
      </c>
      <c r="L305">
        <v>290</v>
      </c>
      <c r="M305" t="s">
        <v>1239</v>
      </c>
      <c r="N305"/>
    </row>
    <row r="306" spans="1:14">
      <c r="A306" t="s">
        <v>1240</v>
      </c>
      <c r="B306" t="s">
        <v>815</v>
      </c>
      <c r="C306">
        <v>95.85</v>
      </c>
      <c r="D306">
        <v>97.95</v>
      </c>
      <c r="E306">
        <v>92.85</v>
      </c>
      <c r="F306">
        <v>93.8</v>
      </c>
      <c r="G306">
        <v>93.95</v>
      </c>
      <c r="H306">
        <v>94.55</v>
      </c>
      <c r="I306">
        <v>663231</v>
      </c>
      <c r="J306">
        <v>63407805.850000001</v>
      </c>
      <c r="K306" s="3">
        <v>43865</v>
      </c>
      <c r="L306">
        <v>13203</v>
      </c>
      <c r="M306" t="s">
        <v>1241</v>
      </c>
      <c r="N306"/>
    </row>
    <row r="307" spans="1:14">
      <c r="A307" t="s">
        <v>357</v>
      </c>
      <c r="B307" t="s">
        <v>815</v>
      </c>
      <c r="C307">
        <v>420</v>
      </c>
      <c r="D307">
        <v>423</v>
      </c>
      <c r="E307">
        <v>400.5</v>
      </c>
      <c r="F307">
        <v>404.5</v>
      </c>
      <c r="G307">
        <v>407.8</v>
      </c>
      <c r="H307">
        <v>409.4</v>
      </c>
      <c r="I307">
        <v>1532615</v>
      </c>
      <c r="J307">
        <v>630243845.39999998</v>
      </c>
      <c r="K307" s="3">
        <v>43865</v>
      </c>
      <c r="L307">
        <v>33221</v>
      </c>
      <c r="M307" t="s">
        <v>1242</v>
      </c>
      <c r="N307"/>
    </row>
    <row r="308" spans="1:14">
      <c r="A308" t="s">
        <v>730</v>
      </c>
      <c r="B308" t="s">
        <v>815</v>
      </c>
      <c r="C308">
        <v>104.2</v>
      </c>
      <c r="D308">
        <v>106.45</v>
      </c>
      <c r="E308">
        <v>101.5</v>
      </c>
      <c r="F308">
        <v>103.9</v>
      </c>
      <c r="G308">
        <v>104.9</v>
      </c>
      <c r="H308">
        <v>104.15</v>
      </c>
      <c r="I308">
        <v>18289</v>
      </c>
      <c r="J308">
        <v>1908963.65</v>
      </c>
      <c r="K308" s="3">
        <v>43865</v>
      </c>
      <c r="L308">
        <v>661</v>
      </c>
      <c r="M308" t="s">
        <v>1243</v>
      </c>
      <c r="N308"/>
    </row>
    <row r="309" spans="1:14">
      <c r="A309" t="s">
        <v>358</v>
      </c>
      <c r="B309" t="s">
        <v>815</v>
      </c>
      <c r="C309">
        <v>173.05</v>
      </c>
      <c r="D309">
        <v>175.4</v>
      </c>
      <c r="E309">
        <v>173</v>
      </c>
      <c r="F309">
        <v>174.15</v>
      </c>
      <c r="G309">
        <v>174</v>
      </c>
      <c r="H309">
        <v>172.55</v>
      </c>
      <c r="I309">
        <v>609424</v>
      </c>
      <c r="J309">
        <v>106057788.15000001</v>
      </c>
      <c r="K309" s="3">
        <v>43865</v>
      </c>
      <c r="L309">
        <v>8160</v>
      </c>
      <c r="M309" t="s">
        <v>1244</v>
      </c>
      <c r="N309"/>
    </row>
    <row r="310" spans="1:14">
      <c r="A310" t="s">
        <v>3065</v>
      </c>
      <c r="B310" t="s">
        <v>815</v>
      </c>
      <c r="C310">
        <v>35.5</v>
      </c>
      <c r="D310">
        <v>37.950000000000003</v>
      </c>
      <c r="E310">
        <v>35.299999999999997</v>
      </c>
      <c r="F310">
        <v>35.35</v>
      </c>
      <c r="G310">
        <v>35.35</v>
      </c>
      <c r="H310">
        <v>36.4</v>
      </c>
      <c r="I310">
        <v>1323</v>
      </c>
      <c r="J310">
        <v>48142.1</v>
      </c>
      <c r="K310" s="3">
        <v>43865</v>
      </c>
      <c r="L310">
        <v>49</v>
      </c>
      <c r="M310" t="s">
        <v>3066</v>
      </c>
      <c r="N310"/>
    </row>
    <row r="311" spans="1:14">
      <c r="A311" t="s">
        <v>359</v>
      </c>
      <c r="B311" t="s">
        <v>815</v>
      </c>
      <c r="C311">
        <v>49</v>
      </c>
      <c r="D311">
        <v>51.55</v>
      </c>
      <c r="E311">
        <v>48.85</v>
      </c>
      <c r="F311">
        <v>50.1</v>
      </c>
      <c r="G311">
        <v>50.5</v>
      </c>
      <c r="H311">
        <v>49.1</v>
      </c>
      <c r="I311">
        <v>35469</v>
      </c>
      <c r="J311">
        <v>1792661.9</v>
      </c>
      <c r="K311" s="3">
        <v>43865</v>
      </c>
      <c r="L311">
        <v>328</v>
      </c>
      <c r="M311" t="s">
        <v>3095</v>
      </c>
      <c r="N311"/>
    </row>
    <row r="312" spans="1:14">
      <c r="A312" t="s">
        <v>1245</v>
      </c>
      <c r="B312" t="s">
        <v>815</v>
      </c>
      <c r="C312">
        <v>213.9</v>
      </c>
      <c r="D312">
        <v>218.2</v>
      </c>
      <c r="E312">
        <v>206.2</v>
      </c>
      <c r="F312">
        <v>213.4</v>
      </c>
      <c r="G312">
        <v>214</v>
      </c>
      <c r="H312">
        <v>210.05</v>
      </c>
      <c r="I312">
        <v>3809</v>
      </c>
      <c r="J312">
        <v>815459.45</v>
      </c>
      <c r="K312" s="3">
        <v>43865</v>
      </c>
      <c r="L312">
        <v>367</v>
      </c>
      <c r="M312" t="s">
        <v>1246</v>
      </c>
      <c r="N312"/>
    </row>
    <row r="313" spans="1:14">
      <c r="A313" t="s">
        <v>1247</v>
      </c>
      <c r="B313" t="s">
        <v>815</v>
      </c>
      <c r="C313">
        <v>302.35000000000002</v>
      </c>
      <c r="D313">
        <v>316.5</v>
      </c>
      <c r="E313">
        <v>302.3</v>
      </c>
      <c r="F313">
        <v>310.45</v>
      </c>
      <c r="G313">
        <v>316.5</v>
      </c>
      <c r="H313">
        <v>298.14999999999998</v>
      </c>
      <c r="I313">
        <v>99058</v>
      </c>
      <c r="J313">
        <v>30547887.050000001</v>
      </c>
      <c r="K313" s="3">
        <v>43865</v>
      </c>
      <c r="L313">
        <v>2236</v>
      </c>
      <c r="M313" t="s">
        <v>1248</v>
      </c>
      <c r="N313"/>
    </row>
    <row r="314" spans="1:14">
      <c r="A314" t="s">
        <v>1249</v>
      </c>
      <c r="B314" t="s">
        <v>815</v>
      </c>
      <c r="C314">
        <v>194.25</v>
      </c>
      <c r="D314">
        <v>201.1</v>
      </c>
      <c r="E314">
        <v>190.45</v>
      </c>
      <c r="F314">
        <v>192</v>
      </c>
      <c r="G314">
        <v>192.05</v>
      </c>
      <c r="H314">
        <v>192.2</v>
      </c>
      <c r="I314">
        <v>656410</v>
      </c>
      <c r="J314">
        <v>128263420.7</v>
      </c>
      <c r="K314" s="3">
        <v>43865</v>
      </c>
      <c r="L314">
        <v>13082</v>
      </c>
      <c r="M314" t="s">
        <v>1250</v>
      </c>
      <c r="N314"/>
    </row>
    <row r="315" spans="1:14">
      <c r="A315" t="s">
        <v>1251</v>
      </c>
      <c r="B315" t="s">
        <v>815</v>
      </c>
      <c r="C315">
        <v>14.6</v>
      </c>
      <c r="D315">
        <v>14.65</v>
      </c>
      <c r="E315">
        <v>14.1</v>
      </c>
      <c r="F315">
        <v>14.25</v>
      </c>
      <c r="G315">
        <v>14.25</v>
      </c>
      <c r="H315">
        <v>14.3</v>
      </c>
      <c r="I315">
        <v>253344</v>
      </c>
      <c r="J315">
        <v>3647123.95</v>
      </c>
      <c r="K315" s="3">
        <v>43865</v>
      </c>
      <c r="L315">
        <v>691</v>
      </c>
      <c r="M315" t="s">
        <v>1252</v>
      </c>
      <c r="N315"/>
    </row>
    <row r="316" spans="1:14">
      <c r="A316" t="s">
        <v>1253</v>
      </c>
      <c r="B316" t="s">
        <v>815</v>
      </c>
      <c r="C316">
        <v>509</v>
      </c>
      <c r="D316">
        <v>534</v>
      </c>
      <c r="E316">
        <v>508.95</v>
      </c>
      <c r="F316">
        <v>524.9</v>
      </c>
      <c r="G316">
        <v>521</v>
      </c>
      <c r="H316">
        <v>503.25</v>
      </c>
      <c r="I316">
        <v>40017</v>
      </c>
      <c r="J316">
        <v>20909130.649999999</v>
      </c>
      <c r="K316" s="3">
        <v>43865</v>
      </c>
      <c r="L316">
        <v>4233</v>
      </c>
      <c r="M316" t="s">
        <v>1254</v>
      </c>
      <c r="N316"/>
    </row>
    <row r="317" spans="1:14">
      <c r="A317" t="s">
        <v>3096</v>
      </c>
      <c r="B317" t="s">
        <v>815</v>
      </c>
      <c r="C317">
        <v>7.35</v>
      </c>
      <c r="D317">
        <v>7.45</v>
      </c>
      <c r="E317">
        <v>7.1</v>
      </c>
      <c r="F317">
        <v>7.1</v>
      </c>
      <c r="G317">
        <v>7.1</v>
      </c>
      <c r="H317">
        <v>7.35</v>
      </c>
      <c r="I317">
        <v>14274</v>
      </c>
      <c r="J317">
        <v>103327.3</v>
      </c>
      <c r="K317" s="3">
        <v>43865</v>
      </c>
      <c r="L317">
        <v>38</v>
      </c>
      <c r="M317" t="s">
        <v>3097</v>
      </c>
      <c r="N317"/>
    </row>
    <row r="318" spans="1:14">
      <c r="A318" t="s">
        <v>360</v>
      </c>
      <c r="B318" t="s">
        <v>815</v>
      </c>
      <c r="C318">
        <v>11.25</v>
      </c>
      <c r="D318">
        <v>11.4</v>
      </c>
      <c r="E318">
        <v>11.2</v>
      </c>
      <c r="F318">
        <v>11.2</v>
      </c>
      <c r="G318">
        <v>11.2</v>
      </c>
      <c r="H318">
        <v>11.75</v>
      </c>
      <c r="I318">
        <v>1242120</v>
      </c>
      <c r="J318">
        <v>13925000.300000001</v>
      </c>
      <c r="K318" s="3">
        <v>43865</v>
      </c>
      <c r="L318">
        <v>1835</v>
      </c>
      <c r="M318" t="s">
        <v>1255</v>
      </c>
      <c r="N318"/>
    </row>
    <row r="319" spans="1:14">
      <c r="A319" t="s">
        <v>1256</v>
      </c>
      <c r="B319" t="s">
        <v>815</v>
      </c>
      <c r="C319">
        <v>247.8</v>
      </c>
      <c r="D319">
        <v>259.39999999999998</v>
      </c>
      <c r="E319">
        <v>231</v>
      </c>
      <c r="F319">
        <v>234.3</v>
      </c>
      <c r="G319">
        <v>234.3</v>
      </c>
      <c r="H319">
        <v>231.6</v>
      </c>
      <c r="I319">
        <v>1516</v>
      </c>
      <c r="J319">
        <v>357005.05</v>
      </c>
      <c r="K319" s="3">
        <v>43865</v>
      </c>
      <c r="L319">
        <v>234</v>
      </c>
      <c r="M319" t="s">
        <v>1257</v>
      </c>
      <c r="N319"/>
    </row>
    <row r="320" spans="1:14">
      <c r="A320" t="s">
        <v>1258</v>
      </c>
      <c r="B320" t="s">
        <v>815</v>
      </c>
      <c r="C320">
        <v>830</v>
      </c>
      <c r="D320">
        <v>836.3</v>
      </c>
      <c r="E320">
        <v>815</v>
      </c>
      <c r="F320">
        <v>817.75</v>
      </c>
      <c r="G320">
        <v>823.95</v>
      </c>
      <c r="H320">
        <v>832.2</v>
      </c>
      <c r="I320">
        <v>2154</v>
      </c>
      <c r="J320">
        <v>1770139.55</v>
      </c>
      <c r="K320" s="3">
        <v>43865</v>
      </c>
      <c r="L320">
        <v>565</v>
      </c>
      <c r="M320" t="s">
        <v>1259</v>
      </c>
      <c r="N320"/>
    </row>
    <row r="321" spans="1:14">
      <c r="A321" t="s">
        <v>1260</v>
      </c>
      <c r="B321" t="s">
        <v>815</v>
      </c>
      <c r="C321">
        <v>345</v>
      </c>
      <c r="D321">
        <v>359.85</v>
      </c>
      <c r="E321">
        <v>336.85</v>
      </c>
      <c r="F321">
        <v>343.8</v>
      </c>
      <c r="G321">
        <v>344</v>
      </c>
      <c r="H321">
        <v>341.7</v>
      </c>
      <c r="I321">
        <v>2258</v>
      </c>
      <c r="J321">
        <v>784076.15</v>
      </c>
      <c r="K321" s="3">
        <v>43865</v>
      </c>
      <c r="L321">
        <v>163</v>
      </c>
      <c r="M321" t="s">
        <v>1261</v>
      </c>
      <c r="N321"/>
    </row>
    <row r="322" spans="1:14">
      <c r="A322" t="s">
        <v>1262</v>
      </c>
      <c r="B322" t="s">
        <v>815</v>
      </c>
      <c r="C322">
        <v>5.5</v>
      </c>
      <c r="D322">
        <v>5.6</v>
      </c>
      <c r="E322">
        <v>5.0999999999999996</v>
      </c>
      <c r="F322">
        <v>5.0999999999999996</v>
      </c>
      <c r="G322">
        <v>5.55</v>
      </c>
      <c r="H322">
        <v>5.35</v>
      </c>
      <c r="I322">
        <v>19487</v>
      </c>
      <c r="J322">
        <v>105170.05</v>
      </c>
      <c r="K322" s="3">
        <v>43865</v>
      </c>
      <c r="L322">
        <v>58</v>
      </c>
      <c r="M322" t="s">
        <v>1263</v>
      </c>
      <c r="N322"/>
    </row>
    <row r="323" spans="1:14">
      <c r="A323" t="s">
        <v>91</v>
      </c>
      <c r="B323" t="s">
        <v>815</v>
      </c>
      <c r="C323">
        <v>12.5</v>
      </c>
      <c r="D323">
        <v>12.7</v>
      </c>
      <c r="E323">
        <v>12.1</v>
      </c>
      <c r="F323">
        <v>12.35</v>
      </c>
      <c r="G323">
        <v>12.3</v>
      </c>
      <c r="H323">
        <v>12.45</v>
      </c>
      <c r="I323">
        <v>12272828</v>
      </c>
      <c r="J323">
        <v>152011164.44999999</v>
      </c>
      <c r="K323" s="3">
        <v>43865</v>
      </c>
      <c r="L323">
        <v>23644</v>
      </c>
      <c r="M323" t="s">
        <v>1264</v>
      </c>
      <c r="N323"/>
    </row>
    <row r="324" spans="1:14">
      <c r="A324" t="s">
        <v>92</v>
      </c>
      <c r="B324" t="s">
        <v>815</v>
      </c>
      <c r="C324">
        <v>1979</v>
      </c>
      <c r="D324">
        <v>1996.95</v>
      </c>
      <c r="E324">
        <v>1954.2</v>
      </c>
      <c r="F324">
        <v>1961.3</v>
      </c>
      <c r="G324">
        <v>1959.85</v>
      </c>
      <c r="H324">
        <v>1972.75</v>
      </c>
      <c r="I324">
        <v>565885</v>
      </c>
      <c r="J324">
        <v>1118413393.95</v>
      </c>
      <c r="K324" s="3">
        <v>43865</v>
      </c>
      <c r="L324">
        <v>26295</v>
      </c>
      <c r="M324" t="s">
        <v>1265</v>
      </c>
      <c r="N324"/>
    </row>
    <row r="325" spans="1:14">
      <c r="A325" t="s">
        <v>363</v>
      </c>
      <c r="B325" t="s">
        <v>815</v>
      </c>
      <c r="C325">
        <v>4820</v>
      </c>
      <c r="D325">
        <v>4841.1000000000004</v>
      </c>
      <c r="E325">
        <v>4715</v>
      </c>
      <c r="F325">
        <v>4763.55</v>
      </c>
      <c r="G325">
        <v>4768</v>
      </c>
      <c r="H325">
        <v>4746.55</v>
      </c>
      <c r="I325">
        <v>93021</v>
      </c>
      <c r="J325">
        <v>444084068</v>
      </c>
      <c r="K325" s="3">
        <v>43865</v>
      </c>
      <c r="L325">
        <v>16410</v>
      </c>
      <c r="M325" t="s">
        <v>1266</v>
      </c>
      <c r="N325"/>
    </row>
    <row r="326" spans="1:14">
      <c r="A326" t="s">
        <v>94</v>
      </c>
      <c r="B326" t="s">
        <v>815</v>
      </c>
      <c r="C326">
        <v>231.4</v>
      </c>
      <c r="D326">
        <v>247.75</v>
      </c>
      <c r="E326">
        <v>230.8</v>
      </c>
      <c r="F326">
        <v>245.25</v>
      </c>
      <c r="G326">
        <v>244.5</v>
      </c>
      <c r="H326">
        <v>230.85</v>
      </c>
      <c r="I326">
        <v>15797056</v>
      </c>
      <c r="J326">
        <v>3802160711.25</v>
      </c>
      <c r="K326" s="3">
        <v>43865</v>
      </c>
      <c r="L326">
        <v>81185</v>
      </c>
      <c r="M326" t="s">
        <v>1267</v>
      </c>
      <c r="N326"/>
    </row>
    <row r="327" spans="1:14">
      <c r="A327" t="s">
        <v>1268</v>
      </c>
      <c r="B327" t="s">
        <v>815</v>
      </c>
      <c r="C327">
        <v>107.9</v>
      </c>
      <c r="D327">
        <v>114.9</v>
      </c>
      <c r="E327">
        <v>106.65</v>
      </c>
      <c r="F327">
        <v>111.5</v>
      </c>
      <c r="G327">
        <v>112.15</v>
      </c>
      <c r="H327">
        <v>105.85</v>
      </c>
      <c r="I327">
        <v>114692</v>
      </c>
      <c r="J327">
        <v>12743007.35</v>
      </c>
      <c r="K327" s="3">
        <v>43865</v>
      </c>
      <c r="L327">
        <v>2334</v>
      </c>
      <c r="M327" t="s">
        <v>1269</v>
      </c>
      <c r="N327"/>
    </row>
    <row r="328" spans="1:14">
      <c r="A328" t="s">
        <v>234</v>
      </c>
      <c r="B328" t="s">
        <v>815</v>
      </c>
      <c r="C328">
        <v>2145</v>
      </c>
      <c r="D328">
        <v>2172.9</v>
      </c>
      <c r="E328">
        <v>2112</v>
      </c>
      <c r="F328">
        <v>2155.3000000000002</v>
      </c>
      <c r="G328">
        <v>2155.65</v>
      </c>
      <c r="H328">
        <v>2131.65</v>
      </c>
      <c r="I328">
        <v>601931</v>
      </c>
      <c r="J328">
        <v>1288663547.75</v>
      </c>
      <c r="K328" s="3">
        <v>43865</v>
      </c>
      <c r="L328">
        <v>34077</v>
      </c>
      <c r="M328" t="s">
        <v>1270</v>
      </c>
      <c r="N328"/>
    </row>
    <row r="329" spans="1:14">
      <c r="A329" t="s">
        <v>1271</v>
      </c>
      <c r="B329" t="s">
        <v>815</v>
      </c>
      <c r="C329">
        <v>53</v>
      </c>
      <c r="D329">
        <v>55.75</v>
      </c>
      <c r="E329">
        <v>51.95</v>
      </c>
      <c r="F329">
        <v>52.85</v>
      </c>
      <c r="G329">
        <v>52.3</v>
      </c>
      <c r="H329">
        <v>51.5</v>
      </c>
      <c r="I329">
        <v>79641</v>
      </c>
      <c r="J329">
        <v>4297358.2</v>
      </c>
      <c r="K329" s="3">
        <v>43865</v>
      </c>
      <c r="L329">
        <v>769</v>
      </c>
      <c r="M329" t="s">
        <v>1272</v>
      </c>
      <c r="N329"/>
    </row>
    <row r="330" spans="1:14">
      <c r="A330" t="s">
        <v>1273</v>
      </c>
      <c r="B330" t="s">
        <v>815</v>
      </c>
      <c r="C330">
        <v>140</v>
      </c>
      <c r="D330">
        <v>143.9</v>
      </c>
      <c r="E330">
        <v>139.25</v>
      </c>
      <c r="F330">
        <v>142.05000000000001</v>
      </c>
      <c r="G330">
        <v>142</v>
      </c>
      <c r="H330">
        <v>139.65</v>
      </c>
      <c r="I330">
        <v>21645</v>
      </c>
      <c r="J330">
        <v>3049155.3</v>
      </c>
      <c r="K330" s="3">
        <v>43865</v>
      </c>
      <c r="L330">
        <v>396</v>
      </c>
      <c r="M330" t="s">
        <v>1274</v>
      </c>
      <c r="N330"/>
    </row>
    <row r="331" spans="1:14">
      <c r="A331" t="s">
        <v>1275</v>
      </c>
      <c r="B331" t="s">
        <v>815</v>
      </c>
      <c r="C331">
        <v>29.1</v>
      </c>
      <c r="D331">
        <v>30.45</v>
      </c>
      <c r="E331">
        <v>29.1</v>
      </c>
      <c r="F331">
        <v>29.75</v>
      </c>
      <c r="G331">
        <v>30</v>
      </c>
      <c r="H331">
        <v>29.45</v>
      </c>
      <c r="I331">
        <v>9831</v>
      </c>
      <c r="J331">
        <v>291653.25</v>
      </c>
      <c r="K331" s="3">
        <v>43865</v>
      </c>
      <c r="L331">
        <v>90</v>
      </c>
      <c r="M331" t="s">
        <v>1276</v>
      </c>
      <c r="N331"/>
    </row>
    <row r="332" spans="1:14">
      <c r="A332" t="s">
        <v>1277</v>
      </c>
      <c r="B332" t="s">
        <v>815</v>
      </c>
      <c r="C332">
        <v>8</v>
      </c>
      <c r="D332">
        <v>8</v>
      </c>
      <c r="E332">
        <v>7.6</v>
      </c>
      <c r="F332">
        <v>7.65</v>
      </c>
      <c r="G332">
        <v>7.6</v>
      </c>
      <c r="H332">
        <v>7.95</v>
      </c>
      <c r="I332">
        <v>6377</v>
      </c>
      <c r="J332">
        <v>49246.1</v>
      </c>
      <c r="K332" s="3">
        <v>43865</v>
      </c>
      <c r="L332">
        <v>33</v>
      </c>
      <c r="M332" t="s">
        <v>1278</v>
      </c>
      <c r="N332"/>
    </row>
    <row r="333" spans="1:14">
      <c r="A333" t="s">
        <v>3258</v>
      </c>
      <c r="B333" t="s">
        <v>815</v>
      </c>
      <c r="C333">
        <v>89.95</v>
      </c>
      <c r="D333">
        <v>89.95</v>
      </c>
      <c r="E333">
        <v>84.1</v>
      </c>
      <c r="F333">
        <v>87.45</v>
      </c>
      <c r="G333">
        <v>84.1</v>
      </c>
      <c r="H333">
        <v>84.1</v>
      </c>
      <c r="I333">
        <v>722</v>
      </c>
      <c r="J333">
        <v>63568.7</v>
      </c>
      <c r="K333" s="3">
        <v>43865</v>
      </c>
      <c r="L333">
        <v>21</v>
      </c>
      <c r="M333" t="s">
        <v>3259</v>
      </c>
      <c r="N333"/>
    </row>
    <row r="334" spans="1:14">
      <c r="A334" t="s">
        <v>3205</v>
      </c>
      <c r="B334" t="s">
        <v>815</v>
      </c>
      <c r="C334">
        <v>0.9</v>
      </c>
      <c r="D334">
        <v>0.9</v>
      </c>
      <c r="E334">
        <v>0.9</v>
      </c>
      <c r="F334">
        <v>0.9</v>
      </c>
      <c r="G334">
        <v>0.9</v>
      </c>
      <c r="H334">
        <v>0.95</v>
      </c>
      <c r="I334">
        <v>50883</v>
      </c>
      <c r="J334">
        <v>45794.7</v>
      </c>
      <c r="K334" s="3">
        <v>43865</v>
      </c>
      <c r="L334">
        <v>32</v>
      </c>
      <c r="M334" t="s">
        <v>3206</v>
      </c>
      <c r="N334"/>
    </row>
    <row r="335" spans="1:14">
      <c r="A335" t="s">
        <v>1279</v>
      </c>
      <c r="B335" t="s">
        <v>815</v>
      </c>
      <c r="C335">
        <v>313.10000000000002</v>
      </c>
      <c r="D335">
        <v>327</v>
      </c>
      <c r="E335">
        <v>312.60000000000002</v>
      </c>
      <c r="F335">
        <v>320.75</v>
      </c>
      <c r="G335">
        <v>322</v>
      </c>
      <c r="H335">
        <v>311.3</v>
      </c>
      <c r="I335">
        <v>199927</v>
      </c>
      <c r="J335">
        <v>64048222.399999999</v>
      </c>
      <c r="K335" s="3">
        <v>43865</v>
      </c>
      <c r="L335">
        <v>6184</v>
      </c>
      <c r="M335" t="s">
        <v>1280</v>
      </c>
      <c r="N335"/>
    </row>
    <row r="336" spans="1:14">
      <c r="A336" t="s">
        <v>95</v>
      </c>
      <c r="B336" t="s">
        <v>815</v>
      </c>
      <c r="C336">
        <v>3154</v>
      </c>
      <c r="D336">
        <v>3277.6</v>
      </c>
      <c r="E336">
        <v>3152.05</v>
      </c>
      <c r="F336">
        <v>3241.85</v>
      </c>
      <c r="G336">
        <v>3232.1</v>
      </c>
      <c r="H336">
        <v>3144.15</v>
      </c>
      <c r="I336">
        <v>1029957</v>
      </c>
      <c r="J336">
        <v>3321146789.9000001</v>
      </c>
      <c r="K336" s="3">
        <v>43865</v>
      </c>
      <c r="L336">
        <v>69865</v>
      </c>
      <c r="M336" t="s">
        <v>1281</v>
      </c>
      <c r="N336"/>
    </row>
    <row r="337" spans="1:14">
      <c r="A337" t="s">
        <v>1282</v>
      </c>
      <c r="B337" t="s">
        <v>815</v>
      </c>
      <c r="C337">
        <v>24.65</v>
      </c>
      <c r="D337">
        <v>25.3</v>
      </c>
      <c r="E337">
        <v>24.65</v>
      </c>
      <c r="F337">
        <v>24.65</v>
      </c>
      <c r="G337">
        <v>24.65</v>
      </c>
      <c r="H337">
        <v>24.7</v>
      </c>
      <c r="I337">
        <v>2737</v>
      </c>
      <c r="J337">
        <v>68249.350000000006</v>
      </c>
      <c r="K337" s="3">
        <v>43865</v>
      </c>
      <c r="L337">
        <v>298</v>
      </c>
      <c r="M337" t="s">
        <v>1283</v>
      </c>
      <c r="N337"/>
    </row>
    <row r="338" spans="1:14">
      <c r="A338" t="s">
        <v>1284</v>
      </c>
      <c r="B338" t="s">
        <v>815</v>
      </c>
      <c r="C338">
        <v>176.55</v>
      </c>
      <c r="D338">
        <v>179.45</v>
      </c>
      <c r="E338">
        <v>175</v>
      </c>
      <c r="F338">
        <v>176.1</v>
      </c>
      <c r="G338">
        <v>176.1</v>
      </c>
      <c r="H338">
        <v>175.3</v>
      </c>
      <c r="I338">
        <v>1712</v>
      </c>
      <c r="J338">
        <v>301753.84999999998</v>
      </c>
      <c r="K338" s="3">
        <v>43865</v>
      </c>
      <c r="L338">
        <v>108</v>
      </c>
      <c r="M338" t="s">
        <v>1285</v>
      </c>
      <c r="N338"/>
    </row>
    <row r="339" spans="1:14">
      <c r="A339" t="s">
        <v>1286</v>
      </c>
      <c r="B339" t="s">
        <v>815</v>
      </c>
      <c r="C339">
        <v>4.75</v>
      </c>
      <c r="D339">
        <v>4.95</v>
      </c>
      <c r="E339">
        <v>4.6500000000000004</v>
      </c>
      <c r="F339">
        <v>4.7</v>
      </c>
      <c r="G339">
        <v>4.7</v>
      </c>
      <c r="H339">
        <v>4.75</v>
      </c>
      <c r="I339">
        <v>35732</v>
      </c>
      <c r="J339">
        <v>170352.7</v>
      </c>
      <c r="K339" s="3">
        <v>43865</v>
      </c>
      <c r="L339">
        <v>96</v>
      </c>
      <c r="M339" t="s">
        <v>1287</v>
      </c>
      <c r="N339"/>
    </row>
    <row r="340" spans="1:14">
      <c r="A340" t="s">
        <v>1288</v>
      </c>
      <c r="B340" t="s">
        <v>815</v>
      </c>
      <c r="C340">
        <v>70</v>
      </c>
      <c r="D340">
        <v>70</v>
      </c>
      <c r="E340">
        <v>67.5</v>
      </c>
      <c r="F340">
        <v>68.95</v>
      </c>
      <c r="G340">
        <v>68.95</v>
      </c>
      <c r="H340">
        <v>68.05</v>
      </c>
      <c r="I340">
        <v>4198</v>
      </c>
      <c r="J340">
        <v>288547.09999999998</v>
      </c>
      <c r="K340" s="3">
        <v>43865</v>
      </c>
      <c r="L340">
        <v>89</v>
      </c>
      <c r="M340" t="s">
        <v>1289</v>
      </c>
      <c r="N340"/>
    </row>
    <row r="341" spans="1:14">
      <c r="A341" t="s">
        <v>1290</v>
      </c>
      <c r="B341" t="s">
        <v>815</v>
      </c>
      <c r="C341">
        <v>35.35</v>
      </c>
      <c r="D341">
        <v>36.799999999999997</v>
      </c>
      <c r="E341">
        <v>35.049999999999997</v>
      </c>
      <c r="F341">
        <v>35.549999999999997</v>
      </c>
      <c r="G341">
        <v>35.5</v>
      </c>
      <c r="H341">
        <v>35</v>
      </c>
      <c r="I341">
        <v>1117809</v>
      </c>
      <c r="J341">
        <v>40314697.299999997</v>
      </c>
      <c r="K341" s="3">
        <v>43865</v>
      </c>
      <c r="L341">
        <v>4527</v>
      </c>
      <c r="M341" t="s">
        <v>1291</v>
      </c>
      <c r="N341"/>
    </row>
    <row r="342" spans="1:14">
      <c r="A342" t="s">
        <v>1292</v>
      </c>
      <c r="B342" t="s">
        <v>815</v>
      </c>
      <c r="C342">
        <v>1009.5</v>
      </c>
      <c r="D342">
        <v>1174.3499999999999</v>
      </c>
      <c r="E342">
        <v>1009.5</v>
      </c>
      <c r="F342">
        <v>1170.45</v>
      </c>
      <c r="G342">
        <v>1171.45</v>
      </c>
      <c r="H342">
        <v>978.65</v>
      </c>
      <c r="I342">
        <v>34796</v>
      </c>
      <c r="J342">
        <v>40324699.149999999</v>
      </c>
      <c r="K342" s="3">
        <v>43865</v>
      </c>
      <c r="L342">
        <v>2926</v>
      </c>
      <c r="M342" t="s">
        <v>1293</v>
      </c>
      <c r="N342"/>
    </row>
    <row r="343" spans="1:14">
      <c r="A343" t="s">
        <v>1294</v>
      </c>
      <c r="B343" t="s">
        <v>815</v>
      </c>
      <c r="C343">
        <v>159.9</v>
      </c>
      <c r="D343">
        <v>159.9</v>
      </c>
      <c r="E343">
        <v>153.5</v>
      </c>
      <c r="F343">
        <v>157.44999999999999</v>
      </c>
      <c r="G343">
        <v>159</v>
      </c>
      <c r="H343">
        <v>155.85</v>
      </c>
      <c r="I343">
        <v>8097</v>
      </c>
      <c r="J343">
        <v>1270539.3500000001</v>
      </c>
      <c r="K343" s="3">
        <v>43865</v>
      </c>
      <c r="L343">
        <v>739</v>
      </c>
      <c r="M343" t="s">
        <v>1295</v>
      </c>
      <c r="N343"/>
    </row>
    <row r="344" spans="1:14">
      <c r="A344" t="s">
        <v>3223</v>
      </c>
      <c r="B344" t="s">
        <v>815</v>
      </c>
      <c r="C344">
        <v>1007.55</v>
      </c>
      <c r="D344">
        <v>1008.69</v>
      </c>
      <c r="E344">
        <v>1007.36</v>
      </c>
      <c r="F344">
        <v>1007.36</v>
      </c>
      <c r="G344">
        <v>1007.36</v>
      </c>
      <c r="H344">
        <v>1006.67</v>
      </c>
      <c r="I344">
        <v>1142</v>
      </c>
      <c r="J344">
        <v>1150712.6299999999</v>
      </c>
      <c r="K344" s="3">
        <v>43865</v>
      </c>
      <c r="L344">
        <v>92</v>
      </c>
      <c r="M344" t="s">
        <v>3224</v>
      </c>
      <c r="N344"/>
    </row>
    <row r="345" spans="1:14">
      <c r="A345" t="s">
        <v>3225</v>
      </c>
      <c r="B345" t="s">
        <v>815</v>
      </c>
      <c r="C345">
        <v>1004.5</v>
      </c>
      <c r="D345">
        <v>1008.75</v>
      </c>
      <c r="E345">
        <v>1004.5</v>
      </c>
      <c r="F345">
        <v>1008.04</v>
      </c>
      <c r="G345">
        <v>1007</v>
      </c>
      <c r="H345">
        <v>1004.62</v>
      </c>
      <c r="I345">
        <v>40885</v>
      </c>
      <c r="J345">
        <v>41195144.920000002</v>
      </c>
      <c r="K345" s="3">
        <v>43865</v>
      </c>
      <c r="L345">
        <v>84</v>
      </c>
      <c r="M345" t="s">
        <v>3226</v>
      </c>
      <c r="N345"/>
    </row>
    <row r="346" spans="1:14">
      <c r="A346" t="s">
        <v>1296</v>
      </c>
      <c r="B346" t="s">
        <v>815</v>
      </c>
      <c r="C346">
        <v>617.85</v>
      </c>
      <c r="D346">
        <v>618.75</v>
      </c>
      <c r="E346">
        <v>605.25</v>
      </c>
      <c r="F346">
        <v>608.95000000000005</v>
      </c>
      <c r="G346">
        <v>609.9</v>
      </c>
      <c r="H346">
        <v>605.5</v>
      </c>
      <c r="I346">
        <v>16375</v>
      </c>
      <c r="J346">
        <v>10013689.5</v>
      </c>
      <c r="K346" s="3">
        <v>43865</v>
      </c>
      <c r="L346">
        <v>1170</v>
      </c>
      <c r="M346" t="s">
        <v>1297</v>
      </c>
      <c r="N346"/>
    </row>
    <row r="347" spans="1:14">
      <c r="A347" t="s">
        <v>242</v>
      </c>
      <c r="B347" t="s">
        <v>815</v>
      </c>
      <c r="C347">
        <v>89.5</v>
      </c>
      <c r="D347">
        <v>91</v>
      </c>
      <c r="E347">
        <v>87.7</v>
      </c>
      <c r="F347">
        <v>89.45</v>
      </c>
      <c r="G347">
        <v>89.2</v>
      </c>
      <c r="H347">
        <v>87.6</v>
      </c>
      <c r="I347">
        <v>4481203</v>
      </c>
      <c r="J347">
        <v>402126035.69999999</v>
      </c>
      <c r="K347" s="3">
        <v>43865</v>
      </c>
      <c r="L347">
        <v>14941</v>
      </c>
      <c r="M347" t="s">
        <v>1298</v>
      </c>
      <c r="N347"/>
    </row>
    <row r="348" spans="1:14">
      <c r="A348" t="s">
        <v>96</v>
      </c>
      <c r="B348" t="s">
        <v>815</v>
      </c>
      <c r="C348">
        <v>20000</v>
      </c>
      <c r="D348">
        <v>20139.95</v>
      </c>
      <c r="E348">
        <v>19450</v>
      </c>
      <c r="F348">
        <v>19512.650000000001</v>
      </c>
      <c r="G348">
        <v>19523</v>
      </c>
      <c r="H348">
        <v>19883.45</v>
      </c>
      <c r="I348">
        <v>150092</v>
      </c>
      <c r="J348">
        <v>2954637702.5500002</v>
      </c>
      <c r="K348" s="3">
        <v>43865</v>
      </c>
      <c r="L348">
        <v>38791</v>
      </c>
      <c r="M348" t="s">
        <v>1299</v>
      </c>
      <c r="N348"/>
    </row>
    <row r="349" spans="1:14">
      <c r="A349" t="s">
        <v>365</v>
      </c>
      <c r="B349" t="s">
        <v>815</v>
      </c>
      <c r="C349">
        <v>224.5</v>
      </c>
      <c r="D349">
        <v>229.7</v>
      </c>
      <c r="E349">
        <v>224.5</v>
      </c>
      <c r="F349">
        <v>226.75</v>
      </c>
      <c r="G349">
        <v>226.55</v>
      </c>
      <c r="H349">
        <v>223.6</v>
      </c>
      <c r="I349">
        <v>51085</v>
      </c>
      <c r="J349">
        <v>11588841.65</v>
      </c>
      <c r="K349" s="3">
        <v>43865</v>
      </c>
      <c r="L349">
        <v>1167</v>
      </c>
      <c r="M349" t="s">
        <v>1300</v>
      </c>
      <c r="N349"/>
    </row>
    <row r="350" spans="1:14">
      <c r="A350" t="s">
        <v>1301</v>
      </c>
      <c r="B350" t="s">
        <v>815</v>
      </c>
      <c r="C350">
        <v>298</v>
      </c>
      <c r="D350">
        <v>298</v>
      </c>
      <c r="E350">
        <v>281.7</v>
      </c>
      <c r="F350">
        <v>289.89999999999998</v>
      </c>
      <c r="G350">
        <v>287.95</v>
      </c>
      <c r="H350">
        <v>290.75</v>
      </c>
      <c r="I350">
        <v>4497</v>
      </c>
      <c r="J350">
        <v>1293819.3999999999</v>
      </c>
      <c r="K350" s="3">
        <v>43865</v>
      </c>
      <c r="L350">
        <v>192</v>
      </c>
      <c r="M350" t="s">
        <v>1302</v>
      </c>
      <c r="N350"/>
    </row>
    <row r="351" spans="1:14">
      <c r="A351" t="s">
        <v>366</v>
      </c>
      <c r="B351" t="s">
        <v>815</v>
      </c>
      <c r="C351">
        <v>135.6</v>
      </c>
      <c r="D351">
        <v>137.1</v>
      </c>
      <c r="E351">
        <v>132.5</v>
      </c>
      <c r="F351">
        <v>133.75</v>
      </c>
      <c r="G351">
        <v>132.6</v>
      </c>
      <c r="H351">
        <v>135.05000000000001</v>
      </c>
      <c r="I351">
        <v>48730</v>
      </c>
      <c r="J351">
        <v>6541241.7999999998</v>
      </c>
      <c r="K351" s="3">
        <v>43865</v>
      </c>
      <c r="L351">
        <v>1362</v>
      </c>
      <c r="M351" t="s">
        <v>1303</v>
      </c>
      <c r="N351"/>
    </row>
    <row r="352" spans="1:14">
      <c r="A352" t="s">
        <v>1304</v>
      </c>
      <c r="B352" t="s">
        <v>815</v>
      </c>
      <c r="C352">
        <v>326</v>
      </c>
      <c r="D352">
        <v>327.10000000000002</v>
      </c>
      <c r="E352">
        <v>313.2</v>
      </c>
      <c r="F352">
        <v>322.8</v>
      </c>
      <c r="G352">
        <v>327.10000000000002</v>
      </c>
      <c r="H352">
        <v>320.89999999999998</v>
      </c>
      <c r="I352">
        <v>768</v>
      </c>
      <c r="J352">
        <v>248452.3</v>
      </c>
      <c r="K352" s="3">
        <v>43865</v>
      </c>
      <c r="L352">
        <v>35</v>
      </c>
      <c r="M352" t="s">
        <v>1305</v>
      </c>
      <c r="N352"/>
    </row>
    <row r="353" spans="1:14">
      <c r="A353" t="s">
        <v>1306</v>
      </c>
      <c r="B353" t="s">
        <v>815</v>
      </c>
      <c r="C353">
        <v>24.8</v>
      </c>
      <c r="D353">
        <v>25.8</v>
      </c>
      <c r="E353">
        <v>24.35</v>
      </c>
      <c r="F353">
        <v>25.15</v>
      </c>
      <c r="G353">
        <v>25.45</v>
      </c>
      <c r="H353">
        <v>24.65</v>
      </c>
      <c r="I353">
        <v>66951</v>
      </c>
      <c r="J353">
        <v>1685639.65</v>
      </c>
      <c r="K353" s="3">
        <v>43865</v>
      </c>
      <c r="L353">
        <v>708</v>
      </c>
      <c r="M353" t="s">
        <v>1307</v>
      </c>
      <c r="N353"/>
    </row>
    <row r="354" spans="1:14">
      <c r="A354" t="s">
        <v>1308</v>
      </c>
      <c r="B354" t="s">
        <v>815</v>
      </c>
      <c r="C354">
        <v>39.4</v>
      </c>
      <c r="D354">
        <v>39.6</v>
      </c>
      <c r="E354">
        <v>38</v>
      </c>
      <c r="F354">
        <v>38.299999999999997</v>
      </c>
      <c r="G354">
        <v>38.200000000000003</v>
      </c>
      <c r="H354">
        <v>37.85</v>
      </c>
      <c r="I354">
        <v>59120</v>
      </c>
      <c r="J354">
        <v>2293609.85</v>
      </c>
      <c r="K354" s="3">
        <v>43865</v>
      </c>
      <c r="L354">
        <v>761</v>
      </c>
      <c r="M354" t="s">
        <v>1309</v>
      </c>
      <c r="N354"/>
    </row>
    <row r="355" spans="1:14">
      <c r="A355" t="s">
        <v>1310</v>
      </c>
      <c r="B355" t="s">
        <v>815</v>
      </c>
      <c r="C355">
        <v>14.15</v>
      </c>
      <c r="D355">
        <v>15.35</v>
      </c>
      <c r="E355">
        <v>14.15</v>
      </c>
      <c r="F355">
        <v>14.85</v>
      </c>
      <c r="G355">
        <v>15</v>
      </c>
      <c r="H355">
        <v>14.65</v>
      </c>
      <c r="I355">
        <v>165871</v>
      </c>
      <c r="J355">
        <v>2494614.25</v>
      </c>
      <c r="K355" s="3">
        <v>43865</v>
      </c>
      <c r="L355">
        <v>538</v>
      </c>
      <c r="M355" t="s">
        <v>1311</v>
      </c>
      <c r="N355"/>
    </row>
    <row r="356" spans="1:14">
      <c r="A356" t="s">
        <v>1312</v>
      </c>
      <c r="B356" t="s">
        <v>815</v>
      </c>
      <c r="C356">
        <v>137.05000000000001</v>
      </c>
      <c r="D356">
        <v>139.15</v>
      </c>
      <c r="E356">
        <v>136.15</v>
      </c>
      <c r="F356">
        <v>137.05000000000001</v>
      </c>
      <c r="G356">
        <v>137</v>
      </c>
      <c r="H356">
        <v>137.15</v>
      </c>
      <c r="I356">
        <v>3215</v>
      </c>
      <c r="J356">
        <v>441893.35</v>
      </c>
      <c r="K356" s="3">
        <v>43865</v>
      </c>
      <c r="L356">
        <v>398</v>
      </c>
      <c r="M356" t="s">
        <v>1313</v>
      </c>
      <c r="N356"/>
    </row>
    <row r="357" spans="1:14">
      <c r="A357" t="s">
        <v>367</v>
      </c>
      <c r="B357" t="s">
        <v>815</v>
      </c>
      <c r="C357">
        <v>249</v>
      </c>
      <c r="D357">
        <v>254.95</v>
      </c>
      <c r="E357">
        <v>246.3</v>
      </c>
      <c r="F357">
        <v>251.6</v>
      </c>
      <c r="G357">
        <v>250</v>
      </c>
      <c r="H357">
        <v>250</v>
      </c>
      <c r="I357">
        <v>6893</v>
      </c>
      <c r="J357">
        <v>1720679.75</v>
      </c>
      <c r="K357" s="3">
        <v>43865</v>
      </c>
      <c r="L357">
        <v>438</v>
      </c>
      <c r="M357" t="s">
        <v>1314</v>
      </c>
      <c r="N357"/>
    </row>
    <row r="358" spans="1:14">
      <c r="A358" t="s">
        <v>1315</v>
      </c>
      <c r="B358" t="s">
        <v>815</v>
      </c>
      <c r="C358">
        <v>17.5</v>
      </c>
      <c r="D358">
        <v>17.5</v>
      </c>
      <c r="E358">
        <v>16.600000000000001</v>
      </c>
      <c r="F358">
        <v>16.600000000000001</v>
      </c>
      <c r="G358">
        <v>16.600000000000001</v>
      </c>
      <c r="H358">
        <v>16.7</v>
      </c>
      <c r="I358">
        <v>2704</v>
      </c>
      <c r="J358">
        <v>45179.65</v>
      </c>
      <c r="K358" s="3">
        <v>43865</v>
      </c>
      <c r="L358">
        <v>30</v>
      </c>
      <c r="M358" t="s">
        <v>1316</v>
      </c>
      <c r="N358"/>
    </row>
    <row r="359" spans="1:14">
      <c r="A359" t="s">
        <v>243</v>
      </c>
      <c r="B359" t="s">
        <v>815</v>
      </c>
      <c r="C359">
        <v>296.2</v>
      </c>
      <c r="D359">
        <v>307</v>
      </c>
      <c r="E359">
        <v>296.2</v>
      </c>
      <c r="F359">
        <v>300.60000000000002</v>
      </c>
      <c r="G359">
        <v>300.60000000000002</v>
      </c>
      <c r="H359">
        <v>299.8</v>
      </c>
      <c r="I359">
        <v>407151</v>
      </c>
      <c r="J359">
        <v>123014725.45</v>
      </c>
      <c r="K359" s="3">
        <v>43865</v>
      </c>
      <c r="L359">
        <v>10651</v>
      </c>
      <c r="M359" t="s">
        <v>1317</v>
      </c>
      <c r="N359"/>
    </row>
    <row r="360" spans="1:14">
      <c r="A360" t="s">
        <v>1318</v>
      </c>
      <c r="B360" t="s">
        <v>815</v>
      </c>
      <c r="C360">
        <v>101.5</v>
      </c>
      <c r="D360">
        <v>101.5</v>
      </c>
      <c r="E360">
        <v>101.5</v>
      </c>
      <c r="F360">
        <v>101.5</v>
      </c>
      <c r="G360">
        <v>101.5</v>
      </c>
      <c r="H360">
        <v>106.8</v>
      </c>
      <c r="I360">
        <v>2503</v>
      </c>
      <c r="J360">
        <v>254054.5</v>
      </c>
      <c r="K360" s="3">
        <v>43865</v>
      </c>
      <c r="L360">
        <v>62</v>
      </c>
      <c r="M360" t="s">
        <v>1319</v>
      </c>
      <c r="N360"/>
    </row>
    <row r="361" spans="1:14">
      <c r="A361" t="s">
        <v>1320</v>
      </c>
      <c r="B361" t="s">
        <v>815</v>
      </c>
      <c r="C361">
        <v>61.55</v>
      </c>
      <c r="D361">
        <v>65</v>
      </c>
      <c r="E361">
        <v>61</v>
      </c>
      <c r="F361">
        <v>63.3</v>
      </c>
      <c r="G361">
        <v>62</v>
      </c>
      <c r="H361">
        <v>60.75</v>
      </c>
      <c r="I361">
        <v>4866</v>
      </c>
      <c r="J361">
        <v>308666.59999999998</v>
      </c>
      <c r="K361" s="3">
        <v>43865</v>
      </c>
      <c r="L361">
        <v>174</v>
      </c>
      <c r="M361" t="s">
        <v>1321</v>
      </c>
      <c r="N361"/>
    </row>
    <row r="362" spans="1:14">
      <c r="A362" t="s">
        <v>1322</v>
      </c>
      <c r="B362" t="s">
        <v>815</v>
      </c>
      <c r="C362">
        <v>111.6</v>
      </c>
      <c r="D362">
        <v>113.8</v>
      </c>
      <c r="E362">
        <v>107.05</v>
      </c>
      <c r="F362">
        <v>109.1</v>
      </c>
      <c r="G362">
        <v>109.5</v>
      </c>
      <c r="H362">
        <v>110.95</v>
      </c>
      <c r="I362">
        <v>9088</v>
      </c>
      <c r="J362">
        <v>998651.4</v>
      </c>
      <c r="K362" s="3">
        <v>43865</v>
      </c>
      <c r="L362">
        <v>565</v>
      </c>
      <c r="M362" t="s">
        <v>1323</v>
      </c>
      <c r="N362"/>
    </row>
    <row r="363" spans="1:14">
      <c r="A363" t="s">
        <v>244</v>
      </c>
      <c r="B363" t="s">
        <v>815</v>
      </c>
      <c r="C363">
        <v>1085</v>
      </c>
      <c r="D363">
        <v>1103.95</v>
      </c>
      <c r="E363">
        <v>1060</v>
      </c>
      <c r="F363">
        <v>1075.5</v>
      </c>
      <c r="G363">
        <v>1078.8</v>
      </c>
      <c r="H363">
        <v>1068.45</v>
      </c>
      <c r="I363">
        <v>12239</v>
      </c>
      <c r="J363">
        <v>13139900.199999999</v>
      </c>
      <c r="K363" s="3">
        <v>43865</v>
      </c>
      <c r="L363">
        <v>1768</v>
      </c>
      <c r="M363" t="s">
        <v>1324</v>
      </c>
      <c r="N363"/>
    </row>
    <row r="364" spans="1:14">
      <c r="A364" t="s">
        <v>3098</v>
      </c>
      <c r="B364" t="s">
        <v>815</v>
      </c>
      <c r="C364">
        <v>5.5</v>
      </c>
      <c r="D364">
        <v>5.6</v>
      </c>
      <c r="E364">
        <v>5.2</v>
      </c>
      <c r="F364">
        <v>5.25</v>
      </c>
      <c r="G364">
        <v>5.2</v>
      </c>
      <c r="H364">
        <v>5.45</v>
      </c>
      <c r="I364">
        <v>75844</v>
      </c>
      <c r="J364">
        <v>402973.45</v>
      </c>
      <c r="K364" s="3">
        <v>43865</v>
      </c>
      <c r="L364">
        <v>352</v>
      </c>
      <c r="M364" t="s">
        <v>3099</v>
      </c>
      <c r="N364"/>
    </row>
    <row r="365" spans="1:14">
      <c r="A365" t="s">
        <v>245</v>
      </c>
      <c r="B365" t="s">
        <v>815</v>
      </c>
      <c r="C365">
        <v>91.35</v>
      </c>
      <c r="D365">
        <v>92.85</v>
      </c>
      <c r="E365">
        <v>90</v>
      </c>
      <c r="F365">
        <v>92.5</v>
      </c>
      <c r="G365">
        <v>92.75</v>
      </c>
      <c r="H365">
        <v>91.1</v>
      </c>
      <c r="I365">
        <v>454307</v>
      </c>
      <c r="J365">
        <v>41831772.549999997</v>
      </c>
      <c r="K365" s="3">
        <v>43865</v>
      </c>
      <c r="L365">
        <v>3785</v>
      </c>
      <c r="M365" t="s">
        <v>1325</v>
      </c>
      <c r="N365"/>
    </row>
    <row r="366" spans="1:14">
      <c r="A366" t="s">
        <v>1326</v>
      </c>
      <c r="B366" t="s">
        <v>815</v>
      </c>
      <c r="C366">
        <v>241.35</v>
      </c>
      <c r="D366">
        <v>248.95</v>
      </c>
      <c r="E366">
        <v>234.4</v>
      </c>
      <c r="F366">
        <v>244.9</v>
      </c>
      <c r="G366">
        <v>244</v>
      </c>
      <c r="H366">
        <v>244.8</v>
      </c>
      <c r="I366">
        <v>4391</v>
      </c>
      <c r="J366">
        <v>1066223.3</v>
      </c>
      <c r="K366" s="3">
        <v>43865</v>
      </c>
      <c r="L366">
        <v>307</v>
      </c>
      <c r="M366" t="s">
        <v>1327</v>
      </c>
      <c r="N366"/>
    </row>
    <row r="367" spans="1:14">
      <c r="A367" t="s">
        <v>1328</v>
      </c>
      <c r="B367" t="s">
        <v>815</v>
      </c>
      <c r="C367">
        <v>13.95</v>
      </c>
      <c r="D367">
        <v>13.95</v>
      </c>
      <c r="E367">
        <v>13.15</v>
      </c>
      <c r="F367">
        <v>13.35</v>
      </c>
      <c r="G367">
        <v>13.6</v>
      </c>
      <c r="H367">
        <v>13.35</v>
      </c>
      <c r="I367">
        <v>6848</v>
      </c>
      <c r="J367">
        <v>91838.75</v>
      </c>
      <c r="K367" s="3">
        <v>43865</v>
      </c>
      <c r="L367">
        <v>60</v>
      </c>
      <c r="M367" t="s">
        <v>1329</v>
      </c>
      <c r="N367"/>
    </row>
    <row r="368" spans="1:14">
      <c r="A368" t="s">
        <v>3281</v>
      </c>
      <c r="B368" t="s">
        <v>815</v>
      </c>
      <c r="C368">
        <v>336</v>
      </c>
      <c r="D368">
        <v>342.56</v>
      </c>
      <c r="E368">
        <v>320</v>
      </c>
      <c r="F368">
        <v>329.39</v>
      </c>
      <c r="G368">
        <v>330</v>
      </c>
      <c r="H368">
        <v>344</v>
      </c>
      <c r="I368">
        <v>137</v>
      </c>
      <c r="J368">
        <v>46124.18</v>
      </c>
      <c r="K368" s="3">
        <v>43865</v>
      </c>
      <c r="L368">
        <v>16</v>
      </c>
      <c r="M368" t="s">
        <v>3282</v>
      </c>
      <c r="N368"/>
    </row>
    <row r="369" spans="1:14">
      <c r="A369" t="s">
        <v>97</v>
      </c>
      <c r="B369" t="s">
        <v>815</v>
      </c>
      <c r="C369">
        <v>105.5</v>
      </c>
      <c r="D369">
        <v>109.35</v>
      </c>
      <c r="E369">
        <v>105.05</v>
      </c>
      <c r="F369">
        <v>108.55</v>
      </c>
      <c r="G369">
        <v>109.2</v>
      </c>
      <c r="H369">
        <v>104.25</v>
      </c>
      <c r="I369">
        <v>3451877</v>
      </c>
      <c r="J369">
        <v>370737830.05000001</v>
      </c>
      <c r="K369" s="3">
        <v>43865</v>
      </c>
      <c r="L369">
        <v>14412</v>
      </c>
      <c r="M369" t="s">
        <v>1330</v>
      </c>
      <c r="N369"/>
    </row>
    <row r="370" spans="1:14">
      <c r="A370" t="s">
        <v>368</v>
      </c>
      <c r="B370" t="s">
        <v>815</v>
      </c>
      <c r="C370">
        <v>529.20000000000005</v>
      </c>
      <c r="D370">
        <v>560</v>
      </c>
      <c r="E370">
        <v>519.65</v>
      </c>
      <c r="F370">
        <v>525.04999999999995</v>
      </c>
      <c r="G370">
        <v>523</v>
      </c>
      <c r="H370">
        <v>529.20000000000005</v>
      </c>
      <c r="I370">
        <v>249882</v>
      </c>
      <c r="J370">
        <v>136382942.25</v>
      </c>
      <c r="K370" s="3">
        <v>43865</v>
      </c>
      <c r="L370">
        <v>12302</v>
      </c>
      <c r="M370" t="s">
        <v>1331</v>
      </c>
      <c r="N370"/>
    </row>
    <row r="371" spans="1:14">
      <c r="A371" t="s">
        <v>3100</v>
      </c>
      <c r="B371" t="s">
        <v>815</v>
      </c>
      <c r="C371">
        <v>12.25</v>
      </c>
      <c r="D371">
        <v>12.55</v>
      </c>
      <c r="E371">
        <v>11.95</v>
      </c>
      <c r="F371">
        <v>12.2</v>
      </c>
      <c r="G371">
        <v>12.15</v>
      </c>
      <c r="H371">
        <v>12.55</v>
      </c>
      <c r="I371">
        <v>189577</v>
      </c>
      <c r="J371">
        <v>2292225.35</v>
      </c>
      <c r="K371" s="3">
        <v>43865</v>
      </c>
      <c r="L371">
        <v>566</v>
      </c>
      <c r="M371" t="s">
        <v>3101</v>
      </c>
      <c r="N371"/>
    </row>
    <row r="372" spans="1:14" hidden="1">
      <c r="A372" t="s">
        <v>1332</v>
      </c>
      <c r="B372" t="s">
        <v>815</v>
      </c>
      <c r="C372">
        <v>1500.45</v>
      </c>
      <c r="D372">
        <v>1585</v>
      </c>
      <c r="E372">
        <v>1489.1</v>
      </c>
      <c r="F372">
        <v>1515.85</v>
      </c>
      <c r="G372">
        <v>1489.9</v>
      </c>
      <c r="H372">
        <v>1517.8</v>
      </c>
      <c r="I372">
        <v>6081</v>
      </c>
      <c r="J372">
        <v>9359158.6999999993</v>
      </c>
      <c r="K372" s="3">
        <v>43865</v>
      </c>
      <c r="L372">
        <v>1711</v>
      </c>
      <c r="M372" t="s">
        <v>1333</v>
      </c>
      <c r="N372"/>
    </row>
    <row r="373" spans="1:14">
      <c r="A373" t="s">
        <v>98</v>
      </c>
      <c r="B373" t="s">
        <v>815</v>
      </c>
      <c r="C373">
        <v>846.15</v>
      </c>
      <c r="D373">
        <v>860</v>
      </c>
      <c r="E373">
        <v>830.7</v>
      </c>
      <c r="F373">
        <v>846.7</v>
      </c>
      <c r="G373">
        <v>845.6</v>
      </c>
      <c r="H373">
        <v>847.15</v>
      </c>
      <c r="I373">
        <v>5474373</v>
      </c>
      <c r="J373">
        <v>4622317066.9499998</v>
      </c>
      <c r="K373" s="3">
        <v>43865</v>
      </c>
      <c r="L373">
        <v>88427</v>
      </c>
      <c r="M373" t="s">
        <v>1334</v>
      </c>
      <c r="N373"/>
    </row>
    <row r="374" spans="1:14">
      <c r="A374" t="s">
        <v>3102</v>
      </c>
      <c r="B374" t="s">
        <v>815</v>
      </c>
      <c r="C374">
        <v>6.75</v>
      </c>
      <c r="D374">
        <v>6.75</v>
      </c>
      <c r="E374">
        <v>6.55</v>
      </c>
      <c r="F374">
        <v>6.6</v>
      </c>
      <c r="G374">
        <v>6.75</v>
      </c>
      <c r="H374">
        <v>6.5</v>
      </c>
      <c r="I374">
        <v>4177</v>
      </c>
      <c r="J374">
        <v>27731.8</v>
      </c>
      <c r="K374" s="3">
        <v>43865</v>
      </c>
      <c r="L374">
        <v>39</v>
      </c>
      <c r="M374" t="s">
        <v>3103</v>
      </c>
      <c r="N374"/>
    </row>
    <row r="375" spans="1:14">
      <c r="A375" t="s">
        <v>369</v>
      </c>
      <c r="B375" t="s">
        <v>815</v>
      </c>
      <c r="C375">
        <v>189.85</v>
      </c>
      <c r="D375">
        <v>189.85</v>
      </c>
      <c r="E375">
        <v>178</v>
      </c>
      <c r="F375">
        <v>180</v>
      </c>
      <c r="G375">
        <v>180.75</v>
      </c>
      <c r="H375">
        <v>176.25</v>
      </c>
      <c r="I375">
        <v>117926</v>
      </c>
      <c r="J375">
        <v>21440406.649999999</v>
      </c>
      <c r="K375" s="3">
        <v>43865</v>
      </c>
      <c r="L375">
        <v>3985</v>
      </c>
      <c r="M375" t="s">
        <v>1335</v>
      </c>
      <c r="N375"/>
    </row>
    <row r="376" spans="1:14">
      <c r="A376" t="s">
        <v>3104</v>
      </c>
      <c r="B376" t="s">
        <v>815</v>
      </c>
      <c r="C376">
        <v>37.5</v>
      </c>
      <c r="D376">
        <v>39.25</v>
      </c>
      <c r="E376">
        <v>37.5</v>
      </c>
      <c r="F376">
        <v>39.200000000000003</v>
      </c>
      <c r="G376">
        <v>39</v>
      </c>
      <c r="H376">
        <v>37.4</v>
      </c>
      <c r="I376">
        <v>74463</v>
      </c>
      <c r="J376">
        <v>2877281.1</v>
      </c>
      <c r="K376" s="3">
        <v>43865</v>
      </c>
      <c r="L376">
        <v>825</v>
      </c>
      <c r="M376" t="s">
        <v>3105</v>
      </c>
      <c r="N376"/>
    </row>
    <row r="377" spans="1:14">
      <c r="A377" t="s">
        <v>3243</v>
      </c>
      <c r="B377" t="s">
        <v>815</v>
      </c>
      <c r="C377">
        <v>9.6</v>
      </c>
      <c r="D377">
        <v>9.6</v>
      </c>
      <c r="E377">
        <v>9.6</v>
      </c>
      <c r="F377">
        <v>9.6</v>
      </c>
      <c r="G377">
        <v>9.6</v>
      </c>
      <c r="H377">
        <v>9.6</v>
      </c>
      <c r="I377">
        <v>339</v>
      </c>
      <c r="J377">
        <v>3254.4</v>
      </c>
      <c r="K377" s="3">
        <v>43865</v>
      </c>
      <c r="L377">
        <v>3</v>
      </c>
      <c r="M377" t="s">
        <v>3244</v>
      </c>
      <c r="N377"/>
    </row>
    <row r="378" spans="1:14">
      <c r="A378" t="s">
        <v>783</v>
      </c>
      <c r="B378" t="s">
        <v>815</v>
      </c>
      <c r="C378">
        <v>57</v>
      </c>
      <c r="D378">
        <v>57</v>
      </c>
      <c r="E378">
        <v>54.55</v>
      </c>
      <c r="F378">
        <v>54.75</v>
      </c>
      <c r="G378">
        <v>54.85</v>
      </c>
      <c r="H378">
        <v>55.9</v>
      </c>
      <c r="I378">
        <v>53720</v>
      </c>
      <c r="J378">
        <v>2966097.1</v>
      </c>
      <c r="K378" s="3">
        <v>43865</v>
      </c>
      <c r="L378">
        <v>864</v>
      </c>
      <c r="M378" t="s">
        <v>1336</v>
      </c>
      <c r="N378"/>
    </row>
    <row r="379" spans="1:14">
      <c r="A379" t="s">
        <v>767</v>
      </c>
      <c r="B379" t="s">
        <v>815</v>
      </c>
      <c r="C379">
        <v>254</v>
      </c>
      <c r="D379">
        <v>265</v>
      </c>
      <c r="E379">
        <v>253.95</v>
      </c>
      <c r="F379">
        <v>259.5</v>
      </c>
      <c r="G379">
        <v>260.89999999999998</v>
      </c>
      <c r="H379">
        <v>253.25</v>
      </c>
      <c r="I379">
        <v>43537</v>
      </c>
      <c r="J379">
        <v>11340893.65</v>
      </c>
      <c r="K379" s="3">
        <v>43865</v>
      </c>
      <c r="L379">
        <v>1743</v>
      </c>
      <c r="M379" t="s">
        <v>1337</v>
      </c>
      <c r="N379"/>
    </row>
    <row r="380" spans="1:14" hidden="1">
      <c r="A380" t="s">
        <v>1338</v>
      </c>
      <c r="B380" t="s">
        <v>815</v>
      </c>
      <c r="C380">
        <v>855</v>
      </c>
      <c r="D380">
        <v>898.9</v>
      </c>
      <c r="E380">
        <v>845</v>
      </c>
      <c r="F380">
        <v>885.85</v>
      </c>
      <c r="G380">
        <v>896.25</v>
      </c>
      <c r="H380">
        <v>838.85</v>
      </c>
      <c r="I380">
        <v>17331</v>
      </c>
      <c r="J380">
        <v>15078965.85</v>
      </c>
      <c r="K380" s="3">
        <v>43865</v>
      </c>
      <c r="L380">
        <v>1675</v>
      </c>
      <c r="M380" t="s">
        <v>1339</v>
      </c>
      <c r="N380"/>
    </row>
    <row r="381" spans="1:14" hidden="1">
      <c r="A381" t="s">
        <v>99</v>
      </c>
      <c r="B381" t="s">
        <v>815</v>
      </c>
      <c r="C381">
        <v>195.6</v>
      </c>
      <c r="D381">
        <v>201.5</v>
      </c>
      <c r="E381">
        <v>187</v>
      </c>
      <c r="F381">
        <v>188.35</v>
      </c>
      <c r="G381">
        <v>188</v>
      </c>
      <c r="H381">
        <v>195.4</v>
      </c>
      <c r="I381">
        <v>6413092</v>
      </c>
      <c r="J381">
        <v>1249954014.9000001</v>
      </c>
      <c r="K381" s="3">
        <v>43865</v>
      </c>
      <c r="L381">
        <v>46523</v>
      </c>
      <c r="M381" t="s">
        <v>1340</v>
      </c>
      <c r="N381"/>
    </row>
    <row r="382" spans="1:14" hidden="1">
      <c r="A382" t="s">
        <v>1341</v>
      </c>
      <c r="B382" t="s">
        <v>815</v>
      </c>
      <c r="C382">
        <v>301.5</v>
      </c>
      <c r="D382">
        <v>305.5</v>
      </c>
      <c r="E382">
        <v>300</v>
      </c>
      <c r="F382">
        <v>301.05</v>
      </c>
      <c r="G382">
        <v>301.05</v>
      </c>
      <c r="H382">
        <v>301.45</v>
      </c>
      <c r="I382">
        <v>10287</v>
      </c>
      <c r="J382">
        <v>3101312.45</v>
      </c>
      <c r="K382" s="3">
        <v>43865</v>
      </c>
      <c r="L382">
        <v>1258</v>
      </c>
      <c r="M382" t="s">
        <v>1342</v>
      </c>
      <c r="N382"/>
    </row>
    <row r="383" spans="1:14" hidden="1">
      <c r="A383" t="s">
        <v>1343</v>
      </c>
      <c r="B383" t="s">
        <v>815</v>
      </c>
      <c r="C383">
        <v>39.1</v>
      </c>
      <c r="D383">
        <v>40.299999999999997</v>
      </c>
      <c r="E383">
        <v>39</v>
      </c>
      <c r="F383">
        <v>39.299999999999997</v>
      </c>
      <c r="G383">
        <v>39.25</v>
      </c>
      <c r="H383">
        <v>38.65</v>
      </c>
      <c r="I383">
        <v>211651</v>
      </c>
      <c r="J383">
        <v>8385391.0999999996</v>
      </c>
      <c r="K383" s="3">
        <v>43865</v>
      </c>
      <c r="L383">
        <v>1725</v>
      </c>
      <c r="M383" t="s">
        <v>1344</v>
      </c>
      <c r="N383"/>
    </row>
    <row r="384" spans="1:14" hidden="1">
      <c r="A384" t="s">
        <v>1345</v>
      </c>
      <c r="B384" t="s">
        <v>815</v>
      </c>
      <c r="C384">
        <v>486.6</v>
      </c>
      <c r="D384">
        <v>509.4</v>
      </c>
      <c r="E384">
        <v>483.2</v>
      </c>
      <c r="F384">
        <v>504.55</v>
      </c>
      <c r="G384">
        <v>505</v>
      </c>
      <c r="H384">
        <v>490.15</v>
      </c>
      <c r="I384">
        <v>11261</v>
      </c>
      <c r="J384">
        <v>5627754</v>
      </c>
      <c r="K384" s="3">
        <v>43865</v>
      </c>
      <c r="L384">
        <v>460</v>
      </c>
      <c r="M384" t="s">
        <v>1346</v>
      </c>
      <c r="N384"/>
    </row>
    <row r="385" spans="1:14" hidden="1">
      <c r="A385" t="s">
        <v>1347</v>
      </c>
      <c r="B385" t="s">
        <v>815</v>
      </c>
      <c r="C385">
        <v>27.5</v>
      </c>
      <c r="D385">
        <v>28.65</v>
      </c>
      <c r="E385">
        <v>27.5</v>
      </c>
      <c r="F385">
        <v>28.25</v>
      </c>
      <c r="G385">
        <v>28.45</v>
      </c>
      <c r="H385">
        <v>27.2</v>
      </c>
      <c r="I385">
        <v>82364</v>
      </c>
      <c r="J385">
        <v>2319322.15</v>
      </c>
      <c r="K385" s="3">
        <v>43865</v>
      </c>
      <c r="L385">
        <v>614</v>
      </c>
      <c r="M385" t="s">
        <v>1348</v>
      </c>
      <c r="N385"/>
    </row>
    <row r="386" spans="1:14" hidden="1">
      <c r="A386" t="s">
        <v>246</v>
      </c>
      <c r="B386" t="s">
        <v>815</v>
      </c>
      <c r="C386">
        <v>22.8</v>
      </c>
      <c r="D386">
        <v>23.2</v>
      </c>
      <c r="E386">
        <v>22.5</v>
      </c>
      <c r="F386">
        <v>22.65</v>
      </c>
      <c r="G386">
        <v>22.8</v>
      </c>
      <c r="H386">
        <v>22.5</v>
      </c>
      <c r="I386">
        <v>1083514</v>
      </c>
      <c r="J386">
        <v>24573246.449999999</v>
      </c>
      <c r="K386" s="3">
        <v>43865</v>
      </c>
      <c r="L386">
        <v>3151</v>
      </c>
      <c r="M386" t="s">
        <v>1349</v>
      </c>
      <c r="N386"/>
    </row>
    <row r="387" spans="1:14" hidden="1">
      <c r="A387" t="s">
        <v>1350</v>
      </c>
      <c r="B387" t="s">
        <v>815</v>
      </c>
      <c r="C387">
        <v>0.2</v>
      </c>
      <c r="D387">
        <v>0.2</v>
      </c>
      <c r="E387">
        <v>0.15</v>
      </c>
      <c r="F387">
        <v>0.2</v>
      </c>
      <c r="G387">
        <v>0.2</v>
      </c>
      <c r="H387">
        <v>0.2</v>
      </c>
      <c r="I387">
        <v>400719</v>
      </c>
      <c r="J387">
        <v>75989.75</v>
      </c>
      <c r="K387" s="3">
        <v>43865</v>
      </c>
      <c r="L387">
        <v>108</v>
      </c>
      <c r="M387" t="s">
        <v>1351</v>
      </c>
      <c r="N387"/>
    </row>
    <row r="388" spans="1:14" hidden="1">
      <c r="A388" t="s">
        <v>370</v>
      </c>
      <c r="B388" t="s">
        <v>815</v>
      </c>
      <c r="C388">
        <v>230.8</v>
      </c>
      <c r="D388">
        <v>234.6</v>
      </c>
      <c r="E388">
        <v>225.5</v>
      </c>
      <c r="F388">
        <v>227.75</v>
      </c>
      <c r="G388">
        <v>228.75</v>
      </c>
      <c r="H388">
        <v>228.25</v>
      </c>
      <c r="I388">
        <v>96417</v>
      </c>
      <c r="J388">
        <v>22216829.399999999</v>
      </c>
      <c r="K388" s="3">
        <v>43865</v>
      </c>
      <c r="L388">
        <v>5841</v>
      </c>
      <c r="M388" t="s">
        <v>1352</v>
      </c>
      <c r="N388"/>
    </row>
    <row r="389" spans="1:14" hidden="1">
      <c r="A389" t="s">
        <v>100</v>
      </c>
      <c r="B389" t="s">
        <v>815</v>
      </c>
      <c r="C389">
        <v>89.1</v>
      </c>
      <c r="D389">
        <v>90.3</v>
      </c>
      <c r="E389">
        <v>87.75</v>
      </c>
      <c r="F389">
        <v>89.75</v>
      </c>
      <c r="G389">
        <v>89.85</v>
      </c>
      <c r="H389">
        <v>88.4</v>
      </c>
      <c r="I389">
        <v>10285159</v>
      </c>
      <c r="J389">
        <v>916476645.75</v>
      </c>
      <c r="K389" s="3">
        <v>43865</v>
      </c>
      <c r="L389">
        <v>22414</v>
      </c>
      <c r="M389" t="s">
        <v>1353</v>
      </c>
      <c r="N389"/>
    </row>
    <row r="390" spans="1:14" hidden="1">
      <c r="A390" t="s">
        <v>1354</v>
      </c>
      <c r="B390" t="s">
        <v>815</v>
      </c>
      <c r="C390">
        <v>22.6</v>
      </c>
      <c r="D390">
        <v>22.9</v>
      </c>
      <c r="E390">
        <v>21.7</v>
      </c>
      <c r="F390">
        <v>22.15</v>
      </c>
      <c r="G390">
        <v>22.3</v>
      </c>
      <c r="H390">
        <v>22.6</v>
      </c>
      <c r="I390">
        <v>226139</v>
      </c>
      <c r="J390">
        <v>5021314.95</v>
      </c>
      <c r="K390" s="3">
        <v>43865</v>
      </c>
      <c r="L390">
        <v>1644</v>
      </c>
      <c r="M390" t="s">
        <v>1355</v>
      </c>
      <c r="N390"/>
    </row>
    <row r="391" spans="1:14" hidden="1">
      <c r="A391" t="s">
        <v>1356</v>
      </c>
      <c r="B391" t="s">
        <v>815</v>
      </c>
      <c r="C391">
        <v>21.3</v>
      </c>
      <c r="D391">
        <v>21.9</v>
      </c>
      <c r="E391">
        <v>21.3</v>
      </c>
      <c r="F391">
        <v>21.55</v>
      </c>
      <c r="G391">
        <v>21.65</v>
      </c>
      <c r="H391">
        <v>21.6</v>
      </c>
      <c r="I391">
        <v>4769</v>
      </c>
      <c r="J391">
        <v>103066.3</v>
      </c>
      <c r="K391" s="3">
        <v>43865</v>
      </c>
      <c r="L391">
        <v>54</v>
      </c>
      <c r="M391" t="s">
        <v>1357</v>
      </c>
      <c r="N391"/>
    </row>
    <row r="392" spans="1:14" hidden="1">
      <c r="A392" t="s">
        <v>785</v>
      </c>
      <c r="B392" t="s">
        <v>815</v>
      </c>
      <c r="C392">
        <v>454.85</v>
      </c>
      <c r="D392">
        <v>469.65</v>
      </c>
      <c r="E392">
        <v>450.05</v>
      </c>
      <c r="F392">
        <v>459.2</v>
      </c>
      <c r="G392">
        <v>457.5</v>
      </c>
      <c r="H392">
        <v>448.85</v>
      </c>
      <c r="I392">
        <v>14881</v>
      </c>
      <c r="J392">
        <v>6813099.2999999998</v>
      </c>
      <c r="K392" s="3">
        <v>43865</v>
      </c>
      <c r="L392">
        <v>678</v>
      </c>
      <c r="M392" t="s">
        <v>1358</v>
      </c>
      <c r="N392"/>
    </row>
    <row r="393" spans="1:14" hidden="1">
      <c r="A393" t="s">
        <v>1359</v>
      </c>
      <c r="B393" t="s">
        <v>815</v>
      </c>
      <c r="C393">
        <v>39.549999999999997</v>
      </c>
      <c r="D393">
        <v>40.6</v>
      </c>
      <c r="E393">
        <v>39.1</v>
      </c>
      <c r="F393">
        <v>39.799999999999997</v>
      </c>
      <c r="G393">
        <v>40</v>
      </c>
      <c r="H393">
        <v>39.799999999999997</v>
      </c>
      <c r="I393">
        <v>65661</v>
      </c>
      <c r="J393">
        <v>2608287.7000000002</v>
      </c>
      <c r="K393" s="3">
        <v>43865</v>
      </c>
      <c r="L393">
        <v>363</v>
      </c>
      <c r="M393" t="s">
        <v>1360</v>
      </c>
      <c r="N393"/>
    </row>
    <row r="394" spans="1:14" hidden="1">
      <c r="A394" t="s">
        <v>373</v>
      </c>
      <c r="B394" t="s">
        <v>815</v>
      </c>
      <c r="C394">
        <v>371.5</v>
      </c>
      <c r="D394">
        <v>382</v>
      </c>
      <c r="E394">
        <v>368.85</v>
      </c>
      <c r="F394">
        <v>377.1</v>
      </c>
      <c r="G394">
        <v>380</v>
      </c>
      <c r="H394">
        <v>369.9</v>
      </c>
      <c r="I394">
        <v>30256</v>
      </c>
      <c r="J394">
        <v>11393465.75</v>
      </c>
      <c r="K394" s="3">
        <v>43865</v>
      </c>
      <c r="L394">
        <v>3053</v>
      </c>
      <c r="M394" t="s">
        <v>1361</v>
      </c>
      <c r="N394"/>
    </row>
    <row r="395" spans="1:14" hidden="1">
      <c r="A395" t="s">
        <v>372</v>
      </c>
      <c r="B395" t="s">
        <v>815</v>
      </c>
      <c r="C395">
        <v>2352.5</v>
      </c>
      <c r="D395">
        <v>2374</v>
      </c>
      <c r="E395">
        <v>2325.15</v>
      </c>
      <c r="F395">
        <v>2346.6999999999998</v>
      </c>
      <c r="G395">
        <v>2348</v>
      </c>
      <c r="H395">
        <v>2350.35</v>
      </c>
      <c r="I395">
        <v>22052</v>
      </c>
      <c r="J395">
        <v>51772382.649999999</v>
      </c>
      <c r="K395" s="3">
        <v>43865</v>
      </c>
      <c r="L395">
        <v>3653</v>
      </c>
      <c r="M395" t="s">
        <v>1362</v>
      </c>
      <c r="N395"/>
    </row>
    <row r="396" spans="1:14" hidden="1">
      <c r="A396" t="s">
        <v>374</v>
      </c>
      <c r="B396" t="s">
        <v>815</v>
      </c>
      <c r="C396">
        <v>550</v>
      </c>
      <c r="D396">
        <v>560</v>
      </c>
      <c r="E396">
        <v>550</v>
      </c>
      <c r="F396">
        <v>553.70000000000005</v>
      </c>
      <c r="G396">
        <v>553.35</v>
      </c>
      <c r="H396">
        <v>546.25</v>
      </c>
      <c r="I396">
        <v>15593</v>
      </c>
      <c r="J396">
        <v>8662111.75</v>
      </c>
      <c r="K396" s="3">
        <v>43865</v>
      </c>
      <c r="L396">
        <v>1470</v>
      </c>
      <c r="M396" t="s">
        <v>1363</v>
      </c>
      <c r="N396"/>
    </row>
    <row r="397" spans="1:14">
      <c r="A397" t="s">
        <v>377</v>
      </c>
      <c r="B397" t="s">
        <v>815</v>
      </c>
      <c r="C397">
        <v>403.9</v>
      </c>
      <c r="D397">
        <v>415</v>
      </c>
      <c r="E397">
        <v>403.9</v>
      </c>
      <c r="F397">
        <v>408.3</v>
      </c>
      <c r="G397">
        <v>408</v>
      </c>
      <c r="H397">
        <v>406.7</v>
      </c>
      <c r="I397">
        <v>28584</v>
      </c>
      <c r="J397">
        <v>11761619.199999999</v>
      </c>
      <c r="K397" s="3">
        <v>43865</v>
      </c>
      <c r="L397">
        <v>777</v>
      </c>
      <c r="M397" t="s">
        <v>1364</v>
      </c>
      <c r="N397"/>
    </row>
    <row r="398" spans="1:14">
      <c r="A398" t="s">
        <v>3001</v>
      </c>
      <c r="B398" t="s">
        <v>815</v>
      </c>
      <c r="C398">
        <v>588.65</v>
      </c>
      <c r="D398">
        <v>609</v>
      </c>
      <c r="E398">
        <v>582.04999999999995</v>
      </c>
      <c r="F398">
        <v>602.15</v>
      </c>
      <c r="G398">
        <v>599.95000000000005</v>
      </c>
      <c r="H398">
        <v>588.85</v>
      </c>
      <c r="I398">
        <v>20675</v>
      </c>
      <c r="J398">
        <v>12451741.85</v>
      </c>
      <c r="K398" s="3">
        <v>43865</v>
      </c>
      <c r="L398">
        <v>1102</v>
      </c>
      <c r="M398" t="s">
        <v>3002</v>
      </c>
      <c r="N398"/>
    </row>
    <row r="399" spans="1:14" hidden="1">
      <c r="A399" t="s">
        <v>371</v>
      </c>
      <c r="B399" t="s">
        <v>815</v>
      </c>
      <c r="C399">
        <v>562.9</v>
      </c>
      <c r="D399">
        <v>597.95000000000005</v>
      </c>
      <c r="E399">
        <v>556.29999999999995</v>
      </c>
      <c r="F399">
        <v>570.04999999999995</v>
      </c>
      <c r="G399">
        <v>565.04999999999995</v>
      </c>
      <c r="H399">
        <v>562.85</v>
      </c>
      <c r="I399">
        <v>5004</v>
      </c>
      <c r="J399">
        <v>2857096.25</v>
      </c>
      <c r="K399" s="3">
        <v>43865</v>
      </c>
      <c r="L399">
        <v>779</v>
      </c>
      <c r="M399" t="s">
        <v>1365</v>
      </c>
      <c r="N399"/>
    </row>
    <row r="400" spans="1:14">
      <c r="A400" t="s">
        <v>1366</v>
      </c>
      <c r="B400" t="s">
        <v>815</v>
      </c>
      <c r="C400">
        <v>24</v>
      </c>
      <c r="D400">
        <v>26.4</v>
      </c>
      <c r="E400">
        <v>23.5</v>
      </c>
      <c r="F400">
        <v>25.35</v>
      </c>
      <c r="G400">
        <v>24.25</v>
      </c>
      <c r="H400">
        <v>24</v>
      </c>
      <c r="I400">
        <v>49049</v>
      </c>
      <c r="J400">
        <v>1248298.8999999999</v>
      </c>
      <c r="K400" s="3">
        <v>43865</v>
      </c>
      <c r="L400">
        <v>365</v>
      </c>
      <c r="M400" t="s">
        <v>1367</v>
      </c>
      <c r="N400"/>
    </row>
    <row r="401" spans="1:14">
      <c r="A401" t="s">
        <v>1368</v>
      </c>
      <c r="B401" t="s">
        <v>815</v>
      </c>
      <c r="C401">
        <v>1237</v>
      </c>
      <c r="D401">
        <v>1342.7</v>
      </c>
      <c r="E401">
        <v>1235</v>
      </c>
      <c r="F401">
        <v>1328.65</v>
      </c>
      <c r="G401">
        <v>1329</v>
      </c>
      <c r="H401">
        <v>1227.8</v>
      </c>
      <c r="I401">
        <v>240080</v>
      </c>
      <c r="J401">
        <v>313262764.94999999</v>
      </c>
      <c r="K401" s="3">
        <v>43865</v>
      </c>
      <c r="L401">
        <v>16780</v>
      </c>
      <c r="M401" t="s">
        <v>1369</v>
      </c>
      <c r="N401"/>
    </row>
    <row r="402" spans="1:14">
      <c r="A402" t="s">
        <v>376</v>
      </c>
      <c r="B402" t="s">
        <v>815</v>
      </c>
      <c r="C402">
        <v>152.69999999999999</v>
      </c>
      <c r="D402">
        <v>159.80000000000001</v>
      </c>
      <c r="E402">
        <v>151.65</v>
      </c>
      <c r="F402">
        <v>154.85</v>
      </c>
      <c r="G402">
        <v>154.05000000000001</v>
      </c>
      <c r="H402">
        <v>152.69999999999999</v>
      </c>
      <c r="I402">
        <v>1782860</v>
      </c>
      <c r="J402">
        <v>279533536.55000001</v>
      </c>
      <c r="K402" s="3">
        <v>43865</v>
      </c>
      <c r="L402">
        <v>17713</v>
      </c>
      <c r="M402" t="s">
        <v>1370</v>
      </c>
      <c r="N402"/>
    </row>
    <row r="403" spans="1:14">
      <c r="A403" t="s">
        <v>1371</v>
      </c>
      <c r="B403" t="s">
        <v>815</v>
      </c>
      <c r="C403">
        <v>1354</v>
      </c>
      <c r="D403">
        <v>1470</v>
      </c>
      <c r="E403">
        <v>1352.4</v>
      </c>
      <c r="F403">
        <v>1438.3</v>
      </c>
      <c r="G403">
        <v>1433</v>
      </c>
      <c r="H403">
        <v>1347.3</v>
      </c>
      <c r="I403">
        <v>3178</v>
      </c>
      <c r="J403">
        <v>4530125.2</v>
      </c>
      <c r="K403" s="3">
        <v>43865</v>
      </c>
      <c r="L403">
        <v>691</v>
      </c>
      <c r="M403" t="s">
        <v>1372</v>
      </c>
      <c r="N403"/>
    </row>
    <row r="404" spans="1:14">
      <c r="A404" t="s">
        <v>247</v>
      </c>
      <c r="B404" t="s">
        <v>815</v>
      </c>
      <c r="C404">
        <v>331.6</v>
      </c>
      <c r="D404">
        <v>332.2</v>
      </c>
      <c r="E404">
        <v>324</v>
      </c>
      <c r="F404">
        <v>327.45</v>
      </c>
      <c r="G404">
        <v>326.25</v>
      </c>
      <c r="H404">
        <v>329.95</v>
      </c>
      <c r="I404">
        <v>1986788</v>
      </c>
      <c r="J404">
        <v>649990737.04999995</v>
      </c>
      <c r="K404" s="3">
        <v>43865</v>
      </c>
      <c r="L404">
        <v>16485</v>
      </c>
      <c r="M404" t="s">
        <v>1373</v>
      </c>
      <c r="N404"/>
    </row>
    <row r="405" spans="1:14">
      <c r="A405" t="s">
        <v>1374</v>
      </c>
      <c r="B405" t="s">
        <v>815</v>
      </c>
      <c r="C405">
        <v>449.95</v>
      </c>
      <c r="D405">
        <v>475.8</v>
      </c>
      <c r="E405">
        <v>449.95</v>
      </c>
      <c r="F405">
        <v>456</v>
      </c>
      <c r="G405">
        <v>456.9</v>
      </c>
      <c r="H405">
        <v>448.85</v>
      </c>
      <c r="I405">
        <v>29775</v>
      </c>
      <c r="J405">
        <v>13549852.050000001</v>
      </c>
      <c r="K405" s="3">
        <v>43865</v>
      </c>
      <c r="L405">
        <v>933</v>
      </c>
      <c r="M405" t="s">
        <v>1375</v>
      </c>
      <c r="N405"/>
    </row>
    <row r="406" spans="1:14">
      <c r="A406" t="s">
        <v>375</v>
      </c>
      <c r="B406" t="s">
        <v>815</v>
      </c>
      <c r="C406">
        <v>41.9</v>
      </c>
      <c r="D406">
        <v>44</v>
      </c>
      <c r="E406">
        <v>41.35</v>
      </c>
      <c r="F406">
        <v>42.65</v>
      </c>
      <c r="G406">
        <v>42.45</v>
      </c>
      <c r="H406">
        <v>41.55</v>
      </c>
      <c r="I406">
        <v>2636268</v>
      </c>
      <c r="J406">
        <v>112678673.65000001</v>
      </c>
      <c r="K406" s="3">
        <v>43865</v>
      </c>
      <c r="L406">
        <v>9129</v>
      </c>
      <c r="M406" t="s">
        <v>1376</v>
      </c>
      <c r="N406"/>
    </row>
    <row r="407" spans="1:14">
      <c r="A407" t="s">
        <v>760</v>
      </c>
      <c r="B407" t="s">
        <v>815</v>
      </c>
      <c r="C407">
        <v>107.9</v>
      </c>
      <c r="D407">
        <v>111.8</v>
      </c>
      <c r="E407">
        <v>106.55</v>
      </c>
      <c r="F407">
        <v>108.4</v>
      </c>
      <c r="G407">
        <v>108.6</v>
      </c>
      <c r="H407">
        <v>106.55</v>
      </c>
      <c r="I407">
        <v>46866</v>
      </c>
      <c r="J407">
        <v>5125357.4000000004</v>
      </c>
      <c r="K407" s="3">
        <v>43865</v>
      </c>
      <c r="L407">
        <v>1711</v>
      </c>
      <c r="M407" t="s">
        <v>1377</v>
      </c>
      <c r="N407"/>
    </row>
    <row r="408" spans="1:14">
      <c r="A408" t="s">
        <v>1378</v>
      </c>
      <c r="B408" t="s">
        <v>815</v>
      </c>
      <c r="C408">
        <v>145.94999999999999</v>
      </c>
      <c r="D408">
        <v>152</v>
      </c>
      <c r="E408">
        <v>145.94999999999999</v>
      </c>
      <c r="F408">
        <v>147.19999999999999</v>
      </c>
      <c r="G408">
        <v>146.5</v>
      </c>
      <c r="H408">
        <v>145.25</v>
      </c>
      <c r="I408">
        <v>33606</v>
      </c>
      <c r="J408">
        <v>5003902.2</v>
      </c>
      <c r="K408" s="3">
        <v>43865</v>
      </c>
      <c r="L408">
        <v>1774</v>
      </c>
      <c r="M408" t="s">
        <v>1379</v>
      </c>
      <c r="N408"/>
    </row>
    <row r="409" spans="1:14">
      <c r="A409" t="s">
        <v>101</v>
      </c>
      <c r="B409" t="s">
        <v>815</v>
      </c>
      <c r="C409">
        <v>115.2</v>
      </c>
      <c r="D409">
        <v>119.25</v>
      </c>
      <c r="E409">
        <v>115.2</v>
      </c>
      <c r="F409">
        <v>118.9</v>
      </c>
      <c r="G409">
        <v>118.85</v>
      </c>
      <c r="H409">
        <v>114.5</v>
      </c>
      <c r="I409">
        <v>11712985</v>
      </c>
      <c r="J409">
        <v>1377533355.05</v>
      </c>
      <c r="K409" s="3">
        <v>43865</v>
      </c>
      <c r="L409">
        <v>57219</v>
      </c>
      <c r="M409" t="s">
        <v>1380</v>
      </c>
      <c r="N409"/>
    </row>
    <row r="410" spans="1:14">
      <c r="A410" t="s">
        <v>1381</v>
      </c>
      <c r="B410" t="s">
        <v>815</v>
      </c>
      <c r="C410">
        <v>2.2999999999999998</v>
      </c>
      <c r="D410">
        <v>2.2999999999999998</v>
      </c>
      <c r="E410">
        <v>2.1</v>
      </c>
      <c r="F410">
        <v>2.2000000000000002</v>
      </c>
      <c r="G410">
        <v>2.25</v>
      </c>
      <c r="H410">
        <v>2.2000000000000002</v>
      </c>
      <c r="I410">
        <v>11888</v>
      </c>
      <c r="J410">
        <v>25297.200000000001</v>
      </c>
      <c r="K410" s="3">
        <v>43865</v>
      </c>
      <c r="L410">
        <v>32</v>
      </c>
      <c r="M410" t="s">
        <v>1382</v>
      </c>
      <c r="N410"/>
    </row>
    <row r="411" spans="1:14">
      <c r="A411" t="s">
        <v>381</v>
      </c>
      <c r="B411" t="s">
        <v>815</v>
      </c>
      <c r="C411">
        <v>1598.75</v>
      </c>
      <c r="D411">
        <v>1611</v>
      </c>
      <c r="E411">
        <v>1554.8</v>
      </c>
      <c r="F411">
        <v>1600.05</v>
      </c>
      <c r="G411">
        <v>1591.4</v>
      </c>
      <c r="H411">
        <v>1598.75</v>
      </c>
      <c r="I411">
        <v>29278</v>
      </c>
      <c r="J411">
        <v>46708736.25</v>
      </c>
      <c r="K411" s="3">
        <v>43865</v>
      </c>
      <c r="L411">
        <v>4770</v>
      </c>
      <c r="M411" t="s">
        <v>1383</v>
      </c>
      <c r="N411"/>
    </row>
    <row r="412" spans="1:14" hidden="1">
      <c r="A412" t="s">
        <v>1384</v>
      </c>
      <c r="B412" t="s">
        <v>815</v>
      </c>
      <c r="C412">
        <v>29.4</v>
      </c>
      <c r="D412">
        <v>29.75</v>
      </c>
      <c r="E412">
        <v>27.9</v>
      </c>
      <c r="F412">
        <v>28.15</v>
      </c>
      <c r="G412">
        <v>28</v>
      </c>
      <c r="H412">
        <v>27.5</v>
      </c>
      <c r="I412">
        <v>3959</v>
      </c>
      <c r="J412">
        <v>112917.65</v>
      </c>
      <c r="K412" s="3">
        <v>43865</v>
      </c>
      <c r="L412">
        <v>65</v>
      </c>
      <c r="M412" t="s">
        <v>1385</v>
      </c>
      <c r="N412"/>
    </row>
    <row r="413" spans="1:14">
      <c r="A413" t="s">
        <v>1386</v>
      </c>
      <c r="B413" t="s">
        <v>815</v>
      </c>
      <c r="C413">
        <v>25</v>
      </c>
      <c r="D413">
        <v>26.7</v>
      </c>
      <c r="E413">
        <v>24.15</v>
      </c>
      <c r="F413">
        <v>25.4</v>
      </c>
      <c r="G413">
        <v>25</v>
      </c>
      <c r="H413">
        <v>25.05</v>
      </c>
      <c r="I413">
        <v>114209</v>
      </c>
      <c r="J413">
        <v>2899490.45</v>
      </c>
      <c r="K413" s="3">
        <v>43865</v>
      </c>
      <c r="L413">
        <v>706</v>
      </c>
      <c r="M413" t="s">
        <v>1387</v>
      </c>
      <c r="N413"/>
    </row>
    <row r="414" spans="1:14" hidden="1">
      <c r="A414" t="s">
        <v>1388</v>
      </c>
      <c r="B414" t="s">
        <v>815</v>
      </c>
      <c r="C414">
        <v>275</v>
      </c>
      <c r="D414">
        <v>275</v>
      </c>
      <c r="E414">
        <v>265.60000000000002</v>
      </c>
      <c r="F414">
        <v>266.64999999999998</v>
      </c>
      <c r="G414">
        <v>266.64999999999998</v>
      </c>
      <c r="H414">
        <v>266.7</v>
      </c>
      <c r="I414">
        <v>1113</v>
      </c>
      <c r="J414">
        <v>300487</v>
      </c>
      <c r="K414" s="3">
        <v>43865</v>
      </c>
      <c r="L414">
        <v>54</v>
      </c>
      <c r="M414" t="s">
        <v>1389</v>
      </c>
      <c r="N414"/>
    </row>
    <row r="415" spans="1:14">
      <c r="A415" t="s">
        <v>732</v>
      </c>
      <c r="B415" t="s">
        <v>815</v>
      </c>
      <c r="C415">
        <v>299.8</v>
      </c>
      <c r="D415">
        <v>304.75</v>
      </c>
      <c r="E415">
        <v>289.05</v>
      </c>
      <c r="F415">
        <v>301.10000000000002</v>
      </c>
      <c r="G415">
        <v>300.10000000000002</v>
      </c>
      <c r="H415">
        <v>291.05</v>
      </c>
      <c r="I415">
        <v>130678</v>
      </c>
      <c r="J415">
        <v>38621396.450000003</v>
      </c>
      <c r="K415" s="3">
        <v>43865</v>
      </c>
      <c r="L415">
        <v>1259</v>
      </c>
      <c r="M415" t="s">
        <v>1390</v>
      </c>
      <c r="N415"/>
    </row>
    <row r="416" spans="1:14">
      <c r="A416" t="s">
        <v>1391</v>
      </c>
      <c r="B416" t="s">
        <v>815</v>
      </c>
      <c r="C416">
        <v>41.5</v>
      </c>
      <c r="D416">
        <v>41.5</v>
      </c>
      <c r="E416">
        <v>37.950000000000003</v>
      </c>
      <c r="F416">
        <v>40.25</v>
      </c>
      <c r="G416">
        <v>40.799999999999997</v>
      </c>
      <c r="H416">
        <v>40</v>
      </c>
      <c r="I416">
        <v>146</v>
      </c>
      <c r="J416">
        <v>5753.75</v>
      </c>
      <c r="K416" s="3">
        <v>43865</v>
      </c>
      <c r="L416">
        <v>14</v>
      </c>
      <c r="M416" t="s">
        <v>1392</v>
      </c>
      <c r="N416"/>
    </row>
    <row r="417" spans="1:14">
      <c r="A417" t="s">
        <v>382</v>
      </c>
      <c r="B417" t="s">
        <v>815</v>
      </c>
      <c r="C417">
        <v>1530</v>
      </c>
      <c r="D417">
        <v>1534</v>
      </c>
      <c r="E417">
        <v>1430</v>
      </c>
      <c r="F417">
        <v>1529.2</v>
      </c>
      <c r="G417">
        <v>1528</v>
      </c>
      <c r="H417">
        <v>1447.8</v>
      </c>
      <c r="I417">
        <v>23149</v>
      </c>
      <c r="J417">
        <v>34878367.75</v>
      </c>
      <c r="K417" s="3">
        <v>43865</v>
      </c>
      <c r="L417">
        <v>1416</v>
      </c>
      <c r="M417" t="s">
        <v>1393</v>
      </c>
      <c r="N417"/>
    </row>
    <row r="418" spans="1:14">
      <c r="A418" t="s">
        <v>1394</v>
      </c>
      <c r="B418" t="s">
        <v>815</v>
      </c>
      <c r="C418">
        <v>67.599999999999994</v>
      </c>
      <c r="D418">
        <v>68.849999999999994</v>
      </c>
      <c r="E418">
        <v>67.599999999999994</v>
      </c>
      <c r="F418">
        <v>68.099999999999994</v>
      </c>
      <c r="G418">
        <v>68</v>
      </c>
      <c r="H418">
        <v>67.7</v>
      </c>
      <c r="I418">
        <v>298328</v>
      </c>
      <c r="J418">
        <v>20310513.850000001</v>
      </c>
      <c r="K418" s="3">
        <v>43865</v>
      </c>
      <c r="L418">
        <v>1428</v>
      </c>
      <c r="M418" t="s">
        <v>1395</v>
      </c>
      <c r="N418"/>
    </row>
    <row r="419" spans="1:14">
      <c r="A419" t="s">
        <v>383</v>
      </c>
      <c r="B419" t="s">
        <v>815</v>
      </c>
      <c r="C419">
        <v>46.55</v>
      </c>
      <c r="D419">
        <v>46.55</v>
      </c>
      <c r="E419">
        <v>46.55</v>
      </c>
      <c r="F419">
        <v>46.55</v>
      </c>
      <c r="G419">
        <v>46.55</v>
      </c>
      <c r="H419">
        <v>48.95</v>
      </c>
      <c r="I419">
        <v>13095</v>
      </c>
      <c r="J419">
        <v>609572.25</v>
      </c>
      <c r="K419" s="3">
        <v>43865</v>
      </c>
      <c r="L419">
        <v>106</v>
      </c>
      <c r="M419" t="s">
        <v>1396</v>
      </c>
      <c r="N419"/>
    </row>
    <row r="420" spans="1:14">
      <c r="A420" t="s">
        <v>666</v>
      </c>
      <c r="B420" t="s">
        <v>815</v>
      </c>
      <c r="C420">
        <v>135.5</v>
      </c>
      <c r="D420">
        <v>135.80000000000001</v>
      </c>
      <c r="E420">
        <v>125.05</v>
      </c>
      <c r="F420">
        <v>130.1</v>
      </c>
      <c r="G420">
        <v>130.15</v>
      </c>
      <c r="H420">
        <v>132.35</v>
      </c>
      <c r="I420">
        <v>67963</v>
      </c>
      <c r="J420">
        <v>8826353.6500000004</v>
      </c>
      <c r="K420" s="3">
        <v>43865</v>
      </c>
      <c r="L420">
        <v>2998</v>
      </c>
      <c r="M420" t="s">
        <v>1397</v>
      </c>
      <c r="N420"/>
    </row>
    <row r="421" spans="1:14">
      <c r="A421" t="s">
        <v>1398</v>
      </c>
      <c r="B421" t="s">
        <v>815</v>
      </c>
      <c r="C421">
        <v>84.6</v>
      </c>
      <c r="D421">
        <v>86.95</v>
      </c>
      <c r="E421">
        <v>82</v>
      </c>
      <c r="F421">
        <v>83.35</v>
      </c>
      <c r="G421">
        <v>83</v>
      </c>
      <c r="H421">
        <v>85.45</v>
      </c>
      <c r="I421">
        <v>1585</v>
      </c>
      <c r="J421">
        <v>132255.54999999999</v>
      </c>
      <c r="K421" s="3">
        <v>43865</v>
      </c>
      <c r="L421">
        <v>120</v>
      </c>
      <c r="M421" t="s">
        <v>1399</v>
      </c>
      <c r="N421"/>
    </row>
    <row r="422" spans="1:14">
      <c r="A422" t="s">
        <v>1400</v>
      </c>
      <c r="B422" t="s">
        <v>815</v>
      </c>
      <c r="C422">
        <v>58.75</v>
      </c>
      <c r="D422">
        <v>61.9</v>
      </c>
      <c r="E422">
        <v>57.2</v>
      </c>
      <c r="F422">
        <v>60.2</v>
      </c>
      <c r="G422">
        <v>60.55</v>
      </c>
      <c r="H422">
        <v>57.75</v>
      </c>
      <c r="I422">
        <v>15159</v>
      </c>
      <c r="J422">
        <v>907466.55</v>
      </c>
      <c r="K422" s="3">
        <v>43865</v>
      </c>
      <c r="L422">
        <v>500</v>
      </c>
      <c r="M422" t="s">
        <v>1401</v>
      </c>
      <c r="N422"/>
    </row>
    <row r="423" spans="1:14">
      <c r="A423" t="s">
        <v>1402</v>
      </c>
      <c r="B423" t="s">
        <v>815</v>
      </c>
      <c r="C423">
        <v>6</v>
      </c>
      <c r="D423">
        <v>6.4</v>
      </c>
      <c r="E423">
        <v>5.9</v>
      </c>
      <c r="F423">
        <v>6.3</v>
      </c>
      <c r="G423">
        <v>6.3</v>
      </c>
      <c r="H423">
        <v>5.85</v>
      </c>
      <c r="I423">
        <v>129332</v>
      </c>
      <c r="J423">
        <v>791024.4</v>
      </c>
      <c r="K423" s="3">
        <v>43865</v>
      </c>
      <c r="L423">
        <v>227</v>
      </c>
      <c r="M423" t="s">
        <v>1403</v>
      </c>
      <c r="N423"/>
    </row>
    <row r="424" spans="1:14">
      <c r="A424" t="s">
        <v>1404</v>
      </c>
      <c r="B424" t="s">
        <v>815</v>
      </c>
      <c r="C424">
        <v>31.5</v>
      </c>
      <c r="D424">
        <v>31.5</v>
      </c>
      <c r="E424">
        <v>28.25</v>
      </c>
      <c r="F424">
        <v>29.05</v>
      </c>
      <c r="G424">
        <v>29.2</v>
      </c>
      <c r="H424">
        <v>30.65</v>
      </c>
      <c r="I424">
        <v>464481</v>
      </c>
      <c r="J424">
        <v>13817144</v>
      </c>
      <c r="K424" s="3">
        <v>43865</v>
      </c>
      <c r="L424">
        <v>1831</v>
      </c>
      <c r="M424" t="s">
        <v>1405</v>
      </c>
      <c r="N424"/>
    </row>
    <row r="425" spans="1:14">
      <c r="A425" t="s">
        <v>1406</v>
      </c>
      <c r="B425" t="s">
        <v>815</v>
      </c>
      <c r="C425">
        <v>27.55</v>
      </c>
      <c r="D425">
        <v>28.3</v>
      </c>
      <c r="E425">
        <v>27.4</v>
      </c>
      <c r="F425">
        <v>27.6</v>
      </c>
      <c r="G425">
        <v>27.4</v>
      </c>
      <c r="H425">
        <v>27.5</v>
      </c>
      <c r="I425">
        <v>109607</v>
      </c>
      <c r="J425">
        <v>3047826</v>
      </c>
      <c r="K425" s="3">
        <v>43865</v>
      </c>
      <c r="L425">
        <v>1314</v>
      </c>
      <c r="M425" t="s">
        <v>1407</v>
      </c>
      <c r="N425"/>
    </row>
    <row r="426" spans="1:14">
      <c r="A426" t="s">
        <v>378</v>
      </c>
      <c r="B426" t="s">
        <v>815</v>
      </c>
      <c r="C426">
        <v>685</v>
      </c>
      <c r="D426">
        <v>695.05</v>
      </c>
      <c r="E426">
        <v>666</v>
      </c>
      <c r="F426">
        <v>668.7</v>
      </c>
      <c r="G426">
        <v>671</v>
      </c>
      <c r="H426">
        <v>684.95</v>
      </c>
      <c r="I426">
        <v>20894</v>
      </c>
      <c r="J426">
        <v>14090189</v>
      </c>
      <c r="K426" s="3">
        <v>43865</v>
      </c>
      <c r="L426">
        <v>1334</v>
      </c>
      <c r="M426" t="s">
        <v>1408</v>
      </c>
      <c r="N426"/>
    </row>
    <row r="427" spans="1:14">
      <c r="A427" t="s">
        <v>388</v>
      </c>
      <c r="B427" t="s">
        <v>815</v>
      </c>
      <c r="C427">
        <v>298</v>
      </c>
      <c r="D427">
        <v>308.5</v>
      </c>
      <c r="E427">
        <v>296.5</v>
      </c>
      <c r="F427">
        <v>301.75</v>
      </c>
      <c r="G427">
        <v>301.45</v>
      </c>
      <c r="H427">
        <v>300.85000000000002</v>
      </c>
      <c r="I427">
        <v>37633</v>
      </c>
      <c r="J427">
        <v>11392354.75</v>
      </c>
      <c r="K427" s="3">
        <v>43865</v>
      </c>
      <c r="L427">
        <v>1848</v>
      </c>
      <c r="M427" t="s">
        <v>1409</v>
      </c>
      <c r="N427"/>
    </row>
    <row r="428" spans="1:14" hidden="1">
      <c r="A428" t="s">
        <v>379</v>
      </c>
      <c r="B428" t="s">
        <v>815</v>
      </c>
      <c r="C428">
        <v>157.25</v>
      </c>
      <c r="D428">
        <v>161.5</v>
      </c>
      <c r="E428">
        <v>157</v>
      </c>
      <c r="F428">
        <v>159.69999999999999</v>
      </c>
      <c r="G428">
        <v>160.15</v>
      </c>
      <c r="H428">
        <v>157.85</v>
      </c>
      <c r="I428">
        <v>30862</v>
      </c>
      <c r="J428">
        <v>4930452.95</v>
      </c>
      <c r="K428" s="3">
        <v>43865</v>
      </c>
      <c r="L428">
        <v>1240</v>
      </c>
      <c r="M428" t="s">
        <v>1410</v>
      </c>
      <c r="N428"/>
    </row>
    <row r="429" spans="1:14" hidden="1">
      <c r="A429" t="s">
        <v>1411</v>
      </c>
      <c r="B429" t="s">
        <v>815</v>
      </c>
      <c r="C429">
        <v>128.19999999999999</v>
      </c>
      <c r="D429">
        <v>134.6</v>
      </c>
      <c r="E429">
        <v>122.2</v>
      </c>
      <c r="F429">
        <v>134.6</v>
      </c>
      <c r="G429">
        <v>134.6</v>
      </c>
      <c r="H429">
        <v>128.19999999999999</v>
      </c>
      <c r="I429">
        <v>69030</v>
      </c>
      <c r="J429">
        <v>9025217.9000000004</v>
      </c>
      <c r="K429" s="3">
        <v>43865</v>
      </c>
      <c r="L429">
        <v>1033</v>
      </c>
      <c r="M429" t="s">
        <v>1412</v>
      </c>
      <c r="N429"/>
    </row>
    <row r="430" spans="1:14" hidden="1">
      <c r="A430" t="s">
        <v>380</v>
      </c>
      <c r="B430" t="s">
        <v>815</v>
      </c>
      <c r="C430">
        <v>185.5</v>
      </c>
      <c r="D430">
        <v>188.25</v>
      </c>
      <c r="E430">
        <v>184.5</v>
      </c>
      <c r="F430">
        <v>185.1</v>
      </c>
      <c r="G430">
        <v>185</v>
      </c>
      <c r="H430">
        <v>183.35</v>
      </c>
      <c r="I430">
        <v>434006</v>
      </c>
      <c r="J430">
        <v>80671588.200000003</v>
      </c>
      <c r="K430" s="3">
        <v>43865</v>
      </c>
      <c r="L430">
        <v>4987</v>
      </c>
      <c r="M430" t="s">
        <v>1413</v>
      </c>
      <c r="N430"/>
    </row>
    <row r="431" spans="1:14" hidden="1">
      <c r="A431" t="s">
        <v>1414</v>
      </c>
      <c r="B431" t="s">
        <v>815</v>
      </c>
      <c r="C431">
        <v>144.05000000000001</v>
      </c>
      <c r="D431">
        <v>148.4</v>
      </c>
      <c r="E431">
        <v>144.05000000000001</v>
      </c>
      <c r="F431">
        <v>146.55000000000001</v>
      </c>
      <c r="G431">
        <v>147</v>
      </c>
      <c r="H431">
        <v>143.4</v>
      </c>
      <c r="I431">
        <v>59701</v>
      </c>
      <c r="J431">
        <v>8743897.0999999996</v>
      </c>
      <c r="K431" s="3">
        <v>43865</v>
      </c>
      <c r="L431">
        <v>1629</v>
      </c>
      <c r="M431" t="s">
        <v>1415</v>
      </c>
      <c r="N431"/>
    </row>
    <row r="432" spans="1:14" hidden="1">
      <c r="A432" t="s">
        <v>248</v>
      </c>
      <c r="B432" t="s">
        <v>815</v>
      </c>
      <c r="C432">
        <v>235.1</v>
      </c>
      <c r="D432">
        <v>250</v>
      </c>
      <c r="E432">
        <v>235.1</v>
      </c>
      <c r="F432">
        <v>243.35</v>
      </c>
      <c r="G432">
        <v>247.9</v>
      </c>
      <c r="H432">
        <v>234.65</v>
      </c>
      <c r="I432">
        <v>157759</v>
      </c>
      <c r="J432">
        <v>37954899.549999997</v>
      </c>
      <c r="K432" s="3">
        <v>43865</v>
      </c>
      <c r="L432">
        <v>8908</v>
      </c>
      <c r="M432" t="s">
        <v>1416</v>
      </c>
      <c r="N432"/>
    </row>
    <row r="433" spans="1:14" hidden="1">
      <c r="A433" t="s">
        <v>3016</v>
      </c>
      <c r="B433" t="s">
        <v>815</v>
      </c>
      <c r="C433">
        <v>29.5</v>
      </c>
      <c r="D433">
        <v>31.95</v>
      </c>
      <c r="E433">
        <v>28.8</v>
      </c>
      <c r="F433">
        <v>29</v>
      </c>
      <c r="G433">
        <v>29</v>
      </c>
      <c r="H433">
        <v>29.2</v>
      </c>
      <c r="I433">
        <v>8251</v>
      </c>
      <c r="J433">
        <v>242016.2</v>
      </c>
      <c r="K433" s="3">
        <v>43865</v>
      </c>
      <c r="L433">
        <v>124</v>
      </c>
      <c r="M433" t="s">
        <v>3017</v>
      </c>
      <c r="N433"/>
    </row>
    <row r="434" spans="1:14" hidden="1">
      <c r="A434" t="s">
        <v>384</v>
      </c>
      <c r="B434" t="s">
        <v>815</v>
      </c>
      <c r="C434">
        <v>6447.9</v>
      </c>
      <c r="D434">
        <v>6529</v>
      </c>
      <c r="E434">
        <v>6381</v>
      </c>
      <c r="F434">
        <v>6456.85</v>
      </c>
      <c r="G434">
        <v>6447</v>
      </c>
      <c r="H434">
        <v>6371.6</v>
      </c>
      <c r="I434">
        <v>11771</v>
      </c>
      <c r="J434">
        <v>76182645.400000006</v>
      </c>
      <c r="K434" s="3">
        <v>43865</v>
      </c>
      <c r="L434">
        <v>2331</v>
      </c>
      <c r="M434" t="s">
        <v>1417</v>
      </c>
      <c r="N434"/>
    </row>
    <row r="435" spans="1:14" hidden="1">
      <c r="A435" t="s">
        <v>1418</v>
      </c>
      <c r="B435" t="s">
        <v>815</v>
      </c>
      <c r="C435">
        <v>8.15</v>
      </c>
      <c r="D435">
        <v>8.15</v>
      </c>
      <c r="E435">
        <v>7.9</v>
      </c>
      <c r="F435">
        <v>8</v>
      </c>
      <c r="G435">
        <v>8</v>
      </c>
      <c r="H435">
        <v>8.1</v>
      </c>
      <c r="I435">
        <v>13964</v>
      </c>
      <c r="J435">
        <v>111901.2</v>
      </c>
      <c r="K435" s="3">
        <v>43865</v>
      </c>
      <c r="L435">
        <v>84</v>
      </c>
      <c r="M435" t="s">
        <v>1419</v>
      </c>
      <c r="N435"/>
    </row>
    <row r="436" spans="1:14" hidden="1">
      <c r="A436" t="s">
        <v>1420</v>
      </c>
      <c r="B436" t="s">
        <v>815</v>
      </c>
      <c r="C436">
        <v>76.900000000000006</v>
      </c>
      <c r="D436">
        <v>77.400000000000006</v>
      </c>
      <c r="E436">
        <v>75.05</v>
      </c>
      <c r="F436">
        <v>75.95</v>
      </c>
      <c r="G436">
        <v>75.05</v>
      </c>
      <c r="H436">
        <v>75.05</v>
      </c>
      <c r="I436">
        <v>88896</v>
      </c>
      <c r="J436">
        <v>6786641.25</v>
      </c>
      <c r="K436" s="3">
        <v>43865</v>
      </c>
      <c r="L436">
        <v>2000</v>
      </c>
      <c r="M436" t="s">
        <v>1421</v>
      </c>
      <c r="N436"/>
    </row>
    <row r="437" spans="1:14" hidden="1">
      <c r="A437" t="s">
        <v>3459</v>
      </c>
      <c r="B437" t="s">
        <v>815</v>
      </c>
      <c r="C437">
        <v>2.2000000000000002</v>
      </c>
      <c r="D437">
        <v>2.2000000000000002</v>
      </c>
      <c r="E437">
        <v>2.2000000000000002</v>
      </c>
      <c r="F437">
        <v>2.2000000000000002</v>
      </c>
      <c r="G437">
        <v>2.2000000000000002</v>
      </c>
      <c r="H437">
        <v>2.2999999999999998</v>
      </c>
      <c r="I437">
        <v>200</v>
      </c>
      <c r="J437">
        <v>440</v>
      </c>
      <c r="K437" s="3">
        <v>43865</v>
      </c>
      <c r="L437">
        <v>1</v>
      </c>
      <c r="M437" t="s">
        <v>3460</v>
      </c>
      <c r="N437"/>
    </row>
    <row r="438" spans="1:14">
      <c r="A438" t="s">
        <v>1422</v>
      </c>
      <c r="B438" t="s">
        <v>815</v>
      </c>
      <c r="C438">
        <v>660.05</v>
      </c>
      <c r="D438">
        <v>699.95</v>
      </c>
      <c r="E438">
        <v>660</v>
      </c>
      <c r="F438">
        <v>682.35</v>
      </c>
      <c r="G438">
        <v>699</v>
      </c>
      <c r="H438">
        <v>691.95</v>
      </c>
      <c r="I438">
        <v>93</v>
      </c>
      <c r="J438">
        <v>62153.25</v>
      </c>
      <c r="K438" s="3">
        <v>43865</v>
      </c>
      <c r="L438">
        <v>17</v>
      </c>
      <c r="M438" t="s">
        <v>1423</v>
      </c>
      <c r="N438"/>
    </row>
    <row r="439" spans="1:14" hidden="1">
      <c r="A439" t="s">
        <v>385</v>
      </c>
      <c r="B439" t="s">
        <v>815</v>
      </c>
      <c r="C439">
        <v>1520</v>
      </c>
      <c r="D439">
        <v>1522</v>
      </c>
      <c r="E439">
        <v>1425.05</v>
      </c>
      <c r="F439">
        <v>1447.55</v>
      </c>
      <c r="G439">
        <v>1446</v>
      </c>
      <c r="H439">
        <v>1646.35</v>
      </c>
      <c r="I439">
        <v>342618</v>
      </c>
      <c r="J439">
        <v>503268892.69999999</v>
      </c>
      <c r="K439" s="3">
        <v>43865</v>
      </c>
      <c r="L439">
        <v>24240</v>
      </c>
      <c r="M439" t="s">
        <v>1424</v>
      </c>
      <c r="N439"/>
    </row>
    <row r="440" spans="1:14" hidden="1">
      <c r="A440" t="s">
        <v>102</v>
      </c>
      <c r="B440" t="s">
        <v>815</v>
      </c>
      <c r="C440">
        <v>301.95</v>
      </c>
      <c r="D440">
        <v>315.39999999999998</v>
      </c>
      <c r="E440">
        <v>300.64999999999998</v>
      </c>
      <c r="F440">
        <v>314.05</v>
      </c>
      <c r="G440">
        <v>314.7</v>
      </c>
      <c r="H440">
        <v>300.25</v>
      </c>
      <c r="I440">
        <v>1835911</v>
      </c>
      <c r="J440">
        <v>570401919.45000005</v>
      </c>
      <c r="K440" s="3">
        <v>43865</v>
      </c>
      <c r="L440">
        <v>27962</v>
      </c>
      <c r="M440" t="s">
        <v>1425</v>
      </c>
      <c r="N440"/>
    </row>
    <row r="441" spans="1:14">
      <c r="A441" t="s">
        <v>1426</v>
      </c>
      <c r="B441" t="s">
        <v>815</v>
      </c>
      <c r="C441">
        <v>57</v>
      </c>
      <c r="D441">
        <v>59.9</v>
      </c>
      <c r="E441">
        <v>56</v>
      </c>
      <c r="F441">
        <v>56.7</v>
      </c>
      <c r="G441">
        <v>57.5</v>
      </c>
      <c r="H441">
        <v>55</v>
      </c>
      <c r="I441">
        <v>15196</v>
      </c>
      <c r="J441">
        <v>870972</v>
      </c>
      <c r="K441" s="3">
        <v>43865</v>
      </c>
      <c r="L441">
        <v>522</v>
      </c>
      <c r="M441" t="s">
        <v>1427</v>
      </c>
      <c r="N441"/>
    </row>
    <row r="442" spans="1:14">
      <c r="A442" t="s">
        <v>3106</v>
      </c>
      <c r="B442" t="s">
        <v>815</v>
      </c>
      <c r="C442">
        <v>4.75</v>
      </c>
      <c r="D442">
        <v>4.8</v>
      </c>
      <c r="E442">
        <v>4.5999999999999996</v>
      </c>
      <c r="F442">
        <v>4.75</v>
      </c>
      <c r="G442">
        <v>4.75</v>
      </c>
      <c r="H442">
        <v>4.8</v>
      </c>
      <c r="I442">
        <v>3581</v>
      </c>
      <c r="J442">
        <v>16695.05</v>
      </c>
      <c r="K442" s="3">
        <v>43865</v>
      </c>
      <c r="L442">
        <v>20</v>
      </c>
      <c r="M442" t="s">
        <v>3107</v>
      </c>
      <c r="N442"/>
    </row>
    <row r="443" spans="1:14" hidden="1">
      <c r="A443" t="s">
        <v>1428</v>
      </c>
      <c r="B443" t="s">
        <v>815</v>
      </c>
      <c r="C443">
        <v>130.25</v>
      </c>
      <c r="D443">
        <v>136</v>
      </c>
      <c r="E443">
        <v>129.35</v>
      </c>
      <c r="F443">
        <v>134.6</v>
      </c>
      <c r="G443">
        <v>133.85</v>
      </c>
      <c r="H443">
        <v>127.8</v>
      </c>
      <c r="I443">
        <v>86623</v>
      </c>
      <c r="J443">
        <v>11526845.85</v>
      </c>
      <c r="K443" s="3">
        <v>43865</v>
      </c>
      <c r="L443">
        <v>1873</v>
      </c>
      <c r="M443" t="s">
        <v>1429</v>
      </c>
      <c r="N443"/>
    </row>
    <row r="444" spans="1:14">
      <c r="A444" t="s">
        <v>1430</v>
      </c>
      <c r="B444" t="s">
        <v>815</v>
      </c>
      <c r="C444">
        <v>400.85</v>
      </c>
      <c r="D444">
        <v>410.5</v>
      </c>
      <c r="E444">
        <v>396.75</v>
      </c>
      <c r="F444">
        <v>399.15</v>
      </c>
      <c r="G444">
        <v>397.15</v>
      </c>
      <c r="H444">
        <v>396.45</v>
      </c>
      <c r="I444">
        <v>31993</v>
      </c>
      <c r="J444">
        <v>12883803.699999999</v>
      </c>
      <c r="K444" s="3">
        <v>43865</v>
      </c>
      <c r="L444">
        <v>2085</v>
      </c>
      <c r="M444" t="s">
        <v>1431</v>
      </c>
      <c r="N444"/>
    </row>
    <row r="445" spans="1:14">
      <c r="A445" t="s">
        <v>393</v>
      </c>
      <c r="B445" t="s">
        <v>815</v>
      </c>
      <c r="C445">
        <v>59.95</v>
      </c>
      <c r="D445">
        <v>61.3</v>
      </c>
      <c r="E445">
        <v>59.7</v>
      </c>
      <c r="F445">
        <v>60.85</v>
      </c>
      <c r="G445">
        <v>61</v>
      </c>
      <c r="H445">
        <v>59.15</v>
      </c>
      <c r="I445">
        <v>68433</v>
      </c>
      <c r="J445">
        <v>4147369.9</v>
      </c>
      <c r="K445" s="3">
        <v>43865</v>
      </c>
      <c r="L445">
        <v>1014</v>
      </c>
      <c r="M445" t="s">
        <v>1432</v>
      </c>
      <c r="N445"/>
    </row>
    <row r="446" spans="1:14">
      <c r="A446" t="s">
        <v>1433</v>
      </c>
      <c r="B446" t="s">
        <v>815</v>
      </c>
      <c r="C446">
        <v>2844</v>
      </c>
      <c r="D446">
        <v>3040</v>
      </c>
      <c r="E446">
        <v>2810</v>
      </c>
      <c r="F446">
        <v>2963.8</v>
      </c>
      <c r="G446">
        <v>2979</v>
      </c>
      <c r="H446">
        <v>2791.35</v>
      </c>
      <c r="I446">
        <v>155869</v>
      </c>
      <c r="J446">
        <v>462594022.05000001</v>
      </c>
      <c r="K446" s="3">
        <v>43865</v>
      </c>
      <c r="L446">
        <v>21188</v>
      </c>
      <c r="M446" t="s">
        <v>1434</v>
      </c>
      <c r="N446"/>
    </row>
    <row r="447" spans="1:14">
      <c r="A447" t="s">
        <v>104</v>
      </c>
      <c r="B447" t="s">
        <v>815</v>
      </c>
      <c r="C447">
        <v>21.75</v>
      </c>
      <c r="D447">
        <v>22.3</v>
      </c>
      <c r="E447">
        <v>21.45</v>
      </c>
      <c r="F447">
        <v>22</v>
      </c>
      <c r="G447">
        <v>22.25</v>
      </c>
      <c r="H447">
        <v>21.5</v>
      </c>
      <c r="I447">
        <v>10606073</v>
      </c>
      <c r="J447">
        <v>231930299.25</v>
      </c>
      <c r="K447" s="3">
        <v>43865</v>
      </c>
      <c r="L447">
        <v>11252</v>
      </c>
      <c r="M447" t="s">
        <v>1435</v>
      </c>
      <c r="N447"/>
    </row>
    <row r="448" spans="1:14">
      <c r="A448" t="s">
        <v>746</v>
      </c>
      <c r="B448" t="s">
        <v>815</v>
      </c>
      <c r="C448">
        <v>242</v>
      </c>
      <c r="D448">
        <v>249.8</v>
      </c>
      <c r="E448">
        <v>241.35</v>
      </c>
      <c r="F448">
        <v>246.55</v>
      </c>
      <c r="G448">
        <v>247</v>
      </c>
      <c r="H448">
        <v>240.05</v>
      </c>
      <c r="I448">
        <v>39035</v>
      </c>
      <c r="J448">
        <v>9601501.9499999993</v>
      </c>
      <c r="K448" s="3">
        <v>43865</v>
      </c>
      <c r="L448">
        <v>2572</v>
      </c>
      <c r="M448" t="s">
        <v>1436</v>
      </c>
      <c r="N448"/>
    </row>
    <row r="449" spans="1:14">
      <c r="A449" t="s">
        <v>394</v>
      </c>
      <c r="B449" t="s">
        <v>815</v>
      </c>
      <c r="C449">
        <v>172.1</v>
      </c>
      <c r="D449">
        <v>176.6</v>
      </c>
      <c r="E449">
        <v>170.4</v>
      </c>
      <c r="F449">
        <v>172.75</v>
      </c>
      <c r="G449">
        <v>172.4</v>
      </c>
      <c r="H449">
        <v>170.2</v>
      </c>
      <c r="I449">
        <v>548814</v>
      </c>
      <c r="J449">
        <v>95255537.349999994</v>
      </c>
      <c r="K449" s="3">
        <v>43865</v>
      </c>
      <c r="L449">
        <v>12414</v>
      </c>
      <c r="M449" t="s">
        <v>1437</v>
      </c>
      <c r="N449"/>
    </row>
    <row r="450" spans="1:14">
      <c r="A450" t="s">
        <v>1438</v>
      </c>
      <c r="B450" t="s">
        <v>815</v>
      </c>
      <c r="C450">
        <v>277</v>
      </c>
      <c r="D450">
        <v>282.55</v>
      </c>
      <c r="E450">
        <v>275</v>
      </c>
      <c r="F450">
        <v>278.89999999999998</v>
      </c>
      <c r="G450">
        <v>278.5</v>
      </c>
      <c r="H450">
        <v>280.3</v>
      </c>
      <c r="I450">
        <v>12398</v>
      </c>
      <c r="J450">
        <v>3460602.3</v>
      </c>
      <c r="K450" s="3">
        <v>43865</v>
      </c>
      <c r="L450">
        <v>439</v>
      </c>
      <c r="M450" t="s">
        <v>1439</v>
      </c>
      <c r="N450"/>
    </row>
    <row r="451" spans="1:14">
      <c r="A451" t="s">
        <v>386</v>
      </c>
      <c r="B451" t="s">
        <v>815</v>
      </c>
      <c r="C451">
        <v>1132.5999999999999</v>
      </c>
      <c r="D451">
        <v>1270</v>
      </c>
      <c r="E451">
        <v>1132.5999999999999</v>
      </c>
      <c r="F451">
        <v>1258.3499999999999</v>
      </c>
      <c r="G451">
        <v>1264</v>
      </c>
      <c r="H451">
        <v>1126.45</v>
      </c>
      <c r="I451">
        <v>307560</v>
      </c>
      <c r="J451">
        <v>374965112.60000002</v>
      </c>
      <c r="K451" s="3">
        <v>43865</v>
      </c>
      <c r="L451">
        <v>18457</v>
      </c>
      <c r="M451" t="s">
        <v>1440</v>
      </c>
      <c r="N451"/>
    </row>
    <row r="452" spans="1:14">
      <c r="A452" t="s">
        <v>249</v>
      </c>
      <c r="B452" t="s">
        <v>815</v>
      </c>
      <c r="C452">
        <v>574</v>
      </c>
      <c r="D452">
        <v>581.75</v>
      </c>
      <c r="E452">
        <v>564</v>
      </c>
      <c r="F452">
        <v>579.6</v>
      </c>
      <c r="G452">
        <v>579.15</v>
      </c>
      <c r="H452">
        <v>570</v>
      </c>
      <c r="I452">
        <v>101351</v>
      </c>
      <c r="J452">
        <v>58159248.25</v>
      </c>
      <c r="K452" s="3">
        <v>43865</v>
      </c>
      <c r="L452">
        <v>3996</v>
      </c>
      <c r="M452" t="s">
        <v>1441</v>
      </c>
      <c r="N452"/>
    </row>
    <row r="453" spans="1:14">
      <c r="A453" t="s">
        <v>105</v>
      </c>
      <c r="B453" t="s">
        <v>815</v>
      </c>
      <c r="C453">
        <v>670.6</v>
      </c>
      <c r="D453">
        <v>676.6</v>
      </c>
      <c r="E453">
        <v>651</v>
      </c>
      <c r="F453">
        <v>654.54999999999995</v>
      </c>
      <c r="G453">
        <v>656</v>
      </c>
      <c r="H453">
        <v>667.3</v>
      </c>
      <c r="I453">
        <v>2088083</v>
      </c>
      <c r="J453">
        <v>1377225999</v>
      </c>
      <c r="K453" s="3">
        <v>43865</v>
      </c>
      <c r="L453">
        <v>43685</v>
      </c>
      <c r="M453" t="s">
        <v>1442</v>
      </c>
      <c r="N453"/>
    </row>
    <row r="454" spans="1:14">
      <c r="A454" t="s">
        <v>250</v>
      </c>
      <c r="B454" t="s">
        <v>815</v>
      </c>
      <c r="C454">
        <v>402</v>
      </c>
      <c r="D454">
        <v>417.15</v>
      </c>
      <c r="E454">
        <v>401.45</v>
      </c>
      <c r="F454">
        <v>405.6</v>
      </c>
      <c r="G454">
        <v>404</v>
      </c>
      <c r="H454">
        <v>400.15</v>
      </c>
      <c r="I454">
        <v>99203</v>
      </c>
      <c r="J454">
        <v>40217093.049999997</v>
      </c>
      <c r="K454" s="3">
        <v>43865</v>
      </c>
      <c r="L454">
        <v>8691</v>
      </c>
      <c r="M454" t="s">
        <v>1443</v>
      </c>
      <c r="N454"/>
    </row>
    <row r="455" spans="1:14">
      <c r="A455" t="s">
        <v>251</v>
      </c>
      <c r="B455" t="s">
        <v>815</v>
      </c>
      <c r="C455">
        <v>1067.95</v>
      </c>
      <c r="D455">
        <v>1134</v>
      </c>
      <c r="E455">
        <v>1042.05</v>
      </c>
      <c r="F455">
        <v>1099</v>
      </c>
      <c r="G455">
        <v>1100</v>
      </c>
      <c r="H455">
        <v>1071.2</v>
      </c>
      <c r="I455">
        <v>552401</v>
      </c>
      <c r="J455">
        <v>601615976.25</v>
      </c>
      <c r="K455" s="3">
        <v>43865</v>
      </c>
      <c r="L455">
        <v>36065</v>
      </c>
      <c r="M455" t="s">
        <v>1444</v>
      </c>
      <c r="N455"/>
    </row>
    <row r="456" spans="1:14">
      <c r="A456" t="s">
        <v>1445</v>
      </c>
      <c r="B456" t="s">
        <v>815</v>
      </c>
      <c r="C456">
        <v>62.5</v>
      </c>
      <c r="D456">
        <v>62.9</v>
      </c>
      <c r="E456">
        <v>59.5</v>
      </c>
      <c r="F456">
        <v>62.25</v>
      </c>
      <c r="G456">
        <v>62.9</v>
      </c>
      <c r="H456">
        <v>58.15</v>
      </c>
      <c r="I456">
        <v>63995</v>
      </c>
      <c r="J456">
        <v>3935030.5</v>
      </c>
      <c r="K456" s="3">
        <v>43865</v>
      </c>
      <c r="L456">
        <v>1360</v>
      </c>
      <c r="M456" t="s">
        <v>1446</v>
      </c>
      <c r="N456"/>
    </row>
    <row r="457" spans="1:14" hidden="1">
      <c r="A457" t="s">
        <v>1447</v>
      </c>
      <c r="B457" t="s">
        <v>815</v>
      </c>
      <c r="C457">
        <v>9.9499999999999993</v>
      </c>
      <c r="D457">
        <v>10.050000000000001</v>
      </c>
      <c r="E457">
        <v>9.4</v>
      </c>
      <c r="F457">
        <v>9.5500000000000007</v>
      </c>
      <c r="G457">
        <v>9.65</v>
      </c>
      <c r="H457">
        <v>9.6</v>
      </c>
      <c r="I457">
        <v>17603</v>
      </c>
      <c r="J457">
        <v>172623.95</v>
      </c>
      <c r="K457" s="3">
        <v>43865</v>
      </c>
      <c r="L457">
        <v>297</v>
      </c>
      <c r="M457" t="s">
        <v>1448</v>
      </c>
      <c r="N457"/>
    </row>
    <row r="458" spans="1:14">
      <c r="A458" t="s">
        <v>1449</v>
      </c>
      <c r="B458" t="s">
        <v>815</v>
      </c>
      <c r="C458">
        <v>11.9</v>
      </c>
      <c r="D458">
        <v>12.8</v>
      </c>
      <c r="E458">
        <v>11.7</v>
      </c>
      <c r="F458">
        <v>12.15</v>
      </c>
      <c r="G458">
        <v>12.15</v>
      </c>
      <c r="H458">
        <v>12.4</v>
      </c>
      <c r="I458">
        <v>7256</v>
      </c>
      <c r="J458">
        <v>86986.4</v>
      </c>
      <c r="K458" s="3">
        <v>43865</v>
      </c>
      <c r="L458">
        <v>136</v>
      </c>
      <c r="M458" t="s">
        <v>1450</v>
      </c>
      <c r="N458"/>
    </row>
    <row r="459" spans="1:14">
      <c r="A459" t="s">
        <v>1451</v>
      </c>
      <c r="B459" t="s">
        <v>815</v>
      </c>
      <c r="C459">
        <v>35.799999999999997</v>
      </c>
      <c r="D459">
        <v>35.840000000000003</v>
      </c>
      <c r="E459">
        <v>35.520000000000003</v>
      </c>
      <c r="F459">
        <v>35.58</v>
      </c>
      <c r="G459">
        <v>35.549999999999997</v>
      </c>
      <c r="H459">
        <v>35.909999999999997</v>
      </c>
      <c r="I459">
        <v>1300422</v>
      </c>
      <c r="J459">
        <v>46338526.979999997</v>
      </c>
      <c r="K459" s="3">
        <v>43865</v>
      </c>
      <c r="L459">
        <v>2936</v>
      </c>
      <c r="M459" t="s">
        <v>3188</v>
      </c>
      <c r="N459"/>
    </row>
    <row r="460" spans="1:14">
      <c r="A460" t="s">
        <v>3108</v>
      </c>
      <c r="B460" t="s">
        <v>815</v>
      </c>
      <c r="C460">
        <v>28.15</v>
      </c>
      <c r="D460">
        <v>28.85</v>
      </c>
      <c r="E460">
        <v>26.8</v>
      </c>
      <c r="F460">
        <v>28.15</v>
      </c>
      <c r="G460">
        <v>28.55</v>
      </c>
      <c r="H460">
        <v>28.15</v>
      </c>
      <c r="I460">
        <v>1462</v>
      </c>
      <c r="J460">
        <v>40745.199999999997</v>
      </c>
      <c r="K460" s="3">
        <v>43865</v>
      </c>
      <c r="L460">
        <v>52</v>
      </c>
      <c r="M460" t="s">
        <v>3109</v>
      </c>
      <c r="N460"/>
    </row>
    <row r="461" spans="1:14" hidden="1">
      <c r="A461" t="s">
        <v>1452</v>
      </c>
      <c r="B461" t="s">
        <v>815</v>
      </c>
      <c r="C461">
        <v>149</v>
      </c>
      <c r="D461">
        <v>149</v>
      </c>
      <c r="E461">
        <v>142.19999999999999</v>
      </c>
      <c r="F461">
        <v>146.44999999999999</v>
      </c>
      <c r="G461">
        <v>145.5</v>
      </c>
      <c r="H461">
        <v>146.05000000000001</v>
      </c>
      <c r="I461">
        <v>35049</v>
      </c>
      <c r="J461">
        <v>5130937.45</v>
      </c>
      <c r="K461" s="3">
        <v>43865</v>
      </c>
      <c r="L461">
        <v>823</v>
      </c>
      <c r="M461" t="s">
        <v>1453</v>
      </c>
      <c r="N461"/>
    </row>
    <row r="462" spans="1:14" hidden="1">
      <c r="A462" t="s">
        <v>1454</v>
      </c>
      <c r="B462" t="s">
        <v>815</v>
      </c>
      <c r="C462">
        <v>3599.9</v>
      </c>
      <c r="D462">
        <v>3614.95</v>
      </c>
      <c r="E462">
        <v>3565.1</v>
      </c>
      <c r="F462">
        <v>3575.75</v>
      </c>
      <c r="G462">
        <v>3565.5</v>
      </c>
      <c r="H462">
        <v>3602.7</v>
      </c>
      <c r="I462">
        <v>577</v>
      </c>
      <c r="J462">
        <v>2066192.75</v>
      </c>
      <c r="K462" s="3">
        <v>43865</v>
      </c>
      <c r="L462">
        <v>166</v>
      </c>
      <c r="M462" t="s">
        <v>1455</v>
      </c>
      <c r="N462"/>
    </row>
    <row r="463" spans="1:14">
      <c r="A463" t="s">
        <v>1456</v>
      </c>
      <c r="B463" t="s">
        <v>815</v>
      </c>
      <c r="C463">
        <v>9.6999999999999993</v>
      </c>
      <c r="D463">
        <v>9.6999999999999993</v>
      </c>
      <c r="E463">
        <v>9.35</v>
      </c>
      <c r="F463">
        <v>9.6</v>
      </c>
      <c r="G463">
        <v>9.65</v>
      </c>
      <c r="H463">
        <v>9.3000000000000007</v>
      </c>
      <c r="I463">
        <v>23890</v>
      </c>
      <c r="J463">
        <v>228763.95</v>
      </c>
      <c r="K463" s="3">
        <v>43865</v>
      </c>
      <c r="L463">
        <v>118</v>
      </c>
      <c r="M463" t="s">
        <v>1457</v>
      </c>
      <c r="N463"/>
    </row>
    <row r="464" spans="1:14">
      <c r="A464" t="s">
        <v>1458</v>
      </c>
      <c r="B464" t="s">
        <v>815</v>
      </c>
      <c r="C464">
        <v>47.1</v>
      </c>
      <c r="D464">
        <v>48.6</v>
      </c>
      <c r="E464">
        <v>47</v>
      </c>
      <c r="F464">
        <v>48.25</v>
      </c>
      <c r="G464">
        <v>48.6</v>
      </c>
      <c r="H464">
        <v>46.9</v>
      </c>
      <c r="I464">
        <v>14214</v>
      </c>
      <c r="J464">
        <v>681299.5</v>
      </c>
      <c r="K464" s="3">
        <v>43865</v>
      </c>
      <c r="L464">
        <v>244</v>
      </c>
      <c r="M464" t="s">
        <v>1459</v>
      </c>
      <c r="N464"/>
    </row>
    <row r="465" spans="1:14">
      <c r="A465" t="s">
        <v>1460</v>
      </c>
      <c r="B465" t="s">
        <v>815</v>
      </c>
      <c r="C465">
        <v>191.05</v>
      </c>
      <c r="D465">
        <v>199</v>
      </c>
      <c r="E465">
        <v>191.05</v>
      </c>
      <c r="F465">
        <v>195.5</v>
      </c>
      <c r="G465">
        <v>194</v>
      </c>
      <c r="H465">
        <v>191.05</v>
      </c>
      <c r="I465">
        <v>77761</v>
      </c>
      <c r="J465">
        <v>15222201</v>
      </c>
      <c r="K465" s="3">
        <v>43865</v>
      </c>
      <c r="L465">
        <v>1688</v>
      </c>
      <c r="M465" t="s">
        <v>1461</v>
      </c>
      <c r="N465"/>
    </row>
    <row r="466" spans="1:14">
      <c r="A466" t="s">
        <v>395</v>
      </c>
      <c r="B466" t="s">
        <v>815</v>
      </c>
      <c r="C466">
        <v>84.4</v>
      </c>
      <c r="D466">
        <v>86.25</v>
      </c>
      <c r="E466">
        <v>83.25</v>
      </c>
      <c r="F466">
        <v>85.1</v>
      </c>
      <c r="G466">
        <v>85</v>
      </c>
      <c r="H466">
        <v>84</v>
      </c>
      <c r="I466">
        <v>279704</v>
      </c>
      <c r="J466">
        <v>23743446.199999999</v>
      </c>
      <c r="K466" s="3">
        <v>43865</v>
      </c>
      <c r="L466">
        <v>5820</v>
      </c>
      <c r="M466" t="s">
        <v>1462</v>
      </c>
      <c r="N466"/>
    </row>
    <row r="467" spans="1:14">
      <c r="A467" t="s">
        <v>1463</v>
      </c>
      <c r="B467" t="s">
        <v>815</v>
      </c>
      <c r="C467">
        <v>34.25</v>
      </c>
      <c r="D467">
        <v>38</v>
      </c>
      <c r="E467">
        <v>34.25</v>
      </c>
      <c r="F467">
        <v>37.4</v>
      </c>
      <c r="G467">
        <v>36.5</v>
      </c>
      <c r="H467">
        <v>36</v>
      </c>
      <c r="I467">
        <v>2521</v>
      </c>
      <c r="J467">
        <v>92900.85</v>
      </c>
      <c r="K467" s="3">
        <v>43865</v>
      </c>
      <c r="L467">
        <v>71</v>
      </c>
      <c r="M467" t="s">
        <v>1464</v>
      </c>
      <c r="N467"/>
    </row>
    <row r="468" spans="1:14">
      <c r="A468" t="s">
        <v>387</v>
      </c>
      <c r="B468" t="s">
        <v>815</v>
      </c>
      <c r="C468">
        <v>145.69999999999999</v>
      </c>
      <c r="D468">
        <v>148.5</v>
      </c>
      <c r="E468">
        <v>145.55000000000001</v>
      </c>
      <c r="F468">
        <v>146</v>
      </c>
      <c r="G468">
        <v>146.25</v>
      </c>
      <c r="H468">
        <v>145.6</v>
      </c>
      <c r="I468">
        <v>876242</v>
      </c>
      <c r="J468">
        <v>128242776.3</v>
      </c>
      <c r="K468" s="3">
        <v>43865</v>
      </c>
      <c r="L468">
        <v>11743</v>
      </c>
      <c r="M468" t="s">
        <v>1465</v>
      </c>
      <c r="N468"/>
    </row>
    <row r="469" spans="1:14">
      <c r="A469" t="s">
        <v>252</v>
      </c>
      <c r="B469" t="s">
        <v>815</v>
      </c>
      <c r="C469">
        <v>291.3</v>
      </c>
      <c r="D469">
        <v>300.95</v>
      </c>
      <c r="E469">
        <v>288.55</v>
      </c>
      <c r="F469">
        <v>299.25</v>
      </c>
      <c r="G469">
        <v>299.89999999999998</v>
      </c>
      <c r="H469">
        <v>286.25</v>
      </c>
      <c r="I469">
        <v>886876</v>
      </c>
      <c r="J469">
        <v>262452714</v>
      </c>
      <c r="K469" s="3">
        <v>43865</v>
      </c>
      <c r="L469">
        <v>15660</v>
      </c>
      <c r="M469" t="s">
        <v>1466</v>
      </c>
      <c r="N469"/>
    </row>
    <row r="470" spans="1:14" hidden="1">
      <c r="A470" t="s">
        <v>106</v>
      </c>
      <c r="B470" t="s">
        <v>815</v>
      </c>
      <c r="C470">
        <v>780.05</v>
      </c>
      <c r="D470">
        <v>796.35</v>
      </c>
      <c r="E470">
        <v>780.05</v>
      </c>
      <c r="F470">
        <v>793.7</v>
      </c>
      <c r="G470">
        <v>792.8</v>
      </c>
      <c r="H470">
        <v>780.4</v>
      </c>
      <c r="I470">
        <v>1071567</v>
      </c>
      <c r="J470">
        <v>846751780.64999998</v>
      </c>
      <c r="K470" s="3">
        <v>43865</v>
      </c>
      <c r="L470">
        <v>20505</v>
      </c>
      <c r="M470" t="s">
        <v>1467</v>
      </c>
      <c r="N470"/>
    </row>
    <row r="471" spans="1:14">
      <c r="A471" t="s">
        <v>1468</v>
      </c>
      <c r="B471" t="s">
        <v>815</v>
      </c>
      <c r="C471">
        <v>59.8</v>
      </c>
      <c r="D471">
        <v>60.25</v>
      </c>
      <c r="E471">
        <v>58.4</v>
      </c>
      <c r="F471">
        <v>58.9</v>
      </c>
      <c r="G471">
        <v>58.5</v>
      </c>
      <c r="H471">
        <v>58.6</v>
      </c>
      <c r="I471">
        <v>50816</v>
      </c>
      <c r="J471">
        <v>3011270.95</v>
      </c>
      <c r="K471" s="3">
        <v>43865</v>
      </c>
      <c r="L471">
        <v>458</v>
      </c>
      <c r="M471" t="s">
        <v>1469</v>
      </c>
      <c r="N471"/>
    </row>
    <row r="472" spans="1:14">
      <c r="A472" t="s">
        <v>389</v>
      </c>
      <c r="B472" t="s">
        <v>815</v>
      </c>
      <c r="C472">
        <v>132.30000000000001</v>
      </c>
      <c r="D472">
        <v>133.44999999999999</v>
      </c>
      <c r="E472">
        <v>130</v>
      </c>
      <c r="F472">
        <v>131.9</v>
      </c>
      <c r="G472">
        <v>131.6</v>
      </c>
      <c r="H472">
        <v>129.94999999999999</v>
      </c>
      <c r="I472">
        <v>112990</v>
      </c>
      <c r="J472">
        <v>14884429.85</v>
      </c>
      <c r="K472" s="3">
        <v>43865</v>
      </c>
      <c r="L472">
        <v>3187</v>
      </c>
      <c r="M472" t="s">
        <v>1470</v>
      </c>
      <c r="N472"/>
    </row>
    <row r="473" spans="1:14">
      <c r="A473" t="s">
        <v>1471</v>
      </c>
      <c r="B473" t="s">
        <v>815</v>
      </c>
      <c r="C473">
        <v>991.55</v>
      </c>
      <c r="D473">
        <v>1000</v>
      </c>
      <c r="E473">
        <v>977.45</v>
      </c>
      <c r="F473">
        <v>997.45</v>
      </c>
      <c r="G473">
        <v>980</v>
      </c>
      <c r="H473">
        <v>990.25</v>
      </c>
      <c r="I473">
        <v>1287</v>
      </c>
      <c r="J473">
        <v>1277642.8999999999</v>
      </c>
      <c r="K473" s="3">
        <v>43865</v>
      </c>
      <c r="L473">
        <v>231</v>
      </c>
      <c r="M473" t="s">
        <v>1472</v>
      </c>
      <c r="N473"/>
    </row>
    <row r="474" spans="1:14">
      <c r="A474" t="s">
        <v>3010</v>
      </c>
      <c r="B474" t="s">
        <v>815</v>
      </c>
      <c r="C474">
        <v>55.5</v>
      </c>
      <c r="D474">
        <v>58.45</v>
      </c>
      <c r="E474">
        <v>54.3</v>
      </c>
      <c r="F474">
        <v>58.2</v>
      </c>
      <c r="G474">
        <v>58.45</v>
      </c>
      <c r="H474">
        <v>55.7</v>
      </c>
      <c r="I474">
        <v>81829</v>
      </c>
      <c r="J474">
        <v>4675218.6500000004</v>
      </c>
      <c r="K474" s="3">
        <v>43865</v>
      </c>
      <c r="L474">
        <v>516</v>
      </c>
      <c r="M474" t="s">
        <v>3011</v>
      </c>
      <c r="N474"/>
    </row>
    <row r="475" spans="1:14">
      <c r="A475" t="s">
        <v>1473</v>
      </c>
      <c r="B475" t="s">
        <v>815</v>
      </c>
      <c r="C475">
        <v>155.5</v>
      </c>
      <c r="D475">
        <v>158.6</v>
      </c>
      <c r="E475">
        <v>151.5</v>
      </c>
      <c r="F475">
        <v>156.75</v>
      </c>
      <c r="G475">
        <v>158</v>
      </c>
      <c r="H475">
        <v>152.19999999999999</v>
      </c>
      <c r="I475">
        <v>17376</v>
      </c>
      <c r="J475">
        <v>2690253.85</v>
      </c>
      <c r="K475" s="3">
        <v>43865</v>
      </c>
      <c r="L475">
        <v>1136</v>
      </c>
      <c r="M475" t="s">
        <v>1474</v>
      </c>
      <c r="N475"/>
    </row>
    <row r="476" spans="1:14">
      <c r="A476" t="s">
        <v>390</v>
      </c>
      <c r="B476" t="s">
        <v>815</v>
      </c>
      <c r="C476">
        <v>630.65</v>
      </c>
      <c r="D476">
        <v>655</v>
      </c>
      <c r="E476">
        <v>614.29999999999995</v>
      </c>
      <c r="F476">
        <v>648.95000000000005</v>
      </c>
      <c r="G476">
        <v>652.95000000000005</v>
      </c>
      <c r="H476">
        <v>611.25</v>
      </c>
      <c r="I476">
        <v>21362</v>
      </c>
      <c r="J476">
        <v>13703494.449999999</v>
      </c>
      <c r="K476" s="3">
        <v>43865</v>
      </c>
      <c r="L476">
        <v>1559</v>
      </c>
      <c r="M476" t="s">
        <v>1475</v>
      </c>
      <c r="N476"/>
    </row>
    <row r="477" spans="1:14">
      <c r="A477" t="s">
        <v>3195</v>
      </c>
      <c r="B477" t="s">
        <v>815</v>
      </c>
      <c r="C477">
        <v>825.7</v>
      </c>
      <c r="D477">
        <v>890</v>
      </c>
      <c r="E477">
        <v>825.1</v>
      </c>
      <c r="F477">
        <v>857.25</v>
      </c>
      <c r="G477">
        <v>857</v>
      </c>
      <c r="H477">
        <v>885.6</v>
      </c>
      <c r="I477">
        <v>224</v>
      </c>
      <c r="J477">
        <v>190198.05</v>
      </c>
      <c r="K477" s="3">
        <v>43865</v>
      </c>
      <c r="L477">
        <v>30</v>
      </c>
      <c r="M477" t="s">
        <v>3196</v>
      </c>
      <c r="N477"/>
    </row>
    <row r="478" spans="1:14">
      <c r="A478" t="s">
        <v>1476</v>
      </c>
      <c r="B478" t="s">
        <v>815</v>
      </c>
      <c r="C478">
        <v>175.55</v>
      </c>
      <c r="D478">
        <v>179.65</v>
      </c>
      <c r="E478">
        <v>170</v>
      </c>
      <c r="F478">
        <v>173.35</v>
      </c>
      <c r="G478">
        <v>173.1</v>
      </c>
      <c r="H478">
        <v>175.55</v>
      </c>
      <c r="I478">
        <v>402316</v>
      </c>
      <c r="J478">
        <v>69879993.599999994</v>
      </c>
      <c r="K478" s="3">
        <v>43865</v>
      </c>
      <c r="L478">
        <v>8061</v>
      </c>
      <c r="M478" t="s">
        <v>1477</v>
      </c>
      <c r="N478"/>
    </row>
    <row r="479" spans="1:14">
      <c r="A479" t="s">
        <v>1478</v>
      </c>
      <c r="B479" t="s">
        <v>815</v>
      </c>
      <c r="C479">
        <v>22</v>
      </c>
      <c r="D479">
        <v>23</v>
      </c>
      <c r="E479">
        <v>21.6</v>
      </c>
      <c r="F479">
        <v>22.35</v>
      </c>
      <c r="G479">
        <v>22.3</v>
      </c>
      <c r="H479">
        <v>22.05</v>
      </c>
      <c r="I479">
        <v>19903</v>
      </c>
      <c r="J479">
        <v>446770.55</v>
      </c>
      <c r="K479" s="3">
        <v>43865</v>
      </c>
      <c r="L479">
        <v>245</v>
      </c>
      <c r="M479" t="s">
        <v>1479</v>
      </c>
      <c r="N479"/>
    </row>
    <row r="480" spans="1:14">
      <c r="A480" t="s">
        <v>396</v>
      </c>
      <c r="B480" t="s">
        <v>815</v>
      </c>
      <c r="C480">
        <v>77.2</v>
      </c>
      <c r="D480">
        <v>78.900000000000006</v>
      </c>
      <c r="E480">
        <v>76.75</v>
      </c>
      <c r="F480">
        <v>77.7</v>
      </c>
      <c r="G480">
        <v>77.75</v>
      </c>
      <c r="H480">
        <v>76.150000000000006</v>
      </c>
      <c r="I480">
        <v>320167</v>
      </c>
      <c r="J480">
        <v>24890118.550000001</v>
      </c>
      <c r="K480" s="3">
        <v>43865</v>
      </c>
      <c r="L480">
        <v>2527</v>
      </c>
      <c r="M480" t="s">
        <v>1480</v>
      </c>
      <c r="N480"/>
    </row>
    <row r="481" spans="1:14">
      <c r="A481" t="s">
        <v>1481</v>
      </c>
      <c r="B481" t="s">
        <v>815</v>
      </c>
      <c r="C481">
        <v>9335</v>
      </c>
      <c r="D481">
        <v>9460</v>
      </c>
      <c r="E481">
        <v>9244.5499999999993</v>
      </c>
      <c r="F481">
        <v>9308.2000000000007</v>
      </c>
      <c r="G481">
        <v>9306.35</v>
      </c>
      <c r="H481">
        <v>9414</v>
      </c>
      <c r="I481">
        <v>35750</v>
      </c>
      <c r="J481">
        <v>334647697.64999998</v>
      </c>
      <c r="K481" s="3">
        <v>43865</v>
      </c>
      <c r="L481">
        <v>4149</v>
      </c>
      <c r="M481" t="s">
        <v>1482</v>
      </c>
      <c r="N481"/>
    </row>
    <row r="482" spans="1:14">
      <c r="A482" t="s">
        <v>253</v>
      </c>
      <c r="B482" t="s">
        <v>815</v>
      </c>
      <c r="C482">
        <v>252.3</v>
      </c>
      <c r="D482">
        <v>252.3</v>
      </c>
      <c r="E482">
        <v>242</v>
      </c>
      <c r="F482">
        <v>244.8</v>
      </c>
      <c r="G482">
        <v>243.75</v>
      </c>
      <c r="H482">
        <v>250.45</v>
      </c>
      <c r="I482">
        <v>869093</v>
      </c>
      <c r="J482">
        <v>213929544.5</v>
      </c>
      <c r="K482" s="3">
        <v>43865</v>
      </c>
      <c r="L482">
        <v>20757</v>
      </c>
      <c r="M482" t="s">
        <v>1483</v>
      </c>
      <c r="N482"/>
    </row>
    <row r="483" spans="1:14">
      <c r="A483" t="s">
        <v>592</v>
      </c>
      <c r="B483" t="s">
        <v>815</v>
      </c>
      <c r="C483">
        <v>45.1</v>
      </c>
      <c r="D483">
        <v>46.25</v>
      </c>
      <c r="E483">
        <v>44.5</v>
      </c>
      <c r="F483">
        <v>45.65</v>
      </c>
      <c r="G483">
        <v>45.1</v>
      </c>
      <c r="H483">
        <v>46.75</v>
      </c>
      <c r="I483">
        <v>153788</v>
      </c>
      <c r="J483">
        <v>7009219.5</v>
      </c>
      <c r="K483" s="3">
        <v>43865</v>
      </c>
      <c r="L483">
        <v>507</v>
      </c>
      <c r="M483" t="s">
        <v>1484</v>
      </c>
      <c r="N483"/>
    </row>
    <row r="484" spans="1:14">
      <c r="A484" t="s">
        <v>1485</v>
      </c>
      <c r="B484" t="s">
        <v>815</v>
      </c>
      <c r="C484">
        <v>1.4</v>
      </c>
      <c r="D484">
        <v>1.4</v>
      </c>
      <c r="E484">
        <v>1.3</v>
      </c>
      <c r="F484">
        <v>1.35</v>
      </c>
      <c r="G484">
        <v>1.35</v>
      </c>
      <c r="H484">
        <v>1.35</v>
      </c>
      <c r="I484">
        <v>75906</v>
      </c>
      <c r="J484">
        <v>102980.75</v>
      </c>
      <c r="K484" s="3">
        <v>43865</v>
      </c>
      <c r="L484">
        <v>45</v>
      </c>
      <c r="M484" t="s">
        <v>1486</v>
      </c>
      <c r="N484"/>
    </row>
    <row r="485" spans="1:14">
      <c r="A485" t="s">
        <v>1487</v>
      </c>
      <c r="B485" t="s">
        <v>815</v>
      </c>
      <c r="C485">
        <v>0.4</v>
      </c>
      <c r="D485">
        <v>0.45</v>
      </c>
      <c r="E485">
        <v>0.35</v>
      </c>
      <c r="F485">
        <v>0.4</v>
      </c>
      <c r="G485">
        <v>0.4</v>
      </c>
      <c r="H485">
        <v>0.4</v>
      </c>
      <c r="I485">
        <v>3342943</v>
      </c>
      <c r="J485">
        <v>1335081.7</v>
      </c>
      <c r="K485" s="3">
        <v>43865</v>
      </c>
      <c r="L485">
        <v>753</v>
      </c>
      <c r="M485" t="s">
        <v>1488</v>
      </c>
      <c r="N485"/>
    </row>
    <row r="486" spans="1:14">
      <c r="A486" t="s">
        <v>1489</v>
      </c>
      <c r="B486" t="s">
        <v>815</v>
      </c>
      <c r="C486">
        <v>68.099999999999994</v>
      </c>
      <c r="D486">
        <v>76</v>
      </c>
      <c r="E486">
        <v>68.099999999999994</v>
      </c>
      <c r="F486">
        <v>74.55</v>
      </c>
      <c r="G486">
        <v>75.95</v>
      </c>
      <c r="H486">
        <v>68.849999999999994</v>
      </c>
      <c r="I486">
        <v>74850</v>
      </c>
      <c r="J486">
        <v>5443827.1500000004</v>
      </c>
      <c r="K486" s="3">
        <v>43865</v>
      </c>
      <c r="L486">
        <v>1009</v>
      </c>
      <c r="M486" t="s">
        <v>1490</v>
      </c>
      <c r="N486"/>
    </row>
    <row r="487" spans="1:14">
      <c r="A487" t="s">
        <v>1491</v>
      </c>
      <c r="B487" t="s">
        <v>815</v>
      </c>
      <c r="C487">
        <v>63.85</v>
      </c>
      <c r="D487">
        <v>69.900000000000006</v>
      </c>
      <c r="E487">
        <v>62.9</v>
      </c>
      <c r="F487">
        <v>64.900000000000006</v>
      </c>
      <c r="G487">
        <v>65.95</v>
      </c>
      <c r="H487">
        <v>63.25</v>
      </c>
      <c r="I487">
        <v>41837</v>
      </c>
      <c r="J487">
        <v>2748142.35</v>
      </c>
      <c r="K487" s="3">
        <v>43865</v>
      </c>
      <c r="L487">
        <v>742</v>
      </c>
      <c r="M487" t="s">
        <v>1492</v>
      </c>
      <c r="N487"/>
    </row>
    <row r="488" spans="1:14">
      <c r="A488" t="s">
        <v>391</v>
      </c>
      <c r="B488" t="s">
        <v>815</v>
      </c>
      <c r="C488">
        <v>386.45</v>
      </c>
      <c r="D488">
        <v>395.9</v>
      </c>
      <c r="E488">
        <v>384.6</v>
      </c>
      <c r="F488">
        <v>386.7</v>
      </c>
      <c r="G488">
        <v>385</v>
      </c>
      <c r="H488">
        <v>383.95</v>
      </c>
      <c r="I488">
        <v>50805</v>
      </c>
      <c r="J488">
        <v>19744797.25</v>
      </c>
      <c r="K488" s="3">
        <v>43865</v>
      </c>
      <c r="L488">
        <v>2483</v>
      </c>
      <c r="M488" t="s">
        <v>1493</v>
      </c>
      <c r="N488"/>
    </row>
    <row r="489" spans="1:14">
      <c r="A489" t="s">
        <v>1494</v>
      </c>
      <c r="B489" t="s">
        <v>815</v>
      </c>
      <c r="C489">
        <v>127.8</v>
      </c>
      <c r="D489">
        <v>129</v>
      </c>
      <c r="E489">
        <v>122</v>
      </c>
      <c r="F489">
        <v>126.85</v>
      </c>
      <c r="G489">
        <v>127</v>
      </c>
      <c r="H489">
        <v>123.1</v>
      </c>
      <c r="I489">
        <v>1807</v>
      </c>
      <c r="J489">
        <v>227367.4</v>
      </c>
      <c r="K489" s="3">
        <v>43865</v>
      </c>
      <c r="L489">
        <v>140</v>
      </c>
      <c r="M489" t="s">
        <v>1495</v>
      </c>
      <c r="N489"/>
    </row>
    <row r="490" spans="1:14">
      <c r="A490" t="s">
        <v>392</v>
      </c>
      <c r="B490" t="s">
        <v>815</v>
      </c>
      <c r="C490">
        <v>285.14999999999998</v>
      </c>
      <c r="D490">
        <v>297</v>
      </c>
      <c r="E490">
        <v>285.14999999999998</v>
      </c>
      <c r="F490">
        <v>292.3</v>
      </c>
      <c r="G490">
        <v>294</v>
      </c>
      <c r="H490">
        <v>282.89999999999998</v>
      </c>
      <c r="I490">
        <v>1012878</v>
      </c>
      <c r="J490">
        <v>296717408.30000001</v>
      </c>
      <c r="K490" s="3">
        <v>43865</v>
      </c>
      <c r="L490">
        <v>41785</v>
      </c>
      <c r="M490" t="s">
        <v>1496</v>
      </c>
      <c r="N490"/>
    </row>
    <row r="491" spans="1:14">
      <c r="A491" t="s">
        <v>397</v>
      </c>
      <c r="B491" t="s">
        <v>815</v>
      </c>
      <c r="C491">
        <v>800</v>
      </c>
      <c r="D491">
        <v>814.95</v>
      </c>
      <c r="E491">
        <v>797.55</v>
      </c>
      <c r="F491">
        <v>800.7</v>
      </c>
      <c r="G491">
        <v>805</v>
      </c>
      <c r="H491">
        <v>796.2</v>
      </c>
      <c r="I491">
        <v>4962</v>
      </c>
      <c r="J491">
        <v>3978789.45</v>
      </c>
      <c r="K491" s="3">
        <v>43865</v>
      </c>
      <c r="L491">
        <v>325</v>
      </c>
      <c r="M491" t="s">
        <v>1497</v>
      </c>
      <c r="N491"/>
    </row>
    <row r="492" spans="1:14">
      <c r="A492" t="s">
        <v>1498</v>
      </c>
      <c r="B492" t="s">
        <v>815</v>
      </c>
      <c r="C492">
        <v>47.2</v>
      </c>
      <c r="D492">
        <v>47.2</v>
      </c>
      <c r="E492">
        <v>46</v>
      </c>
      <c r="F492">
        <v>46.4</v>
      </c>
      <c r="G492">
        <v>46.35</v>
      </c>
      <c r="H492">
        <v>46.45</v>
      </c>
      <c r="I492">
        <v>14730</v>
      </c>
      <c r="J492">
        <v>684823.1</v>
      </c>
      <c r="K492" s="3">
        <v>43865</v>
      </c>
      <c r="L492">
        <v>203</v>
      </c>
      <c r="M492" t="s">
        <v>1499</v>
      </c>
      <c r="N492"/>
    </row>
    <row r="493" spans="1:14">
      <c r="A493" t="s">
        <v>3110</v>
      </c>
      <c r="B493" t="s">
        <v>815</v>
      </c>
      <c r="C493">
        <v>46.7</v>
      </c>
      <c r="D493">
        <v>46.7</v>
      </c>
      <c r="E493">
        <v>44</v>
      </c>
      <c r="F493">
        <v>46.35</v>
      </c>
      <c r="G493">
        <v>46.7</v>
      </c>
      <c r="H493">
        <v>44.9</v>
      </c>
      <c r="I493">
        <v>14458</v>
      </c>
      <c r="J493">
        <v>654086.80000000005</v>
      </c>
      <c r="K493" s="3">
        <v>43865</v>
      </c>
      <c r="L493">
        <v>169</v>
      </c>
      <c r="M493" t="s">
        <v>3111</v>
      </c>
      <c r="N493"/>
    </row>
    <row r="494" spans="1:14">
      <c r="A494" t="s">
        <v>1500</v>
      </c>
      <c r="B494" t="s">
        <v>815</v>
      </c>
      <c r="C494">
        <v>4.0999999999999996</v>
      </c>
      <c r="D494">
        <v>4.2</v>
      </c>
      <c r="E494">
        <v>4.05</v>
      </c>
      <c r="F494">
        <v>4.1500000000000004</v>
      </c>
      <c r="G494">
        <v>4.1500000000000004</v>
      </c>
      <c r="H494">
        <v>4.05</v>
      </c>
      <c r="I494">
        <v>805349</v>
      </c>
      <c r="J494">
        <v>3334128</v>
      </c>
      <c r="K494" s="3">
        <v>43865</v>
      </c>
      <c r="L494">
        <v>659</v>
      </c>
      <c r="M494" t="s">
        <v>1501</v>
      </c>
      <c r="N494"/>
    </row>
    <row r="495" spans="1:14">
      <c r="A495" t="s">
        <v>405</v>
      </c>
      <c r="B495" t="s">
        <v>815</v>
      </c>
      <c r="C495">
        <v>785</v>
      </c>
      <c r="D495">
        <v>792.2</v>
      </c>
      <c r="E495">
        <v>778.9</v>
      </c>
      <c r="F495">
        <v>783.05</v>
      </c>
      <c r="G495">
        <v>781.55</v>
      </c>
      <c r="H495">
        <v>780.05</v>
      </c>
      <c r="I495">
        <v>11719</v>
      </c>
      <c r="J495">
        <v>9208994.75</v>
      </c>
      <c r="K495" s="3">
        <v>43865</v>
      </c>
      <c r="L495">
        <v>1381</v>
      </c>
      <c r="M495" t="s">
        <v>1502</v>
      </c>
      <c r="N495"/>
    </row>
    <row r="496" spans="1:14">
      <c r="A496" t="s">
        <v>1503</v>
      </c>
      <c r="B496" t="s">
        <v>815</v>
      </c>
      <c r="C496">
        <v>508.05</v>
      </c>
      <c r="D496">
        <v>519.9</v>
      </c>
      <c r="E496">
        <v>498.25</v>
      </c>
      <c r="F496">
        <v>513.29999999999995</v>
      </c>
      <c r="G496">
        <v>515</v>
      </c>
      <c r="H496">
        <v>506.2</v>
      </c>
      <c r="I496">
        <v>1736</v>
      </c>
      <c r="J496">
        <v>888183.1</v>
      </c>
      <c r="K496" s="3">
        <v>43865</v>
      </c>
      <c r="L496">
        <v>135</v>
      </c>
      <c r="M496" t="s">
        <v>1504</v>
      </c>
      <c r="N496"/>
    </row>
    <row r="497" spans="1:14">
      <c r="A497" t="s">
        <v>1505</v>
      </c>
      <c r="B497" t="s">
        <v>815</v>
      </c>
      <c r="C497">
        <v>62.1</v>
      </c>
      <c r="D497">
        <v>62.1</v>
      </c>
      <c r="E497">
        <v>58.25</v>
      </c>
      <c r="F497">
        <v>59.1</v>
      </c>
      <c r="G497">
        <v>58.75</v>
      </c>
      <c r="H497">
        <v>58.05</v>
      </c>
      <c r="I497">
        <v>107743</v>
      </c>
      <c r="J497">
        <v>6388765.2999999998</v>
      </c>
      <c r="K497" s="3">
        <v>43865</v>
      </c>
      <c r="L497">
        <v>1422</v>
      </c>
      <c r="M497" t="s">
        <v>1506</v>
      </c>
      <c r="N497"/>
    </row>
    <row r="498" spans="1:14">
      <c r="A498" t="s">
        <v>398</v>
      </c>
      <c r="B498" t="s">
        <v>815</v>
      </c>
      <c r="C498">
        <v>18.8</v>
      </c>
      <c r="D498">
        <v>19.350000000000001</v>
      </c>
      <c r="E498">
        <v>18.600000000000001</v>
      </c>
      <c r="F498">
        <v>19.05</v>
      </c>
      <c r="G498">
        <v>19</v>
      </c>
      <c r="H498">
        <v>18.600000000000001</v>
      </c>
      <c r="I498">
        <v>150536</v>
      </c>
      <c r="J498">
        <v>2855375.05</v>
      </c>
      <c r="K498" s="3">
        <v>43865</v>
      </c>
      <c r="L498">
        <v>639</v>
      </c>
      <c r="M498" t="s">
        <v>1507</v>
      </c>
      <c r="N498"/>
    </row>
    <row r="499" spans="1:14">
      <c r="A499" t="s">
        <v>399</v>
      </c>
      <c r="B499" t="s">
        <v>815</v>
      </c>
      <c r="C499">
        <v>649.95000000000005</v>
      </c>
      <c r="D499">
        <v>651</v>
      </c>
      <c r="E499">
        <v>632.5</v>
      </c>
      <c r="F499">
        <v>636.5</v>
      </c>
      <c r="G499">
        <v>636</v>
      </c>
      <c r="H499">
        <v>636.75</v>
      </c>
      <c r="I499">
        <v>5280</v>
      </c>
      <c r="J499">
        <v>3384737.4</v>
      </c>
      <c r="K499" s="3">
        <v>43865</v>
      </c>
      <c r="L499">
        <v>752</v>
      </c>
      <c r="M499" t="s">
        <v>1508</v>
      </c>
      <c r="N499"/>
    </row>
    <row r="500" spans="1:14">
      <c r="A500" t="s">
        <v>107</v>
      </c>
      <c r="B500" t="s">
        <v>815</v>
      </c>
      <c r="C500">
        <v>600</v>
      </c>
      <c r="D500">
        <v>615.70000000000005</v>
      </c>
      <c r="E500">
        <v>600</v>
      </c>
      <c r="F500">
        <v>608.04999999999995</v>
      </c>
      <c r="G500">
        <v>609.9</v>
      </c>
      <c r="H500">
        <v>594.35</v>
      </c>
      <c r="I500">
        <v>6574159</v>
      </c>
      <c r="J500">
        <v>4003706445.6500001</v>
      </c>
      <c r="K500" s="3">
        <v>43865</v>
      </c>
      <c r="L500">
        <v>50271</v>
      </c>
      <c r="M500" t="s">
        <v>1509</v>
      </c>
      <c r="N500"/>
    </row>
    <row r="501" spans="1:14">
      <c r="A501" t="s">
        <v>1510</v>
      </c>
      <c r="B501" t="s">
        <v>815</v>
      </c>
      <c r="C501">
        <v>18</v>
      </c>
      <c r="D501">
        <v>18.2</v>
      </c>
      <c r="E501">
        <v>17.55</v>
      </c>
      <c r="F501">
        <v>18.05</v>
      </c>
      <c r="G501">
        <v>18</v>
      </c>
      <c r="H501">
        <v>17.850000000000001</v>
      </c>
      <c r="I501">
        <v>120662</v>
      </c>
      <c r="J501">
        <v>2168364.4</v>
      </c>
      <c r="K501" s="3">
        <v>43865</v>
      </c>
      <c r="L501">
        <v>615</v>
      </c>
      <c r="M501" t="s">
        <v>1511</v>
      </c>
      <c r="N501"/>
    </row>
    <row r="502" spans="1:14">
      <c r="A502" t="s">
        <v>1512</v>
      </c>
      <c r="B502" t="s">
        <v>815</v>
      </c>
      <c r="C502">
        <v>10.35</v>
      </c>
      <c r="D502">
        <v>10.45</v>
      </c>
      <c r="E502">
        <v>10.050000000000001</v>
      </c>
      <c r="F502">
        <v>10.15</v>
      </c>
      <c r="G502">
        <v>10.1</v>
      </c>
      <c r="H502">
        <v>10.15</v>
      </c>
      <c r="I502">
        <v>1247566</v>
      </c>
      <c r="J502">
        <v>12783123.5</v>
      </c>
      <c r="K502" s="3">
        <v>43865</v>
      </c>
      <c r="L502">
        <v>1475</v>
      </c>
      <c r="M502" t="s">
        <v>1513</v>
      </c>
      <c r="N502"/>
    </row>
    <row r="503" spans="1:14">
      <c r="A503" t="s">
        <v>1514</v>
      </c>
      <c r="B503" t="s">
        <v>815</v>
      </c>
      <c r="C503">
        <v>119.95</v>
      </c>
      <c r="D503">
        <v>120</v>
      </c>
      <c r="E503">
        <v>114.25</v>
      </c>
      <c r="F503">
        <v>115.05</v>
      </c>
      <c r="G503">
        <v>115</v>
      </c>
      <c r="H503">
        <v>117.55</v>
      </c>
      <c r="I503">
        <v>12108</v>
      </c>
      <c r="J503">
        <v>1398611.5</v>
      </c>
      <c r="K503" s="3">
        <v>43865</v>
      </c>
      <c r="L503">
        <v>223</v>
      </c>
      <c r="M503" t="s">
        <v>1515</v>
      </c>
      <c r="N503"/>
    </row>
    <row r="504" spans="1:14" hidden="1">
      <c r="A504" t="s">
        <v>1516</v>
      </c>
      <c r="B504" t="s">
        <v>815</v>
      </c>
      <c r="C504">
        <v>6.6</v>
      </c>
      <c r="D504">
        <v>6.85</v>
      </c>
      <c r="E504">
        <v>6.6</v>
      </c>
      <c r="F504">
        <v>6.75</v>
      </c>
      <c r="G504">
        <v>6.7</v>
      </c>
      <c r="H504">
        <v>6.65</v>
      </c>
      <c r="I504">
        <v>215758</v>
      </c>
      <c r="J504">
        <v>1462797.2</v>
      </c>
      <c r="K504" s="3">
        <v>43865</v>
      </c>
      <c r="L504">
        <v>673</v>
      </c>
      <c r="M504" t="s">
        <v>1517</v>
      </c>
      <c r="N504"/>
    </row>
    <row r="505" spans="1:14">
      <c r="A505" t="s">
        <v>109</v>
      </c>
      <c r="B505" t="s">
        <v>815</v>
      </c>
      <c r="C505">
        <v>583</v>
      </c>
      <c r="D505">
        <v>589.25</v>
      </c>
      <c r="E505">
        <v>582.5</v>
      </c>
      <c r="F505">
        <v>586.5</v>
      </c>
      <c r="G505">
        <v>587.79999999999995</v>
      </c>
      <c r="H505">
        <v>579.1</v>
      </c>
      <c r="I505">
        <v>3246094</v>
      </c>
      <c r="J505">
        <v>1904422834.7</v>
      </c>
      <c r="K505" s="3">
        <v>43865</v>
      </c>
      <c r="L505">
        <v>70121</v>
      </c>
      <c r="M505" t="s">
        <v>1518</v>
      </c>
      <c r="N505"/>
    </row>
    <row r="506" spans="1:14">
      <c r="A506" t="s">
        <v>110</v>
      </c>
      <c r="B506" t="s">
        <v>815</v>
      </c>
      <c r="C506">
        <v>2265.6</v>
      </c>
      <c r="D506">
        <v>2351</v>
      </c>
      <c r="E506">
        <v>2265.6</v>
      </c>
      <c r="F506">
        <v>2345.9499999999998</v>
      </c>
      <c r="G506">
        <v>2344.4</v>
      </c>
      <c r="H506">
        <v>2259.75</v>
      </c>
      <c r="I506">
        <v>3288687</v>
      </c>
      <c r="J506">
        <v>7637738602.1999998</v>
      </c>
      <c r="K506" s="3">
        <v>43865</v>
      </c>
      <c r="L506">
        <v>114074</v>
      </c>
      <c r="M506" t="s">
        <v>1519</v>
      </c>
      <c r="N506"/>
    </row>
    <row r="507" spans="1:14">
      <c r="A507" t="s">
        <v>255</v>
      </c>
      <c r="B507" t="s">
        <v>815</v>
      </c>
      <c r="C507">
        <v>3090.6</v>
      </c>
      <c r="D507">
        <v>3211.6</v>
      </c>
      <c r="E507">
        <v>3090.6</v>
      </c>
      <c r="F507">
        <v>3185.9</v>
      </c>
      <c r="G507">
        <v>3184.4</v>
      </c>
      <c r="H507">
        <v>3075.2</v>
      </c>
      <c r="I507">
        <v>374359</v>
      </c>
      <c r="J507">
        <v>1181202542.2</v>
      </c>
      <c r="K507" s="3">
        <v>43865</v>
      </c>
      <c r="L507">
        <v>35481</v>
      </c>
      <c r="M507" t="s">
        <v>1520</v>
      </c>
      <c r="N507"/>
    </row>
    <row r="508" spans="1:14">
      <c r="A508" t="s">
        <v>111</v>
      </c>
      <c r="B508" t="s">
        <v>815</v>
      </c>
      <c r="C508">
        <v>1198</v>
      </c>
      <c r="D508">
        <v>1234</v>
      </c>
      <c r="E508">
        <v>1198</v>
      </c>
      <c r="F508">
        <v>1229.8</v>
      </c>
      <c r="G508">
        <v>1229</v>
      </c>
      <c r="H508">
        <v>1192.8</v>
      </c>
      <c r="I508">
        <v>10448852</v>
      </c>
      <c r="J508">
        <v>12768529290.9</v>
      </c>
      <c r="K508" s="3">
        <v>43865</v>
      </c>
      <c r="L508">
        <v>173447</v>
      </c>
      <c r="M508" t="s">
        <v>1521</v>
      </c>
      <c r="N508"/>
    </row>
    <row r="509" spans="1:14">
      <c r="A509" t="s">
        <v>256</v>
      </c>
      <c r="B509" t="s">
        <v>815</v>
      </c>
      <c r="C509">
        <v>568</v>
      </c>
      <c r="D509">
        <v>578.45000000000005</v>
      </c>
      <c r="E509">
        <v>555.54999999999995</v>
      </c>
      <c r="F509">
        <v>573.1</v>
      </c>
      <c r="G509">
        <v>571</v>
      </c>
      <c r="H509">
        <v>565.29999999999995</v>
      </c>
      <c r="I509">
        <v>3116053</v>
      </c>
      <c r="J509">
        <v>1769968743.55</v>
      </c>
      <c r="K509" s="3">
        <v>43865</v>
      </c>
      <c r="L509">
        <v>85003</v>
      </c>
      <c r="M509" t="s">
        <v>1522</v>
      </c>
      <c r="N509"/>
    </row>
    <row r="510" spans="1:14">
      <c r="A510" t="s">
        <v>1523</v>
      </c>
      <c r="B510" t="s">
        <v>815</v>
      </c>
      <c r="C510">
        <v>3669.95</v>
      </c>
      <c r="D510">
        <v>3669.95</v>
      </c>
      <c r="E510">
        <v>3630.6</v>
      </c>
      <c r="F510">
        <v>3639.05</v>
      </c>
      <c r="G510">
        <v>3630.6</v>
      </c>
      <c r="H510">
        <v>3675.35</v>
      </c>
      <c r="I510">
        <v>975</v>
      </c>
      <c r="J510">
        <v>3555932.35</v>
      </c>
      <c r="K510" s="3">
        <v>43865</v>
      </c>
      <c r="L510">
        <v>258</v>
      </c>
      <c r="M510" t="s">
        <v>1524</v>
      </c>
      <c r="N510"/>
    </row>
    <row r="511" spans="1:14">
      <c r="A511" t="s">
        <v>1525</v>
      </c>
      <c r="B511" t="s">
        <v>815</v>
      </c>
      <c r="C511">
        <v>1241.8</v>
      </c>
      <c r="D511">
        <v>1261.3</v>
      </c>
      <c r="E511">
        <v>1235.54</v>
      </c>
      <c r="F511">
        <v>1260.77</v>
      </c>
      <c r="G511">
        <v>1260.4000000000001</v>
      </c>
      <c r="H511">
        <v>1231.54</v>
      </c>
      <c r="I511">
        <v>752</v>
      </c>
      <c r="J511">
        <v>938553.53</v>
      </c>
      <c r="K511" s="3">
        <v>43865</v>
      </c>
      <c r="L511">
        <v>80</v>
      </c>
      <c r="M511" t="s">
        <v>1526</v>
      </c>
      <c r="N511"/>
    </row>
    <row r="512" spans="1:14">
      <c r="A512" t="s">
        <v>1527</v>
      </c>
      <c r="B512" t="s">
        <v>815</v>
      </c>
      <c r="C512">
        <v>4218.5</v>
      </c>
      <c r="D512">
        <v>4298.92</v>
      </c>
      <c r="E512">
        <v>4218.5</v>
      </c>
      <c r="F512">
        <v>4277.91</v>
      </c>
      <c r="G512">
        <v>4276.3999999999996</v>
      </c>
      <c r="H512">
        <v>4218.46</v>
      </c>
      <c r="I512">
        <v>471</v>
      </c>
      <c r="J512">
        <v>2012785.76</v>
      </c>
      <c r="K512" s="3">
        <v>43865</v>
      </c>
      <c r="L512">
        <v>53</v>
      </c>
      <c r="M512" t="s">
        <v>1528</v>
      </c>
      <c r="N512"/>
    </row>
    <row r="513" spans="1:14">
      <c r="A513" t="s">
        <v>254</v>
      </c>
      <c r="B513" t="s">
        <v>815</v>
      </c>
      <c r="C513">
        <v>1016.7</v>
      </c>
      <c r="D513">
        <v>1075</v>
      </c>
      <c r="E513">
        <v>1016</v>
      </c>
      <c r="F513">
        <v>1057.8</v>
      </c>
      <c r="G513">
        <v>1063.05</v>
      </c>
      <c r="H513">
        <v>1003.05</v>
      </c>
      <c r="I513">
        <v>243574</v>
      </c>
      <c r="J513">
        <v>253538899.55000001</v>
      </c>
      <c r="K513" s="3">
        <v>43865</v>
      </c>
      <c r="L513">
        <v>17382</v>
      </c>
      <c r="M513" t="s">
        <v>1529</v>
      </c>
      <c r="N513"/>
    </row>
    <row r="514" spans="1:14">
      <c r="A514" t="s">
        <v>400</v>
      </c>
      <c r="B514" t="s">
        <v>815</v>
      </c>
      <c r="C514">
        <v>196.8</v>
      </c>
      <c r="D514">
        <v>204.4</v>
      </c>
      <c r="E514">
        <v>196.05</v>
      </c>
      <c r="F514">
        <v>197.35</v>
      </c>
      <c r="G514">
        <v>197.3</v>
      </c>
      <c r="H514">
        <v>195.45</v>
      </c>
      <c r="I514">
        <v>251920</v>
      </c>
      <c r="J514">
        <v>50262540.649999999</v>
      </c>
      <c r="K514" s="3">
        <v>43865</v>
      </c>
      <c r="L514">
        <v>5781</v>
      </c>
      <c r="M514" t="s">
        <v>1530</v>
      </c>
      <c r="N514"/>
    </row>
    <row r="515" spans="1:14">
      <c r="A515" t="s">
        <v>1531</v>
      </c>
      <c r="B515" t="s">
        <v>815</v>
      </c>
      <c r="C515">
        <v>88.5</v>
      </c>
      <c r="D515">
        <v>94.75</v>
      </c>
      <c r="E515">
        <v>87.55</v>
      </c>
      <c r="F515">
        <v>93.8</v>
      </c>
      <c r="G515">
        <v>94.75</v>
      </c>
      <c r="H515">
        <v>87.45</v>
      </c>
      <c r="I515">
        <v>29022</v>
      </c>
      <c r="J515">
        <v>2644068.7999999998</v>
      </c>
      <c r="K515" s="3">
        <v>43865</v>
      </c>
      <c r="L515">
        <v>1017</v>
      </c>
      <c r="M515" t="s">
        <v>1532</v>
      </c>
      <c r="N515"/>
    </row>
    <row r="516" spans="1:14">
      <c r="A516" t="s">
        <v>401</v>
      </c>
      <c r="B516" t="s">
        <v>815</v>
      </c>
      <c r="C516">
        <v>354.9</v>
      </c>
      <c r="D516">
        <v>354.9</v>
      </c>
      <c r="E516">
        <v>343</v>
      </c>
      <c r="F516">
        <v>346.55</v>
      </c>
      <c r="G516">
        <v>346.2</v>
      </c>
      <c r="H516">
        <v>347.85</v>
      </c>
      <c r="I516">
        <v>9929</v>
      </c>
      <c r="J516">
        <v>3442779.2</v>
      </c>
      <c r="K516" s="3">
        <v>43865</v>
      </c>
      <c r="L516">
        <v>705</v>
      </c>
      <c r="M516" t="s">
        <v>1533</v>
      </c>
      <c r="N516"/>
    </row>
    <row r="517" spans="1:14">
      <c r="A517" t="s">
        <v>112</v>
      </c>
      <c r="B517" t="s">
        <v>815</v>
      </c>
      <c r="C517">
        <v>2412</v>
      </c>
      <c r="D517">
        <v>2484.6</v>
      </c>
      <c r="E517">
        <v>2400.8000000000002</v>
      </c>
      <c r="F517">
        <v>2462.0500000000002</v>
      </c>
      <c r="G517">
        <v>2465</v>
      </c>
      <c r="H517">
        <v>2376.15</v>
      </c>
      <c r="I517">
        <v>1187298</v>
      </c>
      <c r="J517">
        <v>2915123418.3000002</v>
      </c>
      <c r="K517" s="3">
        <v>43865</v>
      </c>
      <c r="L517">
        <v>50993</v>
      </c>
      <c r="M517" t="s">
        <v>1534</v>
      </c>
      <c r="N517"/>
    </row>
    <row r="518" spans="1:14">
      <c r="A518" t="s">
        <v>1535</v>
      </c>
      <c r="B518" t="s">
        <v>815</v>
      </c>
      <c r="C518">
        <v>1624</v>
      </c>
      <c r="D518">
        <v>1635</v>
      </c>
      <c r="E518">
        <v>1593.95</v>
      </c>
      <c r="F518">
        <v>1614.05</v>
      </c>
      <c r="G518">
        <v>1604</v>
      </c>
      <c r="H518">
        <v>1590.25</v>
      </c>
      <c r="I518">
        <v>4592</v>
      </c>
      <c r="J518">
        <v>7440082.8499999996</v>
      </c>
      <c r="K518" s="3">
        <v>43865</v>
      </c>
      <c r="L518">
        <v>612</v>
      </c>
      <c r="M518" t="s">
        <v>1536</v>
      </c>
      <c r="N518"/>
    </row>
    <row r="519" spans="1:14">
      <c r="A519" t="s">
        <v>113</v>
      </c>
      <c r="B519" t="s">
        <v>815</v>
      </c>
      <c r="C519">
        <v>366</v>
      </c>
      <c r="D519">
        <v>375.9</v>
      </c>
      <c r="E519">
        <v>359.85</v>
      </c>
      <c r="F519">
        <v>371.85</v>
      </c>
      <c r="G519">
        <v>371.4</v>
      </c>
      <c r="H519">
        <v>363.75</v>
      </c>
      <c r="I519">
        <v>363563</v>
      </c>
      <c r="J519">
        <v>134895991.59999999</v>
      </c>
      <c r="K519" s="3">
        <v>43865</v>
      </c>
      <c r="L519">
        <v>11827</v>
      </c>
      <c r="M519" t="s">
        <v>1537</v>
      </c>
      <c r="N519"/>
    </row>
    <row r="520" spans="1:14">
      <c r="A520" t="s">
        <v>402</v>
      </c>
      <c r="B520" t="s">
        <v>815</v>
      </c>
      <c r="C520">
        <v>16.8</v>
      </c>
      <c r="D520">
        <v>16.899999999999999</v>
      </c>
      <c r="E520">
        <v>16.2</v>
      </c>
      <c r="F520">
        <v>16.5</v>
      </c>
      <c r="G520">
        <v>16.399999999999999</v>
      </c>
      <c r="H520">
        <v>16.850000000000001</v>
      </c>
      <c r="I520">
        <v>5566389</v>
      </c>
      <c r="J520">
        <v>92755139.200000003</v>
      </c>
      <c r="K520" s="3">
        <v>43865</v>
      </c>
      <c r="L520">
        <v>4864</v>
      </c>
      <c r="M520" t="s">
        <v>1538</v>
      </c>
      <c r="N520"/>
    </row>
    <row r="521" spans="1:14">
      <c r="A521" t="s">
        <v>1539</v>
      </c>
      <c r="B521" t="s">
        <v>815</v>
      </c>
      <c r="C521">
        <v>247.5</v>
      </c>
      <c r="D521">
        <v>258.89999999999998</v>
      </c>
      <c r="E521">
        <v>230.55</v>
      </c>
      <c r="F521">
        <v>243.2</v>
      </c>
      <c r="G521">
        <v>242</v>
      </c>
      <c r="H521">
        <v>245.3</v>
      </c>
      <c r="I521">
        <v>47485</v>
      </c>
      <c r="J521">
        <v>11695773.65</v>
      </c>
      <c r="K521" s="3">
        <v>43865</v>
      </c>
      <c r="L521">
        <v>2077</v>
      </c>
      <c r="M521" t="s">
        <v>1540</v>
      </c>
      <c r="N521"/>
    </row>
    <row r="522" spans="1:14" hidden="1">
      <c r="A522" t="s">
        <v>1541</v>
      </c>
      <c r="B522" t="s">
        <v>815</v>
      </c>
      <c r="C522">
        <v>675.1</v>
      </c>
      <c r="D522">
        <v>685</v>
      </c>
      <c r="E522">
        <v>675.1</v>
      </c>
      <c r="F522">
        <v>680.95</v>
      </c>
      <c r="G522">
        <v>684.7</v>
      </c>
      <c r="H522">
        <v>682.1</v>
      </c>
      <c r="I522">
        <v>3928</v>
      </c>
      <c r="J522">
        <v>2671169.9500000002</v>
      </c>
      <c r="K522" s="3">
        <v>43865</v>
      </c>
      <c r="L522">
        <v>244</v>
      </c>
      <c r="M522" t="s">
        <v>1542</v>
      </c>
      <c r="N522"/>
    </row>
    <row r="523" spans="1:14">
      <c r="A523" t="s">
        <v>1543</v>
      </c>
      <c r="B523" t="s">
        <v>815</v>
      </c>
      <c r="C523">
        <v>119</v>
      </c>
      <c r="D523">
        <v>127.8</v>
      </c>
      <c r="E523">
        <v>119</v>
      </c>
      <c r="F523">
        <v>125.2</v>
      </c>
      <c r="G523">
        <v>126</v>
      </c>
      <c r="H523">
        <v>118.15</v>
      </c>
      <c r="I523">
        <v>394720</v>
      </c>
      <c r="J523">
        <v>49014586.799999997</v>
      </c>
      <c r="K523" s="3">
        <v>43865</v>
      </c>
      <c r="L523">
        <v>6518</v>
      </c>
      <c r="M523" t="s">
        <v>1544</v>
      </c>
      <c r="N523"/>
    </row>
    <row r="524" spans="1:14">
      <c r="A524" t="s">
        <v>1545</v>
      </c>
      <c r="B524" t="s">
        <v>815</v>
      </c>
      <c r="C524">
        <v>1276</v>
      </c>
      <c r="D524">
        <v>1340</v>
      </c>
      <c r="E524">
        <v>1271</v>
      </c>
      <c r="F524">
        <v>1319.5</v>
      </c>
      <c r="G524">
        <v>1316</v>
      </c>
      <c r="H524">
        <v>1282.25</v>
      </c>
      <c r="I524">
        <v>7108</v>
      </c>
      <c r="J524">
        <v>9360062.4000000004</v>
      </c>
      <c r="K524" s="3">
        <v>43865</v>
      </c>
      <c r="L524">
        <v>1183</v>
      </c>
      <c r="M524" t="s">
        <v>1546</v>
      </c>
      <c r="N524"/>
    </row>
    <row r="525" spans="1:14">
      <c r="A525" t="s">
        <v>404</v>
      </c>
      <c r="B525" t="s">
        <v>815</v>
      </c>
      <c r="C525">
        <v>121.8</v>
      </c>
      <c r="D525">
        <v>123.5</v>
      </c>
      <c r="E525">
        <v>120</v>
      </c>
      <c r="F525">
        <v>122.6</v>
      </c>
      <c r="G525">
        <v>122.5</v>
      </c>
      <c r="H525">
        <v>119.3</v>
      </c>
      <c r="I525">
        <v>95908</v>
      </c>
      <c r="J525">
        <v>11714906.15</v>
      </c>
      <c r="K525" s="3">
        <v>43865</v>
      </c>
      <c r="L525">
        <v>1971</v>
      </c>
      <c r="M525" t="s">
        <v>1547</v>
      </c>
      <c r="N525"/>
    </row>
    <row r="526" spans="1:14">
      <c r="A526" t="s">
        <v>115</v>
      </c>
      <c r="B526" t="s">
        <v>815</v>
      </c>
      <c r="C526">
        <v>183</v>
      </c>
      <c r="D526">
        <v>190.35</v>
      </c>
      <c r="E526">
        <v>183</v>
      </c>
      <c r="F526">
        <v>189.25</v>
      </c>
      <c r="G526">
        <v>189.15</v>
      </c>
      <c r="H526">
        <v>181.8</v>
      </c>
      <c r="I526">
        <v>9235507</v>
      </c>
      <c r="J526">
        <v>1732305691</v>
      </c>
      <c r="K526" s="3">
        <v>43865</v>
      </c>
      <c r="L526">
        <v>50911</v>
      </c>
      <c r="M526" t="s">
        <v>1548</v>
      </c>
      <c r="N526"/>
    </row>
    <row r="527" spans="1:14">
      <c r="A527" t="s">
        <v>1549</v>
      </c>
      <c r="B527" t="s">
        <v>815</v>
      </c>
      <c r="C527">
        <v>199</v>
      </c>
      <c r="D527">
        <v>209.75</v>
      </c>
      <c r="E527">
        <v>196.5</v>
      </c>
      <c r="F527">
        <v>208.75</v>
      </c>
      <c r="G527">
        <v>209</v>
      </c>
      <c r="H527">
        <v>200.55</v>
      </c>
      <c r="I527">
        <v>11102</v>
      </c>
      <c r="J527">
        <v>2301468.65</v>
      </c>
      <c r="K527" s="3">
        <v>43865</v>
      </c>
      <c r="L527">
        <v>216</v>
      </c>
      <c r="M527" t="s">
        <v>1550</v>
      </c>
      <c r="N527"/>
    </row>
    <row r="528" spans="1:14">
      <c r="A528" t="s">
        <v>406</v>
      </c>
      <c r="B528" t="s">
        <v>815</v>
      </c>
      <c r="C528">
        <v>40.700000000000003</v>
      </c>
      <c r="D528">
        <v>42.5</v>
      </c>
      <c r="E528">
        <v>40.450000000000003</v>
      </c>
      <c r="F528">
        <v>42.05</v>
      </c>
      <c r="G528">
        <v>42.1</v>
      </c>
      <c r="H528">
        <v>40.200000000000003</v>
      </c>
      <c r="I528">
        <v>973389</v>
      </c>
      <c r="J528">
        <v>40725467.75</v>
      </c>
      <c r="K528" s="3">
        <v>43865</v>
      </c>
      <c r="L528">
        <v>4432</v>
      </c>
      <c r="M528" t="s">
        <v>1551</v>
      </c>
      <c r="N528"/>
    </row>
    <row r="529" spans="1:14">
      <c r="A529" t="s">
        <v>1552</v>
      </c>
      <c r="B529" t="s">
        <v>815</v>
      </c>
      <c r="C529">
        <v>5.7</v>
      </c>
      <c r="D529">
        <v>5.7</v>
      </c>
      <c r="E529">
        <v>5.45</v>
      </c>
      <c r="F529">
        <v>5.55</v>
      </c>
      <c r="G529">
        <v>5.65</v>
      </c>
      <c r="H529">
        <v>5.6</v>
      </c>
      <c r="I529">
        <v>80653</v>
      </c>
      <c r="J529">
        <v>448243.20000000001</v>
      </c>
      <c r="K529" s="3">
        <v>43865</v>
      </c>
      <c r="L529">
        <v>210</v>
      </c>
      <c r="M529" t="s">
        <v>1553</v>
      </c>
      <c r="N529"/>
    </row>
    <row r="530" spans="1:14">
      <c r="A530" t="s">
        <v>1554</v>
      </c>
      <c r="B530" t="s">
        <v>815</v>
      </c>
      <c r="C530">
        <v>96.1</v>
      </c>
      <c r="D530">
        <v>101.25</v>
      </c>
      <c r="E530">
        <v>96.1</v>
      </c>
      <c r="F530">
        <v>99.75</v>
      </c>
      <c r="G530">
        <v>100</v>
      </c>
      <c r="H530">
        <v>96.45</v>
      </c>
      <c r="I530">
        <v>143572</v>
      </c>
      <c r="J530">
        <v>14256604</v>
      </c>
      <c r="K530" s="3">
        <v>43865</v>
      </c>
      <c r="L530">
        <v>2114</v>
      </c>
      <c r="M530" t="s">
        <v>1555</v>
      </c>
      <c r="N530"/>
    </row>
    <row r="531" spans="1:14">
      <c r="A531" t="s">
        <v>116</v>
      </c>
      <c r="B531" t="s">
        <v>815</v>
      </c>
      <c r="C531">
        <v>226.3</v>
      </c>
      <c r="D531">
        <v>233.65</v>
      </c>
      <c r="E531">
        <v>226.1</v>
      </c>
      <c r="F531">
        <v>231.7</v>
      </c>
      <c r="G531">
        <v>232.2</v>
      </c>
      <c r="H531">
        <v>223.4</v>
      </c>
      <c r="I531">
        <v>5013569</v>
      </c>
      <c r="J531">
        <v>1152847743</v>
      </c>
      <c r="K531" s="3">
        <v>43865</v>
      </c>
      <c r="L531">
        <v>69065</v>
      </c>
      <c r="M531" t="s">
        <v>1556</v>
      </c>
      <c r="N531"/>
    </row>
    <row r="532" spans="1:14">
      <c r="A532" t="s">
        <v>117</v>
      </c>
      <c r="B532" t="s">
        <v>815</v>
      </c>
      <c r="C532">
        <v>2177</v>
      </c>
      <c r="D532">
        <v>2204.1999999999998</v>
      </c>
      <c r="E532">
        <v>2140</v>
      </c>
      <c r="F532">
        <v>2155.6</v>
      </c>
      <c r="G532">
        <v>2160</v>
      </c>
      <c r="H532">
        <v>2178.9499999999998</v>
      </c>
      <c r="I532">
        <v>1932121</v>
      </c>
      <c r="J532">
        <v>4188373490.4000001</v>
      </c>
      <c r="K532" s="3">
        <v>43865</v>
      </c>
      <c r="L532">
        <v>94066</v>
      </c>
      <c r="M532" t="s">
        <v>1558</v>
      </c>
      <c r="N532"/>
    </row>
    <row r="533" spans="1:14">
      <c r="A533" t="s">
        <v>257</v>
      </c>
      <c r="B533" t="s">
        <v>815</v>
      </c>
      <c r="C533">
        <v>191.7</v>
      </c>
      <c r="D533">
        <v>194.9</v>
      </c>
      <c r="E533">
        <v>190</v>
      </c>
      <c r="F533">
        <v>192.95</v>
      </c>
      <c r="G533">
        <v>192.7</v>
      </c>
      <c r="H533">
        <v>189.4</v>
      </c>
      <c r="I533">
        <v>475656</v>
      </c>
      <c r="J533">
        <v>91704163</v>
      </c>
      <c r="K533" s="3">
        <v>43865</v>
      </c>
      <c r="L533">
        <v>9177</v>
      </c>
      <c r="M533" t="s">
        <v>1559</v>
      </c>
      <c r="N533"/>
    </row>
    <row r="534" spans="1:14">
      <c r="A534" t="s">
        <v>1560</v>
      </c>
      <c r="B534" t="s">
        <v>815</v>
      </c>
      <c r="C534">
        <v>237.05</v>
      </c>
      <c r="D534">
        <v>253</v>
      </c>
      <c r="E534">
        <v>236.2</v>
      </c>
      <c r="F534">
        <v>250.4</v>
      </c>
      <c r="G534">
        <v>250.55</v>
      </c>
      <c r="H534">
        <v>236.85</v>
      </c>
      <c r="I534">
        <v>37250</v>
      </c>
      <c r="J534">
        <v>9208926.0500000007</v>
      </c>
      <c r="K534" s="3">
        <v>43865</v>
      </c>
      <c r="L534">
        <v>1588</v>
      </c>
      <c r="M534" t="s">
        <v>1561</v>
      </c>
      <c r="N534"/>
    </row>
    <row r="535" spans="1:14">
      <c r="A535" t="s">
        <v>1562</v>
      </c>
      <c r="B535" t="s">
        <v>815</v>
      </c>
      <c r="C535">
        <v>58.55</v>
      </c>
      <c r="D535">
        <v>61.55</v>
      </c>
      <c r="E535">
        <v>58.55</v>
      </c>
      <c r="F535">
        <v>60.2</v>
      </c>
      <c r="G535">
        <v>60.95</v>
      </c>
      <c r="H535">
        <v>58.35</v>
      </c>
      <c r="I535">
        <v>3860</v>
      </c>
      <c r="J535">
        <v>229521.7</v>
      </c>
      <c r="K535" s="3">
        <v>43865</v>
      </c>
      <c r="L535">
        <v>88</v>
      </c>
      <c r="M535" t="s">
        <v>1563</v>
      </c>
      <c r="N535"/>
    </row>
    <row r="536" spans="1:14">
      <c r="A536" t="s">
        <v>1564</v>
      </c>
      <c r="B536" t="s">
        <v>815</v>
      </c>
      <c r="C536">
        <v>194.8</v>
      </c>
      <c r="D536">
        <v>194.8</v>
      </c>
      <c r="E536">
        <v>184</v>
      </c>
      <c r="F536">
        <v>185.15</v>
      </c>
      <c r="G536">
        <v>185.1</v>
      </c>
      <c r="H536">
        <v>185.55</v>
      </c>
      <c r="I536">
        <v>19264</v>
      </c>
      <c r="J536">
        <v>3575879.7</v>
      </c>
      <c r="K536" s="3">
        <v>43865</v>
      </c>
      <c r="L536">
        <v>166</v>
      </c>
      <c r="M536" t="s">
        <v>1565</v>
      </c>
      <c r="N536"/>
    </row>
    <row r="537" spans="1:14">
      <c r="A537" t="s">
        <v>1566</v>
      </c>
      <c r="B537" t="s">
        <v>815</v>
      </c>
      <c r="C537">
        <v>89.9</v>
      </c>
      <c r="D537">
        <v>89.9</v>
      </c>
      <c r="E537">
        <v>86.2</v>
      </c>
      <c r="F537">
        <v>86.55</v>
      </c>
      <c r="G537">
        <v>88</v>
      </c>
      <c r="H537">
        <v>85.95</v>
      </c>
      <c r="I537">
        <v>770</v>
      </c>
      <c r="J537">
        <v>67504.45</v>
      </c>
      <c r="K537" s="3">
        <v>43865</v>
      </c>
      <c r="L537">
        <v>39</v>
      </c>
      <c r="M537" t="s">
        <v>1567</v>
      </c>
      <c r="N537"/>
    </row>
    <row r="538" spans="1:14">
      <c r="A538" t="s">
        <v>1568</v>
      </c>
      <c r="B538" t="s">
        <v>815</v>
      </c>
      <c r="C538">
        <v>180</v>
      </c>
      <c r="D538">
        <v>187.95</v>
      </c>
      <c r="E538">
        <v>179.5</v>
      </c>
      <c r="F538">
        <v>181.85</v>
      </c>
      <c r="G538">
        <v>182</v>
      </c>
      <c r="H538">
        <v>183.3</v>
      </c>
      <c r="I538">
        <v>2993</v>
      </c>
      <c r="J538">
        <v>544092.94999999995</v>
      </c>
      <c r="K538" s="3">
        <v>43865</v>
      </c>
      <c r="L538">
        <v>229</v>
      </c>
      <c r="M538" t="s">
        <v>1569</v>
      </c>
      <c r="N538"/>
    </row>
    <row r="539" spans="1:14" hidden="1">
      <c r="A539" t="s">
        <v>3242</v>
      </c>
      <c r="B539" t="s">
        <v>815</v>
      </c>
      <c r="C539">
        <v>5.6</v>
      </c>
      <c r="D539">
        <v>5.7</v>
      </c>
      <c r="E539">
        <v>5.5</v>
      </c>
      <c r="F539">
        <v>5.55</v>
      </c>
      <c r="G539">
        <v>5.55</v>
      </c>
      <c r="H539">
        <v>5.55</v>
      </c>
      <c r="I539">
        <v>39923</v>
      </c>
      <c r="J539">
        <v>221190.15</v>
      </c>
      <c r="K539" s="3">
        <v>43865</v>
      </c>
      <c r="L539">
        <v>126</v>
      </c>
      <c r="M539" t="s">
        <v>1575</v>
      </c>
      <c r="N539"/>
    </row>
    <row r="540" spans="1:14">
      <c r="A540" t="s">
        <v>1570</v>
      </c>
      <c r="B540" t="s">
        <v>815</v>
      </c>
      <c r="C540">
        <v>74.900000000000006</v>
      </c>
      <c r="D540">
        <v>76.849999999999994</v>
      </c>
      <c r="E540">
        <v>74.5</v>
      </c>
      <c r="F540">
        <v>74.900000000000006</v>
      </c>
      <c r="G540">
        <v>74.5</v>
      </c>
      <c r="H540">
        <v>74.400000000000006</v>
      </c>
      <c r="I540">
        <v>7978</v>
      </c>
      <c r="J540">
        <v>605110.05000000005</v>
      </c>
      <c r="K540" s="3">
        <v>43865</v>
      </c>
      <c r="L540">
        <v>478</v>
      </c>
      <c r="M540" t="s">
        <v>1571</v>
      </c>
      <c r="N540"/>
    </row>
    <row r="541" spans="1:14">
      <c r="A541" t="s">
        <v>3112</v>
      </c>
      <c r="B541" t="s">
        <v>815</v>
      </c>
      <c r="C541">
        <v>644.75</v>
      </c>
      <c r="D541">
        <v>660</v>
      </c>
      <c r="E541">
        <v>635.25</v>
      </c>
      <c r="F541">
        <v>653.29999999999995</v>
      </c>
      <c r="G541">
        <v>658</v>
      </c>
      <c r="H541">
        <v>630.54999999999995</v>
      </c>
      <c r="I541">
        <v>7205</v>
      </c>
      <c r="J541">
        <v>4692281</v>
      </c>
      <c r="K541" s="3">
        <v>43865</v>
      </c>
      <c r="L541">
        <v>593</v>
      </c>
      <c r="M541" t="s">
        <v>3113</v>
      </c>
      <c r="N541"/>
    </row>
    <row r="542" spans="1:14">
      <c r="A542" t="s">
        <v>3008</v>
      </c>
      <c r="B542" t="s">
        <v>815</v>
      </c>
      <c r="C542">
        <v>362.5</v>
      </c>
      <c r="D542">
        <v>375</v>
      </c>
      <c r="E542">
        <v>342.9</v>
      </c>
      <c r="F542">
        <v>357</v>
      </c>
      <c r="G542">
        <v>357.1</v>
      </c>
      <c r="H542">
        <v>362.2</v>
      </c>
      <c r="I542">
        <v>852</v>
      </c>
      <c r="J542">
        <v>302635.94</v>
      </c>
      <c r="K542" s="3">
        <v>43865</v>
      </c>
      <c r="L542">
        <v>62</v>
      </c>
      <c r="M542" t="s">
        <v>3189</v>
      </c>
      <c r="N542"/>
    </row>
    <row r="543" spans="1:14">
      <c r="A543" t="s">
        <v>407</v>
      </c>
      <c r="B543" t="s">
        <v>815</v>
      </c>
      <c r="C543">
        <v>29299</v>
      </c>
      <c r="D543">
        <v>33320</v>
      </c>
      <c r="E543">
        <v>29299</v>
      </c>
      <c r="F543">
        <v>32675.75</v>
      </c>
      <c r="G543">
        <v>33320</v>
      </c>
      <c r="H543">
        <v>27766.7</v>
      </c>
      <c r="I543">
        <v>19696</v>
      </c>
      <c r="J543">
        <v>621302511.35000002</v>
      </c>
      <c r="K543" s="3">
        <v>43865</v>
      </c>
      <c r="L543">
        <v>9372</v>
      </c>
      <c r="M543" t="s">
        <v>1572</v>
      </c>
      <c r="N543"/>
    </row>
    <row r="544" spans="1:14">
      <c r="A544" t="s">
        <v>1573</v>
      </c>
      <c r="B544" t="s">
        <v>815</v>
      </c>
      <c r="C544">
        <v>1174.95</v>
      </c>
      <c r="D544">
        <v>1175</v>
      </c>
      <c r="E544">
        <v>1150.05</v>
      </c>
      <c r="F544">
        <v>1155.05</v>
      </c>
      <c r="G544">
        <v>1153</v>
      </c>
      <c r="H544">
        <v>1147.0999999999999</v>
      </c>
      <c r="I544">
        <v>1370</v>
      </c>
      <c r="J544">
        <v>1589417.8</v>
      </c>
      <c r="K544" s="3">
        <v>43865</v>
      </c>
      <c r="L544">
        <v>212</v>
      </c>
      <c r="M544" t="s">
        <v>1574</v>
      </c>
      <c r="N544"/>
    </row>
    <row r="545" spans="1:14">
      <c r="A545" t="s">
        <v>1576</v>
      </c>
      <c r="B545" t="s">
        <v>815</v>
      </c>
      <c r="C545">
        <v>44.8</v>
      </c>
      <c r="D545">
        <v>45</v>
      </c>
      <c r="E545">
        <v>43.1</v>
      </c>
      <c r="F545">
        <v>44.2</v>
      </c>
      <c r="G545">
        <v>44.95</v>
      </c>
      <c r="H545">
        <v>44.75</v>
      </c>
      <c r="I545">
        <v>5055</v>
      </c>
      <c r="J545">
        <v>220808.1</v>
      </c>
      <c r="K545" s="3">
        <v>43865</v>
      </c>
      <c r="L545">
        <v>54</v>
      </c>
      <c r="M545" t="s">
        <v>1577</v>
      </c>
      <c r="N545"/>
    </row>
    <row r="546" spans="1:14">
      <c r="A546" t="s">
        <v>1578</v>
      </c>
      <c r="B546" t="s">
        <v>815</v>
      </c>
      <c r="C546">
        <v>43.6</v>
      </c>
      <c r="D546">
        <v>43.9</v>
      </c>
      <c r="E546">
        <v>42.3</v>
      </c>
      <c r="F546">
        <v>43</v>
      </c>
      <c r="G546">
        <v>43.3</v>
      </c>
      <c r="H546">
        <v>42.45</v>
      </c>
      <c r="I546">
        <v>55146</v>
      </c>
      <c r="J546">
        <v>2367068.4500000002</v>
      </c>
      <c r="K546" s="3">
        <v>43865</v>
      </c>
      <c r="L546">
        <v>580</v>
      </c>
      <c r="M546" t="s">
        <v>1579</v>
      </c>
      <c r="N546"/>
    </row>
    <row r="547" spans="1:14">
      <c r="A547" t="s">
        <v>403</v>
      </c>
      <c r="B547" t="s">
        <v>815</v>
      </c>
      <c r="C547">
        <v>63</v>
      </c>
      <c r="D547">
        <v>64.75</v>
      </c>
      <c r="E547">
        <v>62.3</v>
      </c>
      <c r="F547">
        <v>63.85</v>
      </c>
      <c r="G547">
        <v>64</v>
      </c>
      <c r="H547">
        <v>60.45</v>
      </c>
      <c r="I547">
        <v>816325</v>
      </c>
      <c r="J547">
        <v>51565958.700000003</v>
      </c>
      <c r="K547" s="3">
        <v>43865</v>
      </c>
      <c r="L547">
        <v>5961</v>
      </c>
      <c r="M547" t="s">
        <v>1580</v>
      </c>
      <c r="N547"/>
    </row>
    <row r="548" spans="1:14" hidden="1">
      <c r="A548" t="s">
        <v>654</v>
      </c>
      <c r="B548" t="s">
        <v>815</v>
      </c>
      <c r="C548">
        <v>52</v>
      </c>
      <c r="D548">
        <v>52.75</v>
      </c>
      <c r="E548">
        <v>50.1</v>
      </c>
      <c r="F548">
        <v>50.95</v>
      </c>
      <c r="G548">
        <v>51.5</v>
      </c>
      <c r="H548">
        <v>51.75</v>
      </c>
      <c r="I548">
        <v>138973</v>
      </c>
      <c r="J548">
        <v>7174837.5</v>
      </c>
      <c r="K548" s="3">
        <v>43865</v>
      </c>
      <c r="L548">
        <v>1664</v>
      </c>
      <c r="M548" t="s">
        <v>1581</v>
      </c>
      <c r="N548"/>
    </row>
    <row r="549" spans="1:14">
      <c r="A549" t="s">
        <v>1582</v>
      </c>
      <c r="B549" t="s">
        <v>815</v>
      </c>
      <c r="C549">
        <v>15</v>
      </c>
      <c r="D549">
        <v>16.899999999999999</v>
      </c>
      <c r="E549">
        <v>15</v>
      </c>
      <c r="F549">
        <v>15.2</v>
      </c>
      <c r="G549">
        <v>15.3</v>
      </c>
      <c r="H549">
        <v>14.7</v>
      </c>
      <c r="I549">
        <v>59757</v>
      </c>
      <c r="J549">
        <v>930954.95</v>
      </c>
      <c r="K549" s="3">
        <v>43865</v>
      </c>
      <c r="L549">
        <v>441</v>
      </c>
      <c r="M549" t="s">
        <v>1583</v>
      </c>
      <c r="N549"/>
    </row>
    <row r="550" spans="1:14">
      <c r="A550" t="s">
        <v>258</v>
      </c>
      <c r="B550" t="s">
        <v>815</v>
      </c>
      <c r="C550">
        <v>37.799999999999997</v>
      </c>
      <c r="D550">
        <v>38.450000000000003</v>
      </c>
      <c r="E550">
        <v>37.549999999999997</v>
      </c>
      <c r="F550">
        <v>37.85</v>
      </c>
      <c r="G550">
        <v>37.799999999999997</v>
      </c>
      <c r="H550">
        <v>39.6</v>
      </c>
      <c r="I550">
        <v>1740545</v>
      </c>
      <c r="J550">
        <v>66099115.700000003</v>
      </c>
      <c r="K550" s="3">
        <v>43865</v>
      </c>
      <c r="L550">
        <v>7548</v>
      </c>
      <c r="M550" t="s">
        <v>1584</v>
      </c>
      <c r="N550"/>
    </row>
    <row r="551" spans="1:14">
      <c r="A551" t="s">
        <v>3234</v>
      </c>
      <c r="B551" t="s">
        <v>815</v>
      </c>
      <c r="C551">
        <v>116.55</v>
      </c>
      <c r="D551">
        <v>119.5</v>
      </c>
      <c r="E551">
        <v>116.55</v>
      </c>
      <c r="F551">
        <v>118.3</v>
      </c>
      <c r="G551">
        <v>119.4</v>
      </c>
      <c r="H551">
        <v>118.31</v>
      </c>
      <c r="I551">
        <v>173</v>
      </c>
      <c r="J551">
        <v>20584.57</v>
      </c>
      <c r="K551" s="3">
        <v>43865</v>
      </c>
      <c r="L551">
        <v>13</v>
      </c>
      <c r="M551" t="s">
        <v>3235</v>
      </c>
      <c r="N551"/>
    </row>
    <row r="552" spans="1:14">
      <c r="A552" t="s">
        <v>421</v>
      </c>
      <c r="B552" t="s">
        <v>815</v>
      </c>
      <c r="C552">
        <v>91.35</v>
      </c>
      <c r="D552">
        <v>98.3</v>
      </c>
      <c r="E552">
        <v>91.35</v>
      </c>
      <c r="F552">
        <v>92.05</v>
      </c>
      <c r="G552">
        <v>92.6</v>
      </c>
      <c r="H552">
        <v>96.15</v>
      </c>
      <c r="I552">
        <v>5018616</v>
      </c>
      <c r="J552">
        <v>471086978.44999999</v>
      </c>
      <c r="K552" s="3">
        <v>43865</v>
      </c>
      <c r="L552">
        <v>17748</v>
      </c>
      <c r="M552" t="s">
        <v>1585</v>
      </c>
      <c r="N552"/>
    </row>
    <row r="553" spans="1:14">
      <c r="A553" t="s">
        <v>118</v>
      </c>
      <c r="B553" t="s">
        <v>815</v>
      </c>
      <c r="C553">
        <v>260</v>
      </c>
      <c r="D553">
        <v>283.2</v>
      </c>
      <c r="E553">
        <v>257.3</v>
      </c>
      <c r="F553">
        <v>276.85000000000002</v>
      </c>
      <c r="G553">
        <v>277</v>
      </c>
      <c r="H553">
        <v>256.60000000000002</v>
      </c>
      <c r="I553">
        <v>35923574</v>
      </c>
      <c r="J553">
        <v>9743410713.8500004</v>
      </c>
      <c r="K553" s="3">
        <v>43865</v>
      </c>
      <c r="L553">
        <v>327421</v>
      </c>
      <c r="M553" t="s">
        <v>1586</v>
      </c>
      <c r="N553"/>
    </row>
    <row r="554" spans="1:14">
      <c r="A554" t="s">
        <v>420</v>
      </c>
      <c r="B554" t="s">
        <v>815</v>
      </c>
      <c r="C554">
        <v>104.3</v>
      </c>
      <c r="D554">
        <v>110.85</v>
      </c>
      <c r="E554">
        <v>104.3</v>
      </c>
      <c r="F554">
        <v>104.9</v>
      </c>
      <c r="G554">
        <v>104.35</v>
      </c>
      <c r="H554">
        <v>109.75</v>
      </c>
      <c r="I554">
        <v>869357</v>
      </c>
      <c r="J554">
        <v>91746489.049999997</v>
      </c>
      <c r="K554" s="3">
        <v>43865</v>
      </c>
      <c r="L554">
        <v>5838</v>
      </c>
      <c r="M554" t="s">
        <v>1587</v>
      </c>
      <c r="N554"/>
    </row>
    <row r="555" spans="1:14">
      <c r="A555" t="s">
        <v>261</v>
      </c>
      <c r="B555" t="s">
        <v>815</v>
      </c>
      <c r="C555">
        <v>151.35</v>
      </c>
      <c r="D555">
        <v>167.25</v>
      </c>
      <c r="E555">
        <v>151.35</v>
      </c>
      <c r="F555">
        <v>164.15</v>
      </c>
      <c r="G555">
        <v>164</v>
      </c>
      <c r="H555">
        <v>159.30000000000001</v>
      </c>
      <c r="I555">
        <v>1842183</v>
      </c>
      <c r="J555">
        <v>294221416.35000002</v>
      </c>
      <c r="K555" s="3">
        <v>43865</v>
      </c>
      <c r="L555">
        <v>16186</v>
      </c>
      <c r="M555" t="s">
        <v>1588</v>
      </c>
      <c r="N555"/>
    </row>
    <row r="556" spans="1:14">
      <c r="A556" t="s">
        <v>1589</v>
      </c>
      <c r="B556" t="s">
        <v>815</v>
      </c>
      <c r="C556">
        <v>157.9</v>
      </c>
      <c r="D556">
        <v>159.84</v>
      </c>
      <c r="E556">
        <v>157.9</v>
      </c>
      <c r="F556">
        <v>159.66999999999999</v>
      </c>
      <c r="G556">
        <v>159</v>
      </c>
      <c r="H556">
        <v>156.51</v>
      </c>
      <c r="I556">
        <v>62738</v>
      </c>
      <c r="J556">
        <v>9943293.0299999993</v>
      </c>
      <c r="K556" s="3">
        <v>43865</v>
      </c>
      <c r="L556">
        <v>75</v>
      </c>
      <c r="M556" t="s">
        <v>1590</v>
      </c>
      <c r="N556"/>
    </row>
    <row r="557" spans="1:14">
      <c r="A557" t="s">
        <v>1591</v>
      </c>
      <c r="B557" t="s">
        <v>815</v>
      </c>
      <c r="C557">
        <v>31.8</v>
      </c>
      <c r="D557">
        <v>32.49</v>
      </c>
      <c r="E557">
        <v>31.75</v>
      </c>
      <c r="F557">
        <v>32.35</v>
      </c>
      <c r="G557">
        <v>32.25</v>
      </c>
      <c r="H557">
        <v>31.7</v>
      </c>
      <c r="I557">
        <v>399419</v>
      </c>
      <c r="J557">
        <v>12839889.17</v>
      </c>
      <c r="K557" s="3">
        <v>43865</v>
      </c>
      <c r="L557">
        <v>3955</v>
      </c>
      <c r="M557" t="s">
        <v>1592</v>
      </c>
      <c r="N557"/>
    </row>
    <row r="558" spans="1:14">
      <c r="A558" t="s">
        <v>119</v>
      </c>
      <c r="B558" t="s">
        <v>815</v>
      </c>
      <c r="C558">
        <v>520</v>
      </c>
      <c r="D558">
        <v>534.65</v>
      </c>
      <c r="E558">
        <v>516.65</v>
      </c>
      <c r="F558">
        <v>530.79999999999995</v>
      </c>
      <c r="G558">
        <v>530.65</v>
      </c>
      <c r="H558">
        <v>515.54999999999995</v>
      </c>
      <c r="I558">
        <v>17781475</v>
      </c>
      <c r="J558">
        <v>9402750439.1000004</v>
      </c>
      <c r="K558" s="3">
        <v>43865</v>
      </c>
      <c r="L558">
        <v>184345</v>
      </c>
      <c r="M558" t="s">
        <v>1593</v>
      </c>
      <c r="N558"/>
    </row>
    <row r="559" spans="1:14">
      <c r="A559" t="s">
        <v>1594</v>
      </c>
      <c r="B559" t="s">
        <v>815</v>
      </c>
      <c r="C559">
        <v>302.5</v>
      </c>
      <c r="D559">
        <v>308.69</v>
      </c>
      <c r="E559">
        <v>302.44</v>
      </c>
      <c r="F559">
        <v>307.12</v>
      </c>
      <c r="G559">
        <v>307.12</v>
      </c>
      <c r="H559">
        <v>301.63</v>
      </c>
      <c r="I559">
        <v>962</v>
      </c>
      <c r="J559">
        <v>295153.37</v>
      </c>
      <c r="K559" s="3">
        <v>43865</v>
      </c>
      <c r="L559">
        <v>81</v>
      </c>
      <c r="M559" t="s">
        <v>1595</v>
      </c>
      <c r="N559"/>
    </row>
    <row r="560" spans="1:14">
      <c r="A560" t="s">
        <v>1596</v>
      </c>
      <c r="B560" t="s">
        <v>815</v>
      </c>
      <c r="C560">
        <v>177.2</v>
      </c>
      <c r="D560">
        <v>177.2</v>
      </c>
      <c r="E560">
        <v>168.01</v>
      </c>
      <c r="F560">
        <v>170.13</v>
      </c>
      <c r="G560">
        <v>170.29</v>
      </c>
      <c r="H560">
        <v>171.92</v>
      </c>
      <c r="I560">
        <v>4554</v>
      </c>
      <c r="J560">
        <v>770155.97</v>
      </c>
      <c r="K560" s="3">
        <v>43865</v>
      </c>
      <c r="L560">
        <v>88</v>
      </c>
      <c r="M560" t="s">
        <v>1597</v>
      </c>
      <c r="N560"/>
    </row>
    <row r="561" spans="1:14" hidden="1">
      <c r="A561" t="s">
        <v>259</v>
      </c>
      <c r="B561" t="s">
        <v>815</v>
      </c>
      <c r="C561">
        <v>1301.55</v>
      </c>
      <c r="D561">
        <v>1327.5</v>
      </c>
      <c r="E561">
        <v>1288</v>
      </c>
      <c r="F561">
        <v>1314.3</v>
      </c>
      <c r="G561">
        <v>1327.5</v>
      </c>
      <c r="H561">
        <v>1300.6500000000001</v>
      </c>
      <c r="I561">
        <v>543400</v>
      </c>
      <c r="J561">
        <v>704852891.5</v>
      </c>
      <c r="K561" s="3">
        <v>43865</v>
      </c>
      <c r="L561">
        <v>34803</v>
      </c>
      <c r="M561" t="s">
        <v>1598</v>
      </c>
      <c r="N561"/>
    </row>
    <row r="562" spans="1:14">
      <c r="A562" t="s">
        <v>1599</v>
      </c>
      <c r="B562" t="s">
        <v>815</v>
      </c>
      <c r="C562">
        <v>34.5</v>
      </c>
      <c r="D562">
        <v>36.979999999999997</v>
      </c>
      <c r="E562">
        <v>34.5</v>
      </c>
      <c r="F562">
        <v>36.409999999999997</v>
      </c>
      <c r="G562">
        <v>36.54</v>
      </c>
      <c r="H562">
        <v>36.75</v>
      </c>
      <c r="I562">
        <v>19311</v>
      </c>
      <c r="J562">
        <v>705884.95</v>
      </c>
      <c r="K562" s="3">
        <v>43865</v>
      </c>
      <c r="L562">
        <v>674</v>
      </c>
      <c r="M562" t="s">
        <v>1600</v>
      </c>
      <c r="N562"/>
    </row>
    <row r="563" spans="1:14">
      <c r="A563" t="s">
        <v>1601</v>
      </c>
      <c r="B563" t="s">
        <v>815</v>
      </c>
      <c r="C563">
        <v>999.95</v>
      </c>
      <c r="D563">
        <v>1000</v>
      </c>
      <c r="E563">
        <v>999.95</v>
      </c>
      <c r="F563">
        <v>999.99</v>
      </c>
      <c r="G563">
        <v>1000</v>
      </c>
      <c r="H563">
        <v>999.99</v>
      </c>
      <c r="I563">
        <v>33725</v>
      </c>
      <c r="J563">
        <v>33724935.829999998</v>
      </c>
      <c r="K563" s="3">
        <v>43865</v>
      </c>
      <c r="L563">
        <v>73</v>
      </c>
      <c r="M563" t="s">
        <v>1602</v>
      </c>
      <c r="N563"/>
    </row>
    <row r="564" spans="1:14">
      <c r="A564" t="s">
        <v>1603</v>
      </c>
      <c r="B564" t="s">
        <v>815</v>
      </c>
      <c r="C564">
        <v>93.77</v>
      </c>
      <c r="D564">
        <v>93.77</v>
      </c>
      <c r="E564">
        <v>91.38</v>
      </c>
      <c r="F564">
        <v>92.33</v>
      </c>
      <c r="G564">
        <v>92.35</v>
      </c>
      <c r="H564">
        <v>91.16</v>
      </c>
      <c r="I564">
        <v>1333</v>
      </c>
      <c r="J564">
        <v>122798.79</v>
      </c>
      <c r="K564" s="3">
        <v>43865</v>
      </c>
      <c r="L564">
        <v>107</v>
      </c>
      <c r="M564" t="s">
        <v>1604</v>
      </c>
      <c r="N564"/>
    </row>
    <row r="565" spans="1:14">
      <c r="A565" t="s">
        <v>3292</v>
      </c>
      <c r="B565" t="s">
        <v>815</v>
      </c>
      <c r="C565">
        <v>68.900000000000006</v>
      </c>
      <c r="D565">
        <v>68.900000000000006</v>
      </c>
      <c r="E565">
        <v>65.010000000000005</v>
      </c>
      <c r="F565">
        <v>68.459999999999994</v>
      </c>
      <c r="G565">
        <v>68.5</v>
      </c>
      <c r="H565">
        <v>66.989999999999995</v>
      </c>
      <c r="I565">
        <v>1253</v>
      </c>
      <c r="J565">
        <v>83775.91</v>
      </c>
      <c r="K565" s="3">
        <v>43865</v>
      </c>
      <c r="L565">
        <v>24</v>
      </c>
      <c r="M565" t="s">
        <v>3293</v>
      </c>
      <c r="N565"/>
    </row>
    <row r="566" spans="1:14" hidden="1">
      <c r="A566" t="s">
        <v>1605</v>
      </c>
      <c r="B566" t="s">
        <v>815</v>
      </c>
      <c r="C566">
        <v>66</v>
      </c>
      <c r="D566">
        <v>68.3</v>
      </c>
      <c r="E566">
        <v>66</v>
      </c>
      <c r="F566">
        <v>67.83</v>
      </c>
      <c r="G566">
        <v>67.83</v>
      </c>
      <c r="H566">
        <v>66.739999999999995</v>
      </c>
      <c r="I566">
        <v>7057</v>
      </c>
      <c r="J566">
        <v>475483.94</v>
      </c>
      <c r="K566" s="3">
        <v>43865</v>
      </c>
      <c r="L566">
        <v>91</v>
      </c>
      <c r="M566" t="s">
        <v>1606</v>
      </c>
      <c r="N566"/>
    </row>
    <row r="567" spans="1:14">
      <c r="A567" t="s">
        <v>1607</v>
      </c>
      <c r="B567" t="s">
        <v>815</v>
      </c>
      <c r="C567">
        <v>127.6</v>
      </c>
      <c r="D567">
        <v>129.75</v>
      </c>
      <c r="E567">
        <v>127.6</v>
      </c>
      <c r="F567">
        <v>129.75</v>
      </c>
      <c r="G567">
        <v>129.75</v>
      </c>
      <c r="H567">
        <v>126.88</v>
      </c>
      <c r="I567">
        <v>397</v>
      </c>
      <c r="J567">
        <v>51038.61</v>
      </c>
      <c r="K567" s="3">
        <v>43865</v>
      </c>
      <c r="L567">
        <v>31</v>
      </c>
      <c r="M567" t="s">
        <v>1608</v>
      </c>
      <c r="N567"/>
    </row>
    <row r="568" spans="1:14">
      <c r="A568" t="s">
        <v>1609</v>
      </c>
      <c r="B568" t="s">
        <v>815</v>
      </c>
      <c r="C568">
        <v>123.6</v>
      </c>
      <c r="D568">
        <v>126.28</v>
      </c>
      <c r="E568">
        <v>123.6</v>
      </c>
      <c r="F568">
        <v>126.2</v>
      </c>
      <c r="G568">
        <v>125.88</v>
      </c>
      <c r="H568">
        <v>123.65</v>
      </c>
      <c r="I568">
        <v>1813601</v>
      </c>
      <c r="J568">
        <v>227456689.63999999</v>
      </c>
      <c r="K568" s="3">
        <v>43865</v>
      </c>
      <c r="L568">
        <v>4260</v>
      </c>
      <c r="M568" t="s">
        <v>1610</v>
      </c>
      <c r="N568"/>
    </row>
    <row r="569" spans="1:14">
      <c r="A569" t="s">
        <v>1611</v>
      </c>
      <c r="B569" t="s">
        <v>815</v>
      </c>
      <c r="C569">
        <v>58.77</v>
      </c>
      <c r="D569">
        <v>58.77</v>
      </c>
      <c r="E569">
        <v>56.55</v>
      </c>
      <c r="F569">
        <v>57</v>
      </c>
      <c r="G569">
        <v>57.1</v>
      </c>
      <c r="H569">
        <v>56.48</v>
      </c>
      <c r="I569">
        <v>5971</v>
      </c>
      <c r="J569">
        <v>339837.86</v>
      </c>
      <c r="K569" s="3">
        <v>43865</v>
      </c>
      <c r="L569">
        <v>259</v>
      </c>
      <c r="M569" t="s">
        <v>1612</v>
      </c>
      <c r="N569"/>
    </row>
    <row r="570" spans="1:14">
      <c r="A570" t="s">
        <v>1613</v>
      </c>
      <c r="B570" t="s">
        <v>815</v>
      </c>
      <c r="C570">
        <v>29.27</v>
      </c>
      <c r="D570">
        <v>29.27</v>
      </c>
      <c r="E570">
        <v>27.79</v>
      </c>
      <c r="F570">
        <v>28.29</v>
      </c>
      <c r="G570">
        <v>28.3</v>
      </c>
      <c r="H570">
        <v>27.79</v>
      </c>
      <c r="I570">
        <v>63485</v>
      </c>
      <c r="J570">
        <v>1779575.19</v>
      </c>
      <c r="K570" s="3">
        <v>43865</v>
      </c>
      <c r="L570">
        <v>220</v>
      </c>
      <c r="M570" t="s">
        <v>1614</v>
      </c>
      <c r="N570"/>
    </row>
    <row r="571" spans="1:14">
      <c r="A571" t="s">
        <v>120</v>
      </c>
      <c r="B571" t="s">
        <v>815</v>
      </c>
      <c r="C571">
        <v>448.4</v>
      </c>
      <c r="D571">
        <v>474.45</v>
      </c>
      <c r="E571">
        <v>445.4</v>
      </c>
      <c r="F571">
        <v>470.25</v>
      </c>
      <c r="G571">
        <v>470.5</v>
      </c>
      <c r="H571">
        <v>446.35</v>
      </c>
      <c r="I571">
        <v>4830011</v>
      </c>
      <c r="J571">
        <v>2236153578.9499998</v>
      </c>
      <c r="K571" s="3">
        <v>43865</v>
      </c>
      <c r="L571">
        <v>64868</v>
      </c>
      <c r="M571" t="s">
        <v>1615</v>
      </c>
      <c r="N571"/>
    </row>
    <row r="572" spans="1:14">
      <c r="A572" t="s">
        <v>1616</v>
      </c>
      <c r="B572" t="s">
        <v>815</v>
      </c>
      <c r="C572">
        <v>429.79</v>
      </c>
      <c r="D572">
        <v>434.3</v>
      </c>
      <c r="E572">
        <v>428.01</v>
      </c>
      <c r="F572">
        <v>433</v>
      </c>
      <c r="G572">
        <v>433</v>
      </c>
      <c r="H572">
        <v>425.65</v>
      </c>
      <c r="I572">
        <v>429</v>
      </c>
      <c r="J572">
        <v>184983.49</v>
      </c>
      <c r="K572" s="3">
        <v>43865</v>
      </c>
      <c r="L572">
        <v>53</v>
      </c>
      <c r="M572" t="s">
        <v>1617</v>
      </c>
      <c r="N572"/>
    </row>
    <row r="573" spans="1:14">
      <c r="A573" t="s">
        <v>1618</v>
      </c>
      <c r="B573" t="s">
        <v>815</v>
      </c>
      <c r="C573">
        <v>54</v>
      </c>
      <c r="D573">
        <v>54</v>
      </c>
      <c r="E573">
        <v>50.8</v>
      </c>
      <c r="F573">
        <v>52.35</v>
      </c>
      <c r="G573">
        <v>51.45</v>
      </c>
      <c r="H573">
        <v>53.4</v>
      </c>
      <c r="I573">
        <v>340835</v>
      </c>
      <c r="J573">
        <v>17848314.850000001</v>
      </c>
      <c r="K573" s="3">
        <v>43865</v>
      </c>
      <c r="L573">
        <v>4899</v>
      </c>
      <c r="M573" t="s">
        <v>1619</v>
      </c>
      <c r="N573"/>
    </row>
    <row r="574" spans="1:14">
      <c r="A574" t="s">
        <v>409</v>
      </c>
      <c r="B574" t="s">
        <v>815</v>
      </c>
      <c r="C574">
        <v>2900</v>
      </c>
      <c r="D574">
        <v>2950</v>
      </c>
      <c r="E574">
        <v>2873.15</v>
      </c>
      <c r="F574">
        <v>2893.05</v>
      </c>
      <c r="G574">
        <v>2890</v>
      </c>
      <c r="H574">
        <v>2864.45</v>
      </c>
      <c r="I574">
        <v>735</v>
      </c>
      <c r="J574">
        <v>2142191.75</v>
      </c>
      <c r="K574" s="3">
        <v>43865</v>
      </c>
      <c r="L574">
        <v>199</v>
      </c>
      <c r="M574" t="s">
        <v>1620</v>
      </c>
      <c r="N574"/>
    </row>
    <row r="575" spans="1:14">
      <c r="A575" t="s">
        <v>260</v>
      </c>
      <c r="B575" t="s">
        <v>815</v>
      </c>
      <c r="C575">
        <v>35.1</v>
      </c>
      <c r="D575">
        <v>35.4</v>
      </c>
      <c r="E575">
        <v>34.5</v>
      </c>
      <c r="F575">
        <v>34.549999999999997</v>
      </c>
      <c r="G575">
        <v>34.549999999999997</v>
      </c>
      <c r="H575">
        <v>35.200000000000003</v>
      </c>
      <c r="I575">
        <v>2272156</v>
      </c>
      <c r="J575">
        <v>79168783.650000006</v>
      </c>
      <c r="K575" s="3">
        <v>43865</v>
      </c>
      <c r="L575">
        <v>6243</v>
      </c>
      <c r="M575" t="s">
        <v>1621</v>
      </c>
      <c r="N575"/>
    </row>
    <row r="576" spans="1:14">
      <c r="A576" t="s">
        <v>3048</v>
      </c>
      <c r="B576" t="s">
        <v>815</v>
      </c>
      <c r="C576">
        <v>3780</v>
      </c>
      <c r="D576">
        <v>3780</v>
      </c>
      <c r="E576">
        <v>3673.05</v>
      </c>
      <c r="F576">
        <v>3685.2</v>
      </c>
      <c r="G576">
        <v>3687</v>
      </c>
      <c r="H576">
        <v>3735.05</v>
      </c>
      <c r="I576">
        <v>179</v>
      </c>
      <c r="J576">
        <v>660422.15</v>
      </c>
      <c r="K576" s="3">
        <v>43865</v>
      </c>
      <c r="L576">
        <v>19</v>
      </c>
      <c r="M576" t="s">
        <v>3049</v>
      </c>
      <c r="N576"/>
    </row>
    <row r="577" spans="1:14">
      <c r="A577" t="s">
        <v>121</v>
      </c>
      <c r="B577" t="s">
        <v>815</v>
      </c>
      <c r="C577">
        <v>5.35</v>
      </c>
      <c r="D577">
        <v>5.45</v>
      </c>
      <c r="E577">
        <v>5.25</v>
      </c>
      <c r="F577">
        <v>5.25</v>
      </c>
      <c r="G577">
        <v>5.25</v>
      </c>
      <c r="H577">
        <v>5.35</v>
      </c>
      <c r="I577">
        <v>80865619</v>
      </c>
      <c r="J577">
        <v>427790537.30000001</v>
      </c>
      <c r="K577" s="3">
        <v>43865</v>
      </c>
      <c r="L577">
        <v>137315</v>
      </c>
      <c r="M577" t="s">
        <v>1622</v>
      </c>
      <c r="N577"/>
    </row>
    <row r="578" spans="1:14">
      <c r="A578" t="s">
        <v>410</v>
      </c>
      <c r="B578" t="s">
        <v>815</v>
      </c>
      <c r="C578">
        <v>35</v>
      </c>
      <c r="D578">
        <v>35.700000000000003</v>
      </c>
      <c r="E578">
        <v>34.75</v>
      </c>
      <c r="F578">
        <v>35.450000000000003</v>
      </c>
      <c r="G578">
        <v>35.5</v>
      </c>
      <c r="H578">
        <v>34.65</v>
      </c>
      <c r="I578">
        <v>1220816</v>
      </c>
      <c r="J578">
        <v>42867168.399999999</v>
      </c>
      <c r="K578" s="3">
        <v>43865</v>
      </c>
      <c r="L578">
        <v>4546</v>
      </c>
      <c r="M578" t="s">
        <v>1623</v>
      </c>
      <c r="N578"/>
    </row>
    <row r="579" spans="1:14">
      <c r="A579" t="s">
        <v>122</v>
      </c>
      <c r="B579" t="s">
        <v>815</v>
      </c>
      <c r="C579">
        <v>39.549999999999997</v>
      </c>
      <c r="D579">
        <v>40.799999999999997</v>
      </c>
      <c r="E579">
        <v>39.299999999999997</v>
      </c>
      <c r="F579">
        <v>40.549999999999997</v>
      </c>
      <c r="G579">
        <v>40.549999999999997</v>
      </c>
      <c r="H579">
        <v>39.200000000000003</v>
      </c>
      <c r="I579">
        <v>15944397</v>
      </c>
      <c r="J579">
        <v>638874415.25</v>
      </c>
      <c r="K579" s="3">
        <v>43865</v>
      </c>
      <c r="L579">
        <v>24008</v>
      </c>
      <c r="M579" t="s">
        <v>1624</v>
      </c>
      <c r="N579"/>
    </row>
    <row r="580" spans="1:14">
      <c r="A580" t="s">
        <v>3247</v>
      </c>
      <c r="B580" t="s">
        <v>815</v>
      </c>
      <c r="C580">
        <v>116.1</v>
      </c>
      <c r="D580">
        <v>124.35</v>
      </c>
      <c r="E580">
        <v>116.1</v>
      </c>
      <c r="F580">
        <v>123.59</v>
      </c>
      <c r="G580">
        <v>124.35</v>
      </c>
      <c r="H580">
        <v>115.72</v>
      </c>
      <c r="I580">
        <v>145</v>
      </c>
      <c r="J580">
        <v>17516.650000000001</v>
      </c>
      <c r="K580" s="3">
        <v>43865</v>
      </c>
      <c r="L580">
        <v>15</v>
      </c>
      <c r="M580" t="s">
        <v>3248</v>
      </c>
      <c r="N580"/>
    </row>
    <row r="581" spans="1:14">
      <c r="A581" t="s">
        <v>422</v>
      </c>
      <c r="B581" t="s">
        <v>815</v>
      </c>
      <c r="C581">
        <v>153.1</v>
      </c>
      <c r="D581">
        <v>170.8</v>
      </c>
      <c r="E581">
        <v>152.69999999999999</v>
      </c>
      <c r="F581">
        <v>168.4</v>
      </c>
      <c r="G581">
        <v>168.85</v>
      </c>
      <c r="H581">
        <v>154.80000000000001</v>
      </c>
      <c r="I581">
        <v>10365212</v>
      </c>
      <c r="J581">
        <v>1724142006.55</v>
      </c>
      <c r="K581" s="3">
        <v>43865</v>
      </c>
      <c r="L581">
        <v>12812</v>
      </c>
      <c r="M581" t="s">
        <v>1625</v>
      </c>
      <c r="N581"/>
    </row>
    <row r="582" spans="1:14">
      <c r="A582" t="s">
        <v>1626</v>
      </c>
      <c r="B582" t="s">
        <v>815</v>
      </c>
      <c r="C582">
        <v>377.35</v>
      </c>
      <c r="D582">
        <v>382.9</v>
      </c>
      <c r="E582">
        <v>364</v>
      </c>
      <c r="F582">
        <v>378.55</v>
      </c>
      <c r="G582">
        <v>379.95</v>
      </c>
      <c r="H582">
        <v>366.45</v>
      </c>
      <c r="I582">
        <v>7447</v>
      </c>
      <c r="J582">
        <v>2809075.9</v>
      </c>
      <c r="K582" s="3">
        <v>43865</v>
      </c>
      <c r="L582">
        <v>449</v>
      </c>
      <c r="M582" t="s">
        <v>1627</v>
      </c>
      <c r="N582"/>
    </row>
    <row r="583" spans="1:14">
      <c r="A583" t="s">
        <v>411</v>
      </c>
      <c r="B583" t="s">
        <v>815</v>
      </c>
      <c r="C583">
        <v>587.9</v>
      </c>
      <c r="D583">
        <v>587.9</v>
      </c>
      <c r="E583">
        <v>556</v>
      </c>
      <c r="F583">
        <v>561.70000000000005</v>
      </c>
      <c r="G583">
        <v>561</v>
      </c>
      <c r="H583">
        <v>581.45000000000005</v>
      </c>
      <c r="I583">
        <v>35915</v>
      </c>
      <c r="J583">
        <v>20493507.149999999</v>
      </c>
      <c r="K583" s="3">
        <v>43865</v>
      </c>
      <c r="L583">
        <v>2501</v>
      </c>
      <c r="M583" t="s">
        <v>1628</v>
      </c>
      <c r="N583"/>
    </row>
    <row r="584" spans="1:14">
      <c r="A584" t="s">
        <v>412</v>
      </c>
      <c r="B584" t="s">
        <v>815</v>
      </c>
      <c r="C584">
        <v>6.1</v>
      </c>
      <c r="D584">
        <v>6.2</v>
      </c>
      <c r="E584">
        <v>6</v>
      </c>
      <c r="F584">
        <v>6.1</v>
      </c>
      <c r="G584">
        <v>6.15</v>
      </c>
      <c r="H584">
        <v>6.05</v>
      </c>
      <c r="I584">
        <v>1179901</v>
      </c>
      <c r="J584">
        <v>7207110.0999999996</v>
      </c>
      <c r="K584" s="3">
        <v>43865</v>
      </c>
      <c r="L584">
        <v>8148</v>
      </c>
      <c r="M584" t="s">
        <v>1629</v>
      </c>
      <c r="N584"/>
    </row>
    <row r="585" spans="1:14">
      <c r="A585" t="s">
        <v>1630</v>
      </c>
      <c r="B585" t="s">
        <v>815</v>
      </c>
      <c r="C585">
        <v>155</v>
      </c>
      <c r="D585">
        <v>156</v>
      </c>
      <c r="E585">
        <v>152</v>
      </c>
      <c r="F585">
        <v>153.6</v>
      </c>
      <c r="G585">
        <v>153.6</v>
      </c>
      <c r="H585">
        <v>154.5</v>
      </c>
      <c r="I585">
        <v>1919</v>
      </c>
      <c r="J585">
        <v>297483.3</v>
      </c>
      <c r="K585" s="3">
        <v>43865</v>
      </c>
      <c r="L585">
        <v>89</v>
      </c>
      <c r="M585" t="s">
        <v>1631</v>
      </c>
      <c r="N585"/>
    </row>
    <row r="586" spans="1:14">
      <c r="A586" t="s">
        <v>1632</v>
      </c>
      <c r="B586" t="s">
        <v>815</v>
      </c>
      <c r="C586">
        <v>288.8</v>
      </c>
      <c r="D586">
        <v>311.2</v>
      </c>
      <c r="E586">
        <v>284.60000000000002</v>
      </c>
      <c r="F586">
        <v>311.2</v>
      </c>
      <c r="G586">
        <v>311.2</v>
      </c>
      <c r="H586">
        <v>282.95</v>
      </c>
      <c r="I586">
        <v>281858</v>
      </c>
      <c r="J586">
        <v>86383047.099999994</v>
      </c>
      <c r="K586" s="3">
        <v>43865</v>
      </c>
      <c r="L586">
        <v>7823</v>
      </c>
      <c r="M586" t="s">
        <v>1633</v>
      </c>
      <c r="N586"/>
    </row>
    <row r="587" spans="1:14">
      <c r="A587" t="s">
        <v>123</v>
      </c>
      <c r="B587" t="s">
        <v>815</v>
      </c>
      <c r="C587">
        <v>509.65</v>
      </c>
      <c r="D587">
        <v>517.95000000000005</v>
      </c>
      <c r="E587">
        <v>507.9</v>
      </c>
      <c r="F587">
        <v>513.70000000000005</v>
      </c>
      <c r="G587">
        <v>514.4</v>
      </c>
      <c r="H587">
        <v>509.65</v>
      </c>
      <c r="I587">
        <v>3153693</v>
      </c>
      <c r="J587">
        <v>1624721851.0999999</v>
      </c>
      <c r="K587" s="3">
        <v>43865</v>
      </c>
      <c r="L587">
        <v>48843</v>
      </c>
      <c r="M587" t="s">
        <v>1634</v>
      </c>
      <c r="N587"/>
    </row>
    <row r="588" spans="1:14">
      <c r="A588" t="s">
        <v>1635</v>
      </c>
      <c r="B588" t="s">
        <v>815</v>
      </c>
      <c r="C588">
        <v>175.05</v>
      </c>
      <c r="D588">
        <v>178.45</v>
      </c>
      <c r="E588">
        <v>166.4</v>
      </c>
      <c r="F588">
        <v>171.75</v>
      </c>
      <c r="G588">
        <v>171.5</v>
      </c>
      <c r="H588">
        <v>172.9</v>
      </c>
      <c r="I588">
        <v>53128</v>
      </c>
      <c r="J588">
        <v>9174006.4499999993</v>
      </c>
      <c r="K588" s="3">
        <v>43865</v>
      </c>
      <c r="L588">
        <v>1869</v>
      </c>
      <c r="M588" t="s">
        <v>1636</v>
      </c>
      <c r="N588"/>
    </row>
    <row r="589" spans="1:14">
      <c r="A589" t="s">
        <v>413</v>
      </c>
      <c r="B589" t="s">
        <v>815</v>
      </c>
      <c r="C589">
        <v>157</v>
      </c>
      <c r="D589">
        <v>163.6</v>
      </c>
      <c r="E589">
        <v>157</v>
      </c>
      <c r="F589">
        <v>161.85</v>
      </c>
      <c r="G589">
        <v>162.30000000000001</v>
      </c>
      <c r="H589">
        <v>157.15</v>
      </c>
      <c r="I589">
        <v>196128</v>
      </c>
      <c r="J589">
        <v>31687955.949999999</v>
      </c>
      <c r="K589" s="3">
        <v>43865</v>
      </c>
      <c r="L589">
        <v>6205</v>
      </c>
      <c r="M589" t="s">
        <v>1637</v>
      </c>
      <c r="N589"/>
    </row>
    <row r="590" spans="1:14">
      <c r="A590" t="s">
        <v>1638</v>
      </c>
      <c r="B590" t="s">
        <v>815</v>
      </c>
      <c r="C590">
        <v>51.25</v>
      </c>
      <c r="D590">
        <v>51.85</v>
      </c>
      <c r="E590">
        <v>48.8</v>
      </c>
      <c r="F590">
        <v>49.35</v>
      </c>
      <c r="G590">
        <v>49.35</v>
      </c>
      <c r="H590">
        <v>50.45</v>
      </c>
      <c r="I590">
        <v>569521</v>
      </c>
      <c r="J590">
        <v>28740364.800000001</v>
      </c>
      <c r="K590" s="3">
        <v>43865</v>
      </c>
      <c r="L590">
        <v>5304</v>
      </c>
      <c r="M590" t="s">
        <v>1639</v>
      </c>
      <c r="N590"/>
    </row>
    <row r="591" spans="1:14">
      <c r="A591" t="s">
        <v>1640</v>
      </c>
      <c r="B591" t="s">
        <v>815</v>
      </c>
      <c r="C591">
        <v>1348.8</v>
      </c>
      <c r="D591">
        <v>1370</v>
      </c>
      <c r="E591">
        <v>1327.55</v>
      </c>
      <c r="F591">
        <v>1339.5</v>
      </c>
      <c r="G591">
        <v>1359</v>
      </c>
      <c r="H591">
        <v>1325.2</v>
      </c>
      <c r="I591">
        <v>10751</v>
      </c>
      <c r="J591">
        <v>14494015.6</v>
      </c>
      <c r="K591" s="3">
        <v>43865</v>
      </c>
      <c r="L591">
        <v>995</v>
      </c>
      <c r="M591" t="s">
        <v>1641</v>
      </c>
      <c r="N591"/>
    </row>
    <row r="592" spans="1:14">
      <c r="A592" t="s">
        <v>3283</v>
      </c>
      <c r="B592" t="s">
        <v>815</v>
      </c>
      <c r="C592">
        <v>68</v>
      </c>
      <c r="D592">
        <v>68</v>
      </c>
      <c r="E592">
        <v>68</v>
      </c>
      <c r="F592">
        <v>68</v>
      </c>
      <c r="G592">
        <v>68</v>
      </c>
      <c r="H592">
        <v>65</v>
      </c>
      <c r="I592">
        <v>10</v>
      </c>
      <c r="J592">
        <v>680</v>
      </c>
      <c r="K592" s="3">
        <v>43865</v>
      </c>
      <c r="L592">
        <v>1</v>
      </c>
      <c r="M592" t="s">
        <v>3284</v>
      </c>
      <c r="N592"/>
    </row>
    <row r="593" spans="1:14">
      <c r="A593" t="s">
        <v>1642</v>
      </c>
      <c r="B593" t="s">
        <v>815</v>
      </c>
      <c r="C593">
        <v>201</v>
      </c>
      <c r="D593">
        <v>207.5</v>
      </c>
      <c r="E593">
        <v>201</v>
      </c>
      <c r="F593">
        <v>205.5</v>
      </c>
      <c r="G593">
        <v>205</v>
      </c>
      <c r="H593">
        <v>199.05</v>
      </c>
      <c r="I593">
        <v>23527</v>
      </c>
      <c r="J593">
        <v>4828466.0999999996</v>
      </c>
      <c r="K593" s="3">
        <v>43865</v>
      </c>
      <c r="L593">
        <v>804</v>
      </c>
      <c r="M593" t="s">
        <v>1643</v>
      </c>
      <c r="N593"/>
    </row>
    <row r="594" spans="1:14">
      <c r="A594" t="s">
        <v>1644</v>
      </c>
      <c r="B594" t="s">
        <v>815</v>
      </c>
      <c r="C594">
        <v>573</v>
      </c>
      <c r="D594">
        <v>579</v>
      </c>
      <c r="E594">
        <v>569.95000000000005</v>
      </c>
      <c r="F594">
        <v>572.54999999999995</v>
      </c>
      <c r="G594">
        <v>572</v>
      </c>
      <c r="H594">
        <v>575.65</v>
      </c>
      <c r="I594">
        <v>1202</v>
      </c>
      <c r="J594">
        <v>689455.85</v>
      </c>
      <c r="K594" s="3">
        <v>43865</v>
      </c>
      <c r="L594">
        <v>113</v>
      </c>
      <c r="M594" t="s">
        <v>1645</v>
      </c>
      <c r="N594"/>
    </row>
    <row r="595" spans="1:14">
      <c r="A595" t="s">
        <v>1646</v>
      </c>
      <c r="B595" t="s">
        <v>815</v>
      </c>
      <c r="C595">
        <v>8.3000000000000007</v>
      </c>
      <c r="D595">
        <v>8.3000000000000007</v>
      </c>
      <c r="E595">
        <v>7.75</v>
      </c>
      <c r="F595">
        <v>7.95</v>
      </c>
      <c r="G595">
        <v>8</v>
      </c>
      <c r="H595">
        <v>7.95</v>
      </c>
      <c r="I595">
        <v>48451</v>
      </c>
      <c r="J595">
        <v>382489.65</v>
      </c>
      <c r="K595" s="3">
        <v>43865</v>
      </c>
      <c r="L595">
        <v>158</v>
      </c>
      <c r="M595" t="s">
        <v>1647</v>
      </c>
      <c r="N595"/>
    </row>
    <row r="596" spans="1:14">
      <c r="A596" t="s">
        <v>263</v>
      </c>
      <c r="B596" t="s">
        <v>815</v>
      </c>
      <c r="C596">
        <v>141.5</v>
      </c>
      <c r="D596">
        <v>142.5</v>
      </c>
      <c r="E596">
        <v>139.35</v>
      </c>
      <c r="F596">
        <v>140.4</v>
      </c>
      <c r="G596">
        <v>140.15</v>
      </c>
      <c r="H596">
        <v>140.85</v>
      </c>
      <c r="I596">
        <v>1989998</v>
      </c>
      <c r="J596">
        <v>280524599.69999999</v>
      </c>
      <c r="K596" s="3">
        <v>43865</v>
      </c>
      <c r="L596">
        <v>7070</v>
      </c>
      <c r="M596" t="s">
        <v>1648</v>
      </c>
      <c r="N596"/>
    </row>
    <row r="597" spans="1:14">
      <c r="A597" t="s">
        <v>418</v>
      </c>
      <c r="B597" t="s">
        <v>815</v>
      </c>
      <c r="C597">
        <v>78.150000000000006</v>
      </c>
      <c r="D597">
        <v>80.2</v>
      </c>
      <c r="E597">
        <v>78.150000000000006</v>
      </c>
      <c r="F597">
        <v>79.099999999999994</v>
      </c>
      <c r="G597">
        <v>79.2</v>
      </c>
      <c r="H597">
        <v>77.5</v>
      </c>
      <c r="I597">
        <v>1589000</v>
      </c>
      <c r="J597">
        <v>125840263.15000001</v>
      </c>
      <c r="K597" s="3">
        <v>43865</v>
      </c>
      <c r="L597">
        <v>9522</v>
      </c>
      <c r="M597" t="s">
        <v>1649</v>
      </c>
      <c r="N597"/>
    </row>
    <row r="598" spans="1:14">
      <c r="A598" t="s">
        <v>1650</v>
      </c>
      <c r="B598" t="s">
        <v>815</v>
      </c>
      <c r="C598">
        <v>270.75</v>
      </c>
      <c r="D598">
        <v>301.39999999999998</v>
      </c>
      <c r="E598">
        <v>270</v>
      </c>
      <c r="F598">
        <v>291.35000000000002</v>
      </c>
      <c r="G598">
        <v>290.05</v>
      </c>
      <c r="H598">
        <v>262.89999999999998</v>
      </c>
      <c r="I598">
        <v>926911</v>
      </c>
      <c r="J598">
        <v>269045345.44999999</v>
      </c>
      <c r="K598" s="3">
        <v>43865</v>
      </c>
      <c r="L598">
        <v>20112</v>
      </c>
      <c r="M598" t="s">
        <v>1651</v>
      </c>
      <c r="N598"/>
    </row>
    <row r="599" spans="1:14">
      <c r="A599" t="s">
        <v>1652</v>
      </c>
      <c r="B599" t="s">
        <v>815</v>
      </c>
      <c r="C599">
        <v>2318</v>
      </c>
      <c r="D599">
        <v>2499.9</v>
      </c>
      <c r="E599">
        <v>2306.5</v>
      </c>
      <c r="F599">
        <v>2363.75</v>
      </c>
      <c r="G599">
        <v>2369.85</v>
      </c>
      <c r="H599">
        <v>2323.9</v>
      </c>
      <c r="I599">
        <v>210467</v>
      </c>
      <c r="J599">
        <v>509023716.5</v>
      </c>
      <c r="K599" s="3">
        <v>43865</v>
      </c>
      <c r="L599">
        <v>17490</v>
      </c>
      <c r="M599" t="s">
        <v>1653</v>
      </c>
      <c r="N599"/>
    </row>
    <row r="600" spans="1:14">
      <c r="A600" t="s">
        <v>262</v>
      </c>
      <c r="B600" t="s">
        <v>815</v>
      </c>
      <c r="C600">
        <v>97.15</v>
      </c>
      <c r="D600">
        <v>98.1</v>
      </c>
      <c r="E600">
        <v>95.45</v>
      </c>
      <c r="F600">
        <v>96.1</v>
      </c>
      <c r="G600">
        <v>95.85</v>
      </c>
      <c r="H600">
        <v>97</v>
      </c>
      <c r="I600">
        <v>1206020</v>
      </c>
      <c r="J600">
        <v>116631713.90000001</v>
      </c>
      <c r="K600" s="3">
        <v>43865</v>
      </c>
      <c r="L600">
        <v>11680</v>
      </c>
      <c r="M600" t="s">
        <v>1654</v>
      </c>
      <c r="N600"/>
    </row>
    <row r="601" spans="1:14">
      <c r="A601" t="s">
        <v>3172</v>
      </c>
      <c r="B601" t="s">
        <v>815</v>
      </c>
      <c r="C601">
        <v>115.25</v>
      </c>
      <c r="D601">
        <v>122.5</v>
      </c>
      <c r="E601">
        <v>115.25</v>
      </c>
      <c r="F601">
        <v>122.5</v>
      </c>
      <c r="G601">
        <v>122.5</v>
      </c>
      <c r="H601">
        <v>121.15</v>
      </c>
      <c r="I601">
        <v>140</v>
      </c>
      <c r="J601">
        <v>16440.3</v>
      </c>
      <c r="K601" s="3">
        <v>43865</v>
      </c>
      <c r="L601">
        <v>10</v>
      </c>
      <c r="M601" t="s">
        <v>3173</v>
      </c>
      <c r="N601"/>
    </row>
    <row r="602" spans="1:14">
      <c r="A602" t="s">
        <v>796</v>
      </c>
      <c r="B602" t="s">
        <v>815</v>
      </c>
      <c r="C602">
        <v>249.85</v>
      </c>
      <c r="D602">
        <v>255</v>
      </c>
      <c r="E602">
        <v>241.9</v>
      </c>
      <c r="F602">
        <v>246.15</v>
      </c>
      <c r="G602">
        <v>246</v>
      </c>
      <c r="H602">
        <v>247.25</v>
      </c>
      <c r="I602">
        <v>57782</v>
      </c>
      <c r="J602">
        <v>14315636.85</v>
      </c>
      <c r="K602" s="3">
        <v>43865</v>
      </c>
      <c r="L602">
        <v>2195</v>
      </c>
      <c r="M602" t="s">
        <v>1655</v>
      </c>
      <c r="N602"/>
    </row>
    <row r="603" spans="1:14">
      <c r="A603" t="s">
        <v>124</v>
      </c>
      <c r="B603" t="s">
        <v>815</v>
      </c>
      <c r="C603">
        <v>1400</v>
      </c>
      <c r="D603">
        <v>1419.95</v>
      </c>
      <c r="E603">
        <v>1395</v>
      </c>
      <c r="F603">
        <v>1413</v>
      </c>
      <c r="G603">
        <v>1412</v>
      </c>
      <c r="H603">
        <v>1391.8</v>
      </c>
      <c r="I603">
        <v>597879</v>
      </c>
      <c r="J603">
        <v>841568211.79999995</v>
      </c>
      <c r="K603" s="3">
        <v>43865</v>
      </c>
      <c r="L603">
        <v>23657</v>
      </c>
      <c r="M603" t="s">
        <v>1656</v>
      </c>
      <c r="N603"/>
    </row>
    <row r="604" spans="1:14">
      <c r="A604" t="s">
        <v>1657</v>
      </c>
      <c r="B604" t="s">
        <v>815</v>
      </c>
      <c r="C604">
        <v>360.6</v>
      </c>
      <c r="D604">
        <v>403.25</v>
      </c>
      <c r="E604">
        <v>360.6</v>
      </c>
      <c r="F604">
        <v>398.15</v>
      </c>
      <c r="G604">
        <v>400.1</v>
      </c>
      <c r="H604">
        <v>361.05</v>
      </c>
      <c r="I604">
        <v>26214</v>
      </c>
      <c r="J604">
        <v>10248429.050000001</v>
      </c>
      <c r="K604" s="3">
        <v>43865</v>
      </c>
      <c r="L604">
        <v>1530</v>
      </c>
      <c r="M604" t="s">
        <v>1658</v>
      </c>
      <c r="N604"/>
    </row>
    <row r="605" spans="1:14">
      <c r="A605" t="s">
        <v>1659</v>
      </c>
      <c r="B605" t="s">
        <v>815</v>
      </c>
      <c r="C605">
        <v>223.45</v>
      </c>
      <c r="D605">
        <v>227.45</v>
      </c>
      <c r="E605">
        <v>215.05</v>
      </c>
      <c r="F605">
        <v>226.3</v>
      </c>
      <c r="G605">
        <v>226.2</v>
      </c>
      <c r="H605">
        <v>213.95</v>
      </c>
      <c r="I605">
        <v>74500</v>
      </c>
      <c r="J605">
        <v>16680858.25</v>
      </c>
      <c r="K605" s="3">
        <v>43865</v>
      </c>
      <c r="L605">
        <v>1953</v>
      </c>
      <c r="M605" t="s">
        <v>1660</v>
      </c>
      <c r="N605"/>
    </row>
    <row r="606" spans="1:14">
      <c r="A606" t="s">
        <v>1661</v>
      </c>
      <c r="B606" t="s">
        <v>815</v>
      </c>
      <c r="C606">
        <v>25.6</v>
      </c>
      <c r="D606">
        <v>25.6</v>
      </c>
      <c r="E606">
        <v>24.5</v>
      </c>
      <c r="F606">
        <v>24.85</v>
      </c>
      <c r="G606">
        <v>24.9</v>
      </c>
      <c r="H606">
        <v>25.2</v>
      </c>
      <c r="I606">
        <v>29762</v>
      </c>
      <c r="J606">
        <v>740598.05</v>
      </c>
      <c r="K606" s="3">
        <v>43865</v>
      </c>
      <c r="L606">
        <v>193</v>
      </c>
      <c r="M606" t="s">
        <v>1662</v>
      </c>
      <c r="N606"/>
    </row>
    <row r="607" spans="1:14">
      <c r="A607" t="s">
        <v>424</v>
      </c>
      <c r="B607" t="s">
        <v>815</v>
      </c>
      <c r="C607">
        <v>284</v>
      </c>
      <c r="D607">
        <v>284.64999999999998</v>
      </c>
      <c r="E607">
        <v>281</v>
      </c>
      <c r="F607">
        <v>281.14999999999998</v>
      </c>
      <c r="G607">
        <v>281.05</v>
      </c>
      <c r="H607">
        <v>280.8</v>
      </c>
      <c r="I607">
        <v>156884</v>
      </c>
      <c r="J607">
        <v>44146524.399999999</v>
      </c>
      <c r="K607" s="3">
        <v>43865</v>
      </c>
      <c r="L607">
        <v>1115</v>
      </c>
      <c r="M607" t="s">
        <v>1663</v>
      </c>
      <c r="N607"/>
    </row>
    <row r="608" spans="1:14">
      <c r="A608" t="s">
        <v>1664</v>
      </c>
      <c r="B608" t="s">
        <v>815</v>
      </c>
      <c r="C608">
        <v>22.95</v>
      </c>
      <c r="D608">
        <v>22.95</v>
      </c>
      <c r="E608">
        <v>21.7</v>
      </c>
      <c r="F608">
        <v>22.25</v>
      </c>
      <c r="G608">
        <v>22.45</v>
      </c>
      <c r="H608">
        <v>22.5</v>
      </c>
      <c r="I608">
        <v>13352</v>
      </c>
      <c r="J608">
        <v>299876.05</v>
      </c>
      <c r="K608" s="3">
        <v>43865</v>
      </c>
      <c r="L608">
        <v>467</v>
      </c>
      <c r="M608" t="s">
        <v>1665</v>
      </c>
      <c r="N608"/>
    </row>
    <row r="609" spans="1:14">
      <c r="A609" t="s">
        <v>1666</v>
      </c>
      <c r="B609" t="s">
        <v>815</v>
      </c>
      <c r="C609">
        <v>44.6</v>
      </c>
      <c r="D609">
        <v>46.95</v>
      </c>
      <c r="E609">
        <v>44.55</v>
      </c>
      <c r="F609">
        <v>45.4</v>
      </c>
      <c r="G609">
        <v>45.4</v>
      </c>
      <c r="H609">
        <v>43.7</v>
      </c>
      <c r="I609">
        <v>235525</v>
      </c>
      <c r="J609">
        <v>10827742.949999999</v>
      </c>
      <c r="K609" s="3">
        <v>43865</v>
      </c>
      <c r="L609">
        <v>1836</v>
      </c>
      <c r="M609" t="s">
        <v>1667</v>
      </c>
      <c r="N609"/>
    </row>
    <row r="610" spans="1:14">
      <c r="A610" t="s">
        <v>3114</v>
      </c>
      <c r="B610" t="s">
        <v>815</v>
      </c>
      <c r="C610">
        <v>22.6</v>
      </c>
      <c r="D610">
        <v>23.15</v>
      </c>
      <c r="E610">
        <v>22.05</v>
      </c>
      <c r="F610">
        <v>22.2</v>
      </c>
      <c r="G610">
        <v>22.5</v>
      </c>
      <c r="H610">
        <v>22.75</v>
      </c>
      <c r="I610">
        <v>9482</v>
      </c>
      <c r="J610">
        <v>211925.15</v>
      </c>
      <c r="K610" s="3">
        <v>43865</v>
      </c>
      <c r="L610">
        <v>115</v>
      </c>
      <c r="M610" t="s">
        <v>3115</v>
      </c>
      <c r="N610"/>
    </row>
    <row r="611" spans="1:14">
      <c r="A611" t="s">
        <v>1668</v>
      </c>
      <c r="B611" t="s">
        <v>815</v>
      </c>
      <c r="C611">
        <v>3.25</v>
      </c>
      <c r="D611">
        <v>3.25</v>
      </c>
      <c r="E611">
        <v>3.1</v>
      </c>
      <c r="F611">
        <v>3.1</v>
      </c>
      <c r="G611">
        <v>3.1</v>
      </c>
      <c r="H611">
        <v>3.25</v>
      </c>
      <c r="I611">
        <v>2285</v>
      </c>
      <c r="J611">
        <v>7147</v>
      </c>
      <c r="K611" s="3">
        <v>43865</v>
      </c>
      <c r="L611">
        <v>11</v>
      </c>
      <c r="M611" t="s">
        <v>1669</v>
      </c>
      <c r="N611"/>
    </row>
    <row r="612" spans="1:14">
      <c r="A612" t="s">
        <v>1670</v>
      </c>
      <c r="B612" t="s">
        <v>815</v>
      </c>
      <c r="C612">
        <v>65.099999999999994</v>
      </c>
      <c r="D612">
        <v>71</v>
      </c>
      <c r="E612">
        <v>64.8</v>
      </c>
      <c r="F612">
        <v>68.55</v>
      </c>
      <c r="G612">
        <v>69.900000000000006</v>
      </c>
      <c r="H612">
        <v>64.2</v>
      </c>
      <c r="I612">
        <v>14565</v>
      </c>
      <c r="J612">
        <v>1006524.9</v>
      </c>
      <c r="K612" s="3">
        <v>43865</v>
      </c>
      <c r="L612">
        <v>459</v>
      </c>
      <c r="M612" t="s">
        <v>1671</v>
      </c>
      <c r="N612"/>
    </row>
    <row r="613" spans="1:14">
      <c r="A613" t="s">
        <v>125</v>
      </c>
      <c r="B613" t="s">
        <v>815</v>
      </c>
      <c r="C613">
        <v>1273</v>
      </c>
      <c r="D613">
        <v>1284</v>
      </c>
      <c r="E613">
        <v>1256.25</v>
      </c>
      <c r="F613">
        <v>1272.6500000000001</v>
      </c>
      <c r="G613">
        <v>1273.1500000000001</v>
      </c>
      <c r="H613">
        <v>1263.0999999999999</v>
      </c>
      <c r="I613">
        <v>4632688</v>
      </c>
      <c r="J613">
        <v>5890705450.9499998</v>
      </c>
      <c r="K613" s="3">
        <v>43865</v>
      </c>
      <c r="L613">
        <v>133227</v>
      </c>
      <c r="M613" t="s">
        <v>1672</v>
      </c>
      <c r="N613"/>
    </row>
    <row r="614" spans="1:14">
      <c r="A614" t="s">
        <v>1673</v>
      </c>
      <c r="B614" t="s">
        <v>815</v>
      </c>
      <c r="C614">
        <v>782</v>
      </c>
      <c r="D614">
        <v>799.45</v>
      </c>
      <c r="E614">
        <v>771.4</v>
      </c>
      <c r="F614">
        <v>784.85</v>
      </c>
      <c r="G614">
        <v>784.9</v>
      </c>
      <c r="H614">
        <v>789.95</v>
      </c>
      <c r="I614">
        <v>5663</v>
      </c>
      <c r="J614">
        <v>4458683.3499999996</v>
      </c>
      <c r="K614" s="3">
        <v>43865</v>
      </c>
      <c r="L614">
        <v>799</v>
      </c>
      <c r="M614" t="s">
        <v>1674</v>
      </c>
      <c r="N614"/>
    </row>
    <row r="615" spans="1:14">
      <c r="A615" t="s">
        <v>425</v>
      </c>
      <c r="B615" t="s">
        <v>815</v>
      </c>
      <c r="C615">
        <v>56.75</v>
      </c>
      <c r="D615">
        <v>58</v>
      </c>
      <c r="E615">
        <v>55.85</v>
      </c>
      <c r="F615">
        <v>57.05</v>
      </c>
      <c r="G615">
        <v>57</v>
      </c>
      <c r="H615">
        <v>55.9</v>
      </c>
      <c r="I615">
        <v>1442199</v>
      </c>
      <c r="J615">
        <v>82045394.450000003</v>
      </c>
      <c r="K615" s="3">
        <v>43865</v>
      </c>
      <c r="L615">
        <v>3570</v>
      </c>
      <c r="M615" t="s">
        <v>1675</v>
      </c>
      <c r="N615"/>
    </row>
    <row r="616" spans="1:14">
      <c r="A616" t="s">
        <v>1676</v>
      </c>
      <c r="B616" t="s">
        <v>815</v>
      </c>
      <c r="C616">
        <v>92</v>
      </c>
      <c r="D616">
        <v>102</v>
      </c>
      <c r="E616">
        <v>88</v>
      </c>
      <c r="F616">
        <v>98.5</v>
      </c>
      <c r="G616">
        <v>98.4</v>
      </c>
      <c r="H616">
        <v>88.75</v>
      </c>
      <c r="I616">
        <v>314511</v>
      </c>
      <c r="J616">
        <v>30427782.5</v>
      </c>
      <c r="K616" s="3">
        <v>43865</v>
      </c>
      <c r="L616">
        <v>1858</v>
      </c>
      <c r="M616" t="s">
        <v>1677</v>
      </c>
      <c r="N616"/>
    </row>
    <row r="617" spans="1:14">
      <c r="A617" t="s">
        <v>1678</v>
      </c>
      <c r="B617" t="s">
        <v>815</v>
      </c>
      <c r="C617">
        <v>330.45</v>
      </c>
      <c r="D617">
        <v>336</v>
      </c>
      <c r="E617">
        <v>325</v>
      </c>
      <c r="F617">
        <v>333.16</v>
      </c>
      <c r="G617">
        <v>333.16</v>
      </c>
      <c r="H617">
        <v>327.41000000000003</v>
      </c>
      <c r="I617">
        <v>2795</v>
      </c>
      <c r="J617">
        <v>922411.22</v>
      </c>
      <c r="K617" s="3">
        <v>43865</v>
      </c>
      <c r="L617">
        <v>70</v>
      </c>
      <c r="M617" t="s">
        <v>1679</v>
      </c>
      <c r="N617"/>
    </row>
    <row r="618" spans="1:14">
      <c r="A618" t="s">
        <v>126</v>
      </c>
      <c r="B618" t="s">
        <v>815</v>
      </c>
      <c r="C618">
        <v>234.5</v>
      </c>
      <c r="D618">
        <v>242.5</v>
      </c>
      <c r="E618">
        <v>231</v>
      </c>
      <c r="F618">
        <v>240.05</v>
      </c>
      <c r="G618">
        <v>242.3</v>
      </c>
      <c r="H618">
        <v>229.3</v>
      </c>
      <c r="I618">
        <v>7292340</v>
      </c>
      <c r="J618">
        <v>1724755777.0999999</v>
      </c>
      <c r="K618" s="3">
        <v>43865</v>
      </c>
      <c r="L618">
        <v>66399</v>
      </c>
      <c r="M618" t="s">
        <v>1680</v>
      </c>
      <c r="N618"/>
    </row>
    <row r="619" spans="1:14">
      <c r="A619" t="s">
        <v>127</v>
      </c>
      <c r="B619" t="s">
        <v>815</v>
      </c>
      <c r="C619">
        <v>770.1</v>
      </c>
      <c r="D619">
        <v>789.9</v>
      </c>
      <c r="E619">
        <v>770.1</v>
      </c>
      <c r="F619">
        <v>787.85</v>
      </c>
      <c r="G619">
        <v>788.1</v>
      </c>
      <c r="H619">
        <v>767.4</v>
      </c>
      <c r="I619">
        <v>5771311</v>
      </c>
      <c r="J619">
        <v>4508019532.1000004</v>
      </c>
      <c r="K619" s="3">
        <v>43865</v>
      </c>
      <c r="L619">
        <v>126688</v>
      </c>
      <c r="M619" t="s">
        <v>1681</v>
      </c>
      <c r="N619"/>
    </row>
    <row r="620" spans="1:14">
      <c r="A620" t="s">
        <v>1682</v>
      </c>
      <c r="B620" t="s">
        <v>815</v>
      </c>
      <c r="C620">
        <v>665</v>
      </c>
      <c r="D620">
        <v>672.65</v>
      </c>
      <c r="E620">
        <v>662</v>
      </c>
      <c r="F620">
        <v>664.3</v>
      </c>
      <c r="G620">
        <v>662</v>
      </c>
      <c r="H620">
        <v>664.65</v>
      </c>
      <c r="I620">
        <v>9683</v>
      </c>
      <c r="J620">
        <v>6461653.3499999996</v>
      </c>
      <c r="K620" s="3">
        <v>43865</v>
      </c>
      <c r="L620">
        <v>1443</v>
      </c>
      <c r="M620" t="s">
        <v>1683</v>
      </c>
      <c r="N620"/>
    </row>
    <row r="621" spans="1:14">
      <c r="A621" t="s">
        <v>426</v>
      </c>
      <c r="B621" t="s">
        <v>815</v>
      </c>
      <c r="C621">
        <v>405.8</v>
      </c>
      <c r="D621">
        <v>416.7</v>
      </c>
      <c r="E621">
        <v>403.6</v>
      </c>
      <c r="F621">
        <v>413.2</v>
      </c>
      <c r="G621">
        <v>412.4</v>
      </c>
      <c r="H621">
        <v>402.3</v>
      </c>
      <c r="I621">
        <v>241658</v>
      </c>
      <c r="J621">
        <v>99342601.150000006</v>
      </c>
      <c r="K621" s="3">
        <v>43865</v>
      </c>
      <c r="L621">
        <v>7066</v>
      </c>
      <c r="M621" t="s">
        <v>1684</v>
      </c>
      <c r="N621"/>
    </row>
    <row r="622" spans="1:14">
      <c r="A622" t="s">
        <v>1685</v>
      </c>
      <c r="B622" t="s">
        <v>815</v>
      </c>
      <c r="C622">
        <v>38.1</v>
      </c>
      <c r="D622">
        <v>39.9</v>
      </c>
      <c r="E622">
        <v>38.1</v>
      </c>
      <c r="F622">
        <v>39.049999999999997</v>
      </c>
      <c r="G622">
        <v>39.15</v>
      </c>
      <c r="H622">
        <v>38.1</v>
      </c>
      <c r="I622">
        <v>209730</v>
      </c>
      <c r="J622">
        <v>8214901.1500000004</v>
      </c>
      <c r="K622" s="3">
        <v>43865</v>
      </c>
      <c r="L622">
        <v>2470</v>
      </c>
      <c r="M622" t="s">
        <v>1686</v>
      </c>
      <c r="N622"/>
    </row>
    <row r="623" spans="1:14">
      <c r="A623" t="s">
        <v>1687</v>
      </c>
      <c r="B623" t="s">
        <v>815</v>
      </c>
      <c r="C623">
        <v>537.70000000000005</v>
      </c>
      <c r="D623">
        <v>556.70000000000005</v>
      </c>
      <c r="E623">
        <v>536</v>
      </c>
      <c r="F623">
        <v>539.65</v>
      </c>
      <c r="G623">
        <v>537</v>
      </c>
      <c r="H623">
        <v>529</v>
      </c>
      <c r="I623">
        <v>12975</v>
      </c>
      <c r="J623">
        <v>7054502</v>
      </c>
      <c r="K623" s="3">
        <v>43865</v>
      </c>
      <c r="L623">
        <v>801</v>
      </c>
      <c r="M623" t="s">
        <v>1688</v>
      </c>
      <c r="N623"/>
    </row>
    <row r="624" spans="1:14">
      <c r="A624" t="s">
        <v>1689</v>
      </c>
      <c r="B624" t="s">
        <v>815</v>
      </c>
      <c r="C624">
        <v>35.950000000000003</v>
      </c>
      <c r="D624">
        <v>36.5</v>
      </c>
      <c r="E624">
        <v>34.75</v>
      </c>
      <c r="F624">
        <v>35.950000000000003</v>
      </c>
      <c r="G624">
        <v>35.950000000000003</v>
      </c>
      <c r="H624">
        <v>34.950000000000003</v>
      </c>
      <c r="I624">
        <v>1495</v>
      </c>
      <c r="J624">
        <v>53404.75</v>
      </c>
      <c r="K624" s="3">
        <v>43865</v>
      </c>
      <c r="L624">
        <v>72</v>
      </c>
      <c r="M624" t="s">
        <v>1690</v>
      </c>
      <c r="N624"/>
    </row>
    <row r="625" spans="1:14">
      <c r="A625" t="s">
        <v>427</v>
      </c>
      <c r="B625" t="s">
        <v>815</v>
      </c>
      <c r="C625">
        <v>167</v>
      </c>
      <c r="D625">
        <v>172</v>
      </c>
      <c r="E625">
        <v>165</v>
      </c>
      <c r="F625">
        <v>170.9</v>
      </c>
      <c r="G625">
        <v>171.6</v>
      </c>
      <c r="H625">
        <v>163.85</v>
      </c>
      <c r="I625">
        <v>130949</v>
      </c>
      <c r="J625">
        <v>22106003.699999999</v>
      </c>
      <c r="K625" s="3">
        <v>43865</v>
      </c>
      <c r="L625">
        <v>1986</v>
      </c>
      <c r="M625" t="s">
        <v>1691</v>
      </c>
      <c r="N625"/>
    </row>
    <row r="626" spans="1:14">
      <c r="A626" t="s">
        <v>1692</v>
      </c>
      <c r="B626" t="s">
        <v>815</v>
      </c>
      <c r="C626">
        <v>25.3</v>
      </c>
      <c r="D626">
        <v>26.8</v>
      </c>
      <c r="E626">
        <v>23.5</v>
      </c>
      <c r="F626">
        <v>25.1</v>
      </c>
      <c r="G626">
        <v>25</v>
      </c>
      <c r="H626">
        <v>25.45</v>
      </c>
      <c r="I626">
        <v>46819</v>
      </c>
      <c r="J626">
        <v>1172092.1499999999</v>
      </c>
      <c r="K626" s="3">
        <v>43865</v>
      </c>
      <c r="L626">
        <v>310</v>
      </c>
      <c r="M626" t="s">
        <v>1693</v>
      </c>
      <c r="N626"/>
    </row>
    <row r="627" spans="1:14">
      <c r="A627" t="s">
        <v>1694</v>
      </c>
      <c r="B627" t="s">
        <v>815</v>
      </c>
      <c r="C627">
        <v>13.75</v>
      </c>
      <c r="D627">
        <v>14</v>
      </c>
      <c r="E627">
        <v>13.5</v>
      </c>
      <c r="F627">
        <v>13.5</v>
      </c>
      <c r="G627">
        <v>13.5</v>
      </c>
      <c r="H627">
        <v>13.55</v>
      </c>
      <c r="I627">
        <v>23080</v>
      </c>
      <c r="J627">
        <v>317742.2</v>
      </c>
      <c r="K627" s="3">
        <v>43865</v>
      </c>
      <c r="L627">
        <v>42</v>
      </c>
      <c r="M627" t="s">
        <v>1695</v>
      </c>
      <c r="N627"/>
    </row>
    <row r="628" spans="1:14">
      <c r="A628" t="s">
        <v>423</v>
      </c>
      <c r="B628" t="s">
        <v>815</v>
      </c>
      <c r="C628">
        <v>10.1</v>
      </c>
      <c r="D628">
        <v>10.25</v>
      </c>
      <c r="E628">
        <v>10.050000000000001</v>
      </c>
      <c r="F628">
        <v>10.050000000000001</v>
      </c>
      <c r="G628">
        <v>10.050000000000001</v>
      </c>
      <c r="H628">
        <v>10.050000000000001</v>
      </c>
      <c r="I628">
        <v>491573</v>
      </c>
      <c r="J628">
        <v>4969860.7</v>
      </c>
      <c r="K628" s="3">
        <v>43865</v>
      </c>
      <c r="L628">
        <v>821</v>
      </c>
      <c r="M628" t="s">
        <v>1696</v>
      </c>
      <c r="N628"/>
    </row>
    <row r="629" spans="1:14">
      <c r="A629" t="s">
        <v>128</v>
      </c>
      <c r="B629" t="s">
        <v>815</v>
      </c>
      <c r="C629">
        <v>110</v>
      </c>
      <c r="D629">
        <v>114.2</v>
      </c>
      <c r="E629">
        <v>109.5</v>
      </c>
      <c r="F629">
        <v>113.8</v>
      </c>
      <c r="G629">
        <v>114.1</v>
      </c>
      <c r="H629">
        <v>108.05</v>
      </c>
      <c r="I629">
        <v>21018948</v>
      </c>
      <c r="J629">
        <v>2359547027.8000002</v>
      </c>
      <c r="K629" s="3">
        <v>43865</v>
      </c>
      <c r="L629">
        <v>91857</v>
      </c>
      <c r="M629" t="s">
        <v>1697</v>
      </c>
      <c r="N629"/>
    </row>
    <row r="630" spans="1:14">
      <c r="A630" t="s">
        <v>1698</v>
      </c>
      <c r="B630" t="s">
        <v>815</v>
      </c>
      <c r="C630">
        <v>171.1</v>
      </c>
      <c r="D630">
        <v>177.65</v>
      </c>
      <c r="E630">
        <v>171.1</v>
      </c>
      <c r="F630">
        <v>175.8</v>
      </c>
      <c r="G630">
        <v>176</v>
      </c>
      <c r="H630">
        <v>170.55</v>
      </c>
      <c r="I630">
        <v>204213</v>
      </c>
      <c r="J630">
        <v>35879862.049999997</v>
      </c>
      <c r="K630" s="3">
        <v>43865</v>
      </c>
      <c r="L630">
        <v>3799</v>
      </c>
      <c r="M630" t="s">
        <v>1699</v>
      </c>
      <c r="N630"/>
    </row>
    <row r="631" spans="1:14">
      <c r="A631" t="s">
        <v>265</v>
      </c>
      <c r="B631" t="s">
        <v>815</v>
      </c>
      <c r="C631">
        <v>1192.5999999999999</v>
      </c>
      <c r="D631">
        <v>1192.5999999999999</v>
      </c>
      <c r="E631">
        <v>1163.9000000000001</v>
      </c>
      <c r="F631">
        <v>1179.75</v>
      </c>
      <c r="G631">
        <v>1180</v>
      </c>
      <c r="H631">
        <v>1192.5999999999999</v>
      </c>
      <c r="I631">
        <v>195502</v>
      </c>
      <c r="J631">
        <v>230157512</v>
      </c>
      <c r="K631" s="3">
        <v>43865</v>
      </c>
      <c r="L631">
        <v>13533</v>
      </c>
      <c r="M631" t="s">
        <v>1701</v>
      </c>
      <c r="N631"/>
    </row>
    <row r="632" spans="1:14">
      <c r="A632" t="s">
        <v>414</v>
      </c>
      <c r="B632" t="s">
        <v>815</v>
      </c>
      <c r="C632">
        <v>104.95</v>
      </c>
      <c r="D632">
        <v>109</v>
      </c>
      <c r="E632">
        <v>103.05</v>
      </c>
      <c r="F632">
        <v>107.3</v>
      </c>
      <c r="G632">
        <v>107.15</v>
      </c>
      <c r="H632">
        <v>104</v>
      </c>
      <c r="I632">
        <v>1527475</v>
      </c>
      <c r="J632">
        <v>163251854.34999999</v>
      </c>
      <c r="K632" s="3">
        <v>43865</v>
      </c>
      <c r="L632">
        <v>12262</v>
      </c>
      <c r="M632" t="s">
        <v>1702</v>
      </c>
      <c r="N632"/>
    </row>
    <row r="633" spans="1:14">
      <c r="A633" t="s">
        <v>415</v>
      </c>
      <c r="B633" t="s">
        <v>815</v>
      </c>
      <c r="C633">
        <v>443.2</v>
      </c>
      <c r="D633">
        <v>456.45</v>
      </c>
      <c r="E633">
        <v>442</v>
      </c>
      <c r="F633">
        <v>453.5</v>
      </c>
      <c r="G633">
        <v>453.15</v>
      </c>
      <c r="H633">
        <v>440.2</v>
      </c>
      <c r="I633">
        <v>176405</v>
      </c>
      <c r="J633">
        <v>79464017.299999997</v>
      </c>
      <c r="K633" s="3">
        <v>43865</v>
      </c>
      <c r="L633">
        <v>6055</v>
      </c>
      <c r="M633" t="s">
        <v>1703</v>
      </c>
      <c r="N633"/>
    </row>
    <row r="634" spans="1:14" hidden="1">
      <c r="A634" t="s">
        <v>2991</v>
      </c>
      <c r="B634" t="s">
        <v>815</v>
      </c>
      <c r="C634">
        <v>1290</v>
      </c>
      <c r="D634">
        <v>1438</v>
      </c>
      <c r="E634">
        <v>1286</v>
      </c>
      <c r="F634">
        <v>1412.65</v>
      </c>
      <c r="G634">
        <v>1431</v>
      </c>
      <c r="H634">
        <v>1250.8499999999999</v>
      </c>
      <c r="I634">
        <v>6594725</v>
      </c>
      <c r="J634">
        <v>8940671073.6000004</v>
      </c>
      <c r="K634" s="3">
        <v>43865</v>
      </c>
      <c r="L634">
        <v>201136</v>
      </c>
      <c r="M634" t="s">
        <v>2992</v>
      </c>
      <c r="N634"/>
    </row>
    <row r="635" spans="1:14">
      <c r="A635" t="s">
        <v>408</v>
      </c>
      <c r="B635" t="s">
        <v>815</v>
      </c>
      <c r="C635">
        <v>445</v>
      </c>
      <c r="D635">
        <v>464.8</v>
      </c>
      <c r="E635">
        <v>444</v>
      </c>
      <c r="F635">
        <v>460.45</v>
      </c>
      <c r="G635">
        <v>461.15</v>
      </c>
      <c r="H635">
        <v>440.95</v>
      </c>
      <c r="I635">
        <v>451267</v>
      </c>
      <c r="J635">
        <v>207258571.44999999</v>
      </c>
      <c r="K635" s="3">
        <v>43865</v>
      </c>
      <c r="L635">
        <v>16552</v>
      </c>
      <c r="M635" t="s">
        <v>1704</v>
      </c>
      <c r="N635"/>
    </row>
    <row r="636" spans="1:14">
      <c r="A636" t="s">
        <v>3116</v>
      </c>
      <c r="B636" t="s">
        <v>815</v>
      </c>
      <c r="C636">
        <v>74.099999999999994</v>
      </c>
      <c r="D636">
        <v>77</v>
      </c>
      <c r="E636">
        <v>74.05</v>
      </c>
      <c r="F636">
        <v>74.05</v>
      </c>
      <c r="G636">
        <v>74.05</v>
      </c>
      <c r="H636">
        <v>77.900000000000006</v>
      </c>
      <c r="I636">
        <v>1812</v>
      </c>
      <c r="J636">
        <v>134532.6</v>
      </c>
      <c r="K636" s="3">
        <v>43865</v>
      </c>
      <c r="L636">
        <v>78</v>
      </c>
      <c r="M636" t="s">
        <v>3117</v>
      </c>
      <c r="N636"/>
    </row>
    <row r="637" spans="1:14">
      <c r="A637" t="s">
        <v>1705</v>
      </c>
      <c r="B637" t="s">
        <v>815</v>
      </c>
      <c r="C637">
        <v>4.3</v>
      </c>
      <c r="D637">
        <v>4.55</v>
      </c>
      <c r="E637">
        <v>4.25</v>
      </c>
      <c r="F637">
        <v>4.3499999999999996</v>
      </c>
      <c r="G637">
        <v>4.3499999999999996</v>
      </c>
      <c r="H637">
        <v>4.3</v>
      </c>
      <c r="I637">
        <v>40900</v>
      </c>
      <c r="J637">
        <v>182749.45</v>
      </c>
      <c r="K637" s="3">
        <v>43865</v>
      </c>
      <c r="L637">
        <v>67</v>
      </c>
      <c r="M637" t="s">
        <v>1706</v>
      </c>
      <c r="N637"/>
    </row>
    <row r="638" spans="1:14">
      <c r="A638" t="s">
        <v>129</v>
      </c>
      <c r="B638" t="s">
        <v>815</v>
      </c>
      <c r="C638">
        <v>210.8</v>
      </c>
      <c r="D638">
        <v>217.6</v>
      </c>
      <c r="E638">
        <v>209.15</v>
      </c>
      <c r="F638">
        <v>215.65</v>
      </c>
      <c r="G638">
        <v>215.95</v>
      </c>
      <c r="H638">
        <v>207.6</v>
      </c>
      <c r="I638">
        <v>35767812</v>
      </c>
      <c r="J638">
        <v>7645555501.6000004</v>
      </c>
      <c r="K638" s="3">
        <v>43865</v>
      </c>
      <c r="L638">
        <v>182198</v>
      </c>
      <c r="M638" t="s">
        <v>1707</v>
      </c>
      <c r="N638"/>
    </row>
    <row r="639" spans="1:14">
      <c r="A639" t="s">
        <v>419</v>
      </c>
      <c r="B639" t="s">
        <v>815</v>
      </c>
      <c r="C639">
        <v>271</v>
      </c>
      <c r="D639">
        <v>287.5</v>
      </c>
      <c r="E639">
        <v>270.2</v>
      </c>
      <c r="F639">
        <v>282.7</v>
      </c>
      <c r="G639">
        <v>282.5</v>
      </c>
      <c r="H639">
        <v>268.75</v>
      </c>
      <c r="I639">
        <v>97868</v>
      </c>
      <c r="J639">
        <v>27540400.949999999</v>
      </c>
      <c r="K639" s="3">
        <v>43865</v>
      </c>
      <c r="L639">
        <v>4229</v>
      </c>
      <c r="M639" t="s">
        <v>1708</v>
      </c>
      <c r="N639"/>
    </row>
    <row r="640" spans="1:14">
      <c r="A640" t="s">
        <v>416</v>
      </c>
      <c r="B640" t="s">
        <v>815</v>
      </c>
      <c r="C640">
        <v>56.95</v>
      </c>
      <c r="D640">
        <v>59.4</v>
      </c>
      <c r="E640">
        <v>56.4</v>
      </c>
      <c r="F640">
        <v>56.85</v>
      </c>
      <c r="G640">
        <v>56.85</v>
      </c>
      <c r="H640">
        <v>56.7</v>
      </c>
      <c r="I640">
        <v>431981</v>
      </c>
      <c r="J640">
        <v>24646744.699999999</v>
      </c>
      <c r="K640" s="3">
        <v>43865</v>
      </c>
      <c r="L640">
        <v>1380</v>
      </c>
      <c r="M640" t="s">
        <v>1709</v>
      </c>
      <c r="N640"/>
    </row>
    <row r="641" spans="1:14">
      <c r="A641" t="s">
        <v>417</v>
      </c>
      <c r="B641" t="s">
        <v>815</v>
      </c>
      <c r="C641">
        <v>82.2</v>
      </c>
      <c r="D641">
        <v>82.3</v>
      </c>
      <c r="E641">
        <v>80.099999999999994</v>
      </c>
      <c r="F641">
        <v>80.55</v>
      </c>
      <c r="G641">
        <v>80.349999999999994</v>
      </c>
      <c r="H641">
        <v>80.400000000000006</v>
      </c>
      <c r="I641">
        <v>431228</v>
      </c>
      <c r="J641">
        <v>34872914.25</v>
      </c>
      <c r="K641" s="3">
        <v>43865</v>
      </c>
      <c r="L641">
        <v>3838</v>
      </c>
      <c r="M641" t="s">
        <v>1710</v>
      </c>
      <c r="N641"/>
    </row>
    <row r="642" spans="1:14">
      <c r="A642" t="s">
        <v>1711</v>
      </c>
      <c r="B642" t="s">
        <v>815</v>
      </c>
      <c r="C642">
        <v>3.25</v>
      </c>
      <c r="D642">
        <v>3.3</v>
      </c>
      <c r="E642">
        <v>3.15</v>
      </c>
      <c r="F642">
        <v>3.25</v>
      </c>
      <c r="G642">
        <v>3.2</v>
      </c>
      <c r="H642">
        <v>3.25</v>
      </c>
      <c r="I642">
        <v>80722</v>
      </c>
      <c r="J642">
        <v>260576.9</v>
      </c>
      <c r="K642" s="3">
        <v>43865</v>
      </c>
      <c r="L642">
        <v>90</v>
      </c>
      <c r="M642" t="s">
        <v>1712</v>
      </c>
      <c r="N642"/>
    </row>
    <row r="643" spans="1:14">
      <c r="A643" t="s">
        <v>1713</v>
      </c>
      <c r="B643" t="s">
        <v>815</v>
      </c>
      <c r="C643">
        <v>49.5</v>
      </c>
      <c r="D643">
        <v>51.8</v>
      </c>
      <c r="E643">
        <v>48.6</v>
      </c>
      <c r="F643">
        <v>51.5</v>
      </c>
      <c r="G643">
        <v>51.5</v>
      </c>
      <c r="H643">
        <v>49.55</v>
      </c>
      <c r="I643">
        <v>1212</v>
      </c>
      <c r="J643">
        <v>61536.25</v>
      </c>
      <c r="K643" s="3">
        <v>43865</v>
      </c>
      <c r="L643">
        <v>52</v>
      </c>
      <c r="M643" t="s">
        <v>1714</v>
      </c>
      <c r="N643"/>
    </row>
    <row r="644" spans="1:14" hidden="1">
      <c r="A644" t="s">
        <v>3308</v>
      </c>
      <c r="B644" t="s">
        <v>815</v>
      </c>
      <c r="C644">
        <v>1280</v>
      </c>
      <c r="D644">
        <v>1280</v>
      </c>
      <c r="E644">
        <v>1266.2</v>
      </c>
      <c r="F644">
        <v>1266.2</v>
      </c>
      <c r="G644">
        <v>1266.2</v>
      </c>
      <c r="H644">
        <v>1250</v>
      </c>
      <c r="I644">
        <v>6</v>
      </c>
      <c r="J644">
        <v>7652.4</v>
      </c>
      <c r="K644" s="3">
        <v>43865</v>
      </c>
      <c r="L644">
        <v>2</v>
      </c>
      <c r="M644" t="s">
        <v>3309</v>
      </c>
      <c r="N644"/>
    </row>
    <row r="645" spans="1:14">
      <c r="A645" t="s">
        <v>1715</v>
      </c>
      <c r="B645" t="s">
        <v>815</v>
      </c>
      <c r="C645">
        <v>25.5</v>
      </c>
      <c r="D645">
        <v>26.15</v>
      </c>
      <c r="E645">
        <v>25.5</v>
      </c>
      <c r="F645">
        <v>26.15</v>
      </c>
      <c r="G645">
        <v>26.15</v>
      </c>
      <c r="H645">
        <v>24.95</v>
      </c>
      <c r="I645">
        <v>28557</v>
      </c>
      <c r="J645">
        <v>741576.25</v>
      </c>
      <c r="K645" s="3">
        <v>43865</v>
      </c>
      <c r="L645">
        <v>187</v>
      </c>
      <c r="M645" t="s">
        <v>1716</v>
      </c>
      <c r="N645"/>
    </row>
    <row r="646" spans="1:14">
      <c r="A646" t="s">
        <v>437</v>
      </c>
      <c r="B646" t="s">
        <v>815</v>
      </c>
      <c r="C646">
        <v>26.4</v>
      </c>
      <c r="D646">
        <v>26.4</v>
      </c>
      <c r="E646">
        <v>24</v>
      </c>
      <c r="F646">
        <v>24.3</v>
      </c>
      <c r="G646">
        <v>24.25</v>
      </c>
      <c r="H646">
        <v>26</v>
      </c>
      <c r="I646">
        <v>2287474</v>
      </c>
      <c r="J646">
        <v>57056948.200000003</v>
      </c>
      <c r="K646" s="3">
        <v>43865</v>
      </c>
      <c r="L646">
        <v>9966</v>
      </c>
      <c r="M646" t="s">
        <v>1717</v>
      </c>
      <c r="N646"/>
    </row>
    <row r="647" spans="1:14">
      <c r="A647" t="s">
        <v>434</v>
      </c>
      <c r="B647" t="s">
        <v>815</v>
      </c>
      <c r="C647">
        <v>67.2</v>
      </c>
      <c r="D647">
        <v>69.900000000000006</v>
      </c>
      <c r="E647">
        <v>67</v>
      </c>
      <c r="F647">
        <v>69.650000000000006</v>
      </c>
      <c r="G647">
        <v>69.5</v>
      </c>
      <c r="H647">
        <v>67.2</v>
      </c>
      <c r="I647">
        <v>601525</v>
      </c>
      <c r="J647">
        <v>41308268.5</v>
      </c>
      <c r="K647" s="3">
        <v>43865</v>
      </c>
      <c r="L647">
        <v>2675</v>
      </c>
      <c r="M647" t="s">
        <v>1718</v>
      </c>
      <c r="N647"/>
    </row>
    <row r="648" spans="1:14">
      <c r="A648" t="s">
        <v>1719</v>
      </c>
      <c r="B648" t="s">
        <v>815</v>
      </c>
      <c r="C648">
        <v>26.4</v>
      </c>
      <c r="D648">
        <v>27.4</v>
      </c>
      <c r="E648">
        <v>25.6</v>
      </c>
      <c r="F648">
        <v>26.3</v>
      </c>
      <c r="G648">
        <v>26.4</v>
      </c>
      <c r="H648">
        <v>25.9</v>
      </c>
      <c r="I648">
        <v>10791</v>
      </c>
      <c r="J648">
        <v>282759.40000000002</v>
      </c>
      <c r="K648" s="3">
        <v>43865</v>
      </c>
      <c r="L648">
        <v>206</v>
      </c>
      <c r="M648" t="s">
        <v>1720</v>
      </c>
      <c r="N648"/>
    </row>
    <row r="649" spans="1:14">
      <c r="A649" t="s">
        <v>1721</v>
      </c>
      <c r="B649" t="s">
        <v>815</v>
      </c>
      <c r="C649">
        <v>29.5</v>
      </c>
      <c r="D649">
        <v>29.6</v>
      </c>
      <c r="E649">
        <v>28.15</v>
      </c>
      <c r="F649">
        <v>28.8</v>
      </c>
      <c r="G649">
        <v>28.8</v>
      </c>
      <c r="H649">
        <v>28.65</v>
      </c>
      <c r="I649">
        <v>5532</v>
      </c>
      <c r="J649">
        <v>160228.9</v>
      </c>
      <c r="K649" s="3">
        <v>43865</v>
      </c>
      <c r="L649">
        <v>72</v>
      </c>
      <c r="M649" t="s">
        <v>1722</v>
      </c>
      <c r="N649"/>
    </row>
    <row r="650" spans="1:14">
      <c r="A650" t="s">
        <v>435</v>
      </c>
      <c r="B650" t="s">
        <v>815</v>
      </c>
      <c r="C650">
        <v>98.8</v>
      </c>
      <c r="D650">
        <v>104</v>
      </c>
      <c r="E650">
        <v>98.15</v>
      </c>
      <c r="F650">
        <v>102.55</v>
      </c>
      <c r="G650">
        <v>103.7</v>
      </c>
      <c r="H650">
        <v>97.75</v>
      </c>
      <c r="I650">
        <v>2093390</v>
      </c>
      <c r="J650">
        <v>211792815.84999999</v>
      </c>
      <c r="K650" s="3">
        <v>43865</v>
      </c>
      <c r="L650">
        <v>15156</v>
      </c>
      <c r="M650" t="s">
        <v>1723</v>
      </c>
      <c r="N650"/>
    </row>
    <row r="651" spans="1:14">
      <c r="A651" t="s">
        <v>438</v>
      </c>
      <c r="B651" t="s">
        <v>815</v>
      </c>
      <c r="C651">
        <v>39.15</v>
      </c>
      <c r="D651">
        <v>40.799999999999997</v>
      </c>
      <c r="E651">
        <v>39.15</v>
      </c>
      <c r="F651">
        <v>40.5</v>
      </c>
      <c r="G651">
        <v>40.65</v>
      </c>
      <c r="H651">
        <v>38.950000000000003</v>
      </c>
      <c r="I651">
        <v>419856</v>
      </c>
      <c r="J651">
        <v>16932227.850000001</v>
      </c>
      <c r="K651" s="3">
        <v>43865</v>
      </c>
      <c r="L651">
        <v>4314</v>
      </c>
      <c r="M651" t="s">
        <v>1724</v>
      </c>
      <c r="N651"/>
    </row>
    <row r="652" spans="1:14">
      <c r="A652" t="s">
        <v>3030</v>
      </c>
      <c r="B652" t="s">
        <v>815</v>
      </c>
      <c r="C652">
        <v>132.6</v>
      </c>
      <c r="D652">
        <v>140.25</v>
      </c>
      <c r="E652">
        <v>132.6</v>
      </c>
      <c r="F652">
        <v>137.44999999999999</v>
      </c>
      <c r="G652">
        <v>138</v>
      </c>
      <c r="H652">
        <v>137.19999999999999</v>
      </c>
      <c r="I652">
        <v>24735</v>
      </c>
      <c r="J652">
        <v>3409914.1</v>
      </c>
      <c r="K652" s="3">
        <v>43865</v>
      </c>
      <c r="L652">
        <v>225</v>
      </c>
      <c r="M652" t="s">
        <v>3031</v>
      </c>
      <c r="N652"/>
    </row>
    <row r="653" spans="1:14">
      <c r="A653" t="s">
        <v>1725</v>
      </c>
      <c r="B653" t="s">
        <v>815</v>
      </c>
      <c r="C653">
        <v>118.35</v>
      </c>
      <c r="D653">
        <v>121.35</v>
      </c>
      <c r="E653">
        <v>115.5</v>
      </c>
      <c r="F653">
        <v>118.95</v>
      </c>
      <c r="G653">
        <v>118</v>
      </c>
      <c r="H653">
        <v>115.8</v>
      </c>
      <c r="I653">
        <v>9104</v>
      </c>
      <c r="J653">
        <v>1084427.95</v>
      </c>
      <c r="K653" s="3">
        <v>43865</v>
      </c>
      <c r="L653">
        <v>754</v>
      </c>
      <c r="M653" t="s">
        <v>1726</v>
      </c>
      <c r="N653"/>
    </row>
    <row r="654" spans="1:14">
      <c r="A654" t="s">
        <v>1727</v>
      </c>
      <c r="B654" t="s">
        <v>815</v>
      </c>
      <c r="C654">
        <v>220.5</v>
      </c>
      <c r="D654">
        <v>256.2</v>
      </c>
      <c r="E654">
        <v>220.5</v>
      </c>
      <c r="F654">
        <v>251.35</v>
      </c>
      <c r="G654">
        <v>254.1</v>
      </c>
      <c r="H654">
        <v>219.75</v>
      </c>
      <c r="I654">
        <v>176304</v>
      </c>
      <c r="J654">
        <v>42971193.899999999</v>
      </c>
      <c r="K654" s="3">
        <v>43865</v>
      </c>
      <c r="L654">
        <v>6090</v>
      </c>
      <c r="M654" t="s">
        <v>1728</v>
      </c>
      <c r="N654"/>
    </row>
    <row r="655" spans="1:14">
      <c r="A655" t="s">
        <v>1729</v>
      </c>
      <c r="B655" t="s">
        <v>815</v>
      </c>
      <c r="C655">
        <v>3.95</v>
      </c>
      <c r="D655">
        <v>4</v>
      </c>
      <c r="E655">
        <v>3.8</v>
      </c>
      <c r="F655">
        <v>3.8</v>
      </c>
      <c r="G655">
        <v>3.8</v>
      </c>
      <c r="H655">
        <v>3.95</v>
      </c>
      <c r="I655">
        <v>29410</v>
      </c>
      <c r="J655">
        <v>113500.95</v>
      </c>
      <c r="K655" s="3">
        <v>43865</v>
      </c>
      <c r="L655">
        <v>29</v>
      </c>
      <c r="M655" t="s">
        <v>1730</v>
      </c>
      <c r="N655"/>
    </row>
    <row r="656" spans="1:14">
      <c r="A656" t="s">
        <v>1731</v>
      </c>
      <c r="B656" t="s">
        <v>815</v>
      </c>
      <c r="C656">
        <v>54.6</v>
      </c>
      <c r="D656">
        <v>54.95</v>
      </c>
      <c r="E656">
        <v>51.75</v>
      </c>
      <c r="F656">
        <v>53.05</v>
      </c>
      <c r="G656">
        <v>52.5</v>
      </c>
      <c r="H656">
        <v>50.55</v>
      </c>
      <c r="I656">
        <v>443868</v>
      </c>
      <c r="J656">
        <v>23621969.399999999</v>
      </c>
      <c r="K656" s="3">
        <v>43865</v>
      </c>
      <c r="L656">
        <v>4556</v>
      </c>
      <c r="M656" t="s">
        <v>1732</v>
      </c>
      <c r="N656"/>
    </row>
    <row r="657" spans="1:14">
      <c r="A657" t="s">
        <v>428</v>
      </c>
      <c r="B657" t="s">
        <v>815</v>
      </c>
      <c r="C657">
        <v>496.15</v>
      </c>
      <c r="D657">
        <v>514.9</v>
      </c>
      <c r="E657">
        <v>494</v>
      </c>
      <c r="F657">
        <v>497.85</v>
      </c>
      <c r="G657">
        <v>496</v>
      </c>
      <c r="H657">
        <v>493.3</v>
      </c>
      <c r="I657">
        <v>168434</v>
      </c>
      <c r="J657">
        <v>85312344.549999997</v>
      </c>
      <c r="K657" s="3">
        <v>43865</v>
      </c>
      <c r="L657">
        <v>8428</v>
      </c>
      <c r="M657" t="s">
        <v>1733</v>
      </c>
      <c r="N657"/>
    </row>
    <row r="658" spans="1:14">
      <c r="A658" t="s">
        <v>1734</v>
      </c>
      <c r="B658" t="s">
        <v>815</v>
      </c>
      <c r="C658">
        <v>10</v>
      </c>
      <c r="D658">
        <v>10.3</v>
      </c>
      <c r="E658">
        <v>10</v>
      </c>
      <c r="F658">
        <v>10.3</v>
      </c>
      <c r="G658">
        <v>10.3</v>
      </c>
      <c r="H658">
        <v>9.85</v>
      </c>
      <c r="I658">
        <v>43784</v>
      </c>
      <c r="J658">
        <v>448849.55</v>
      </c>
      <c r="K658" s="3">
        <v>43865</v>
      </c>
      <c r="L658">
        <v>98</v>
      </c>
      <c r="M658" t="s">
        <v>1735</v>
      </c>
      <c r="N658"/>
    </row>
    <row r="659" spans="1:14">
      <c r="A659" t="s">
        <v>1736</v>
      </c>
      <c r="B659" t="s">
        <v>815</v>
      </c>
      <c r="C659">
        <v>239</v>
      </c>
      <c r="D659">
        <v>251</v>
      </c>
      <c r="E659">
        <v>231.35</v>
      </c>
      <c r="F659">
        <v>246.4</v>
      </c>
      <c r="G659">
        <v>245.9</v>
      </c>
      <c r="H659">
        <v>239</v>
      </c>
      <c r="I659">
        <v>129089</v>
      </c>
      <c r="J659">
        <v>31206911.100000001</v>
      </c>
      <c r="K659" s="3">
        <v>43865</v>
      </c>
      <c r="L659">
        <v>5483</v>
      </c>
      <c r="M659" t="s">
        <v>1737</v>
      </c>
      <c r="N659"/>
    </row>
    <row r="660" spans="1:14">
      <c r="A660" t="s">
        <v>442</v>
      </c>
      <c r="B660" t="s">
        <v>815</v>
      </c>
      <c r="C660">
        <v>2380</v>
      </c>
      <c r="D660">
        <v>2444</v>
      </c>
      <c r="E660">
        <v>2325</v>
      </c>
      <c r="F660">
        <v>2392.3000000000002</v>
      </c>
      <c r="G660">
        <v>2398</v>
      </c>
      <c r="H660">
        <v>2368</v>
      </c>
      <c r="I660">
        <v>9533</v>
      </c>
      <c r="J660">
        <v>22884982.600000001</v>
      </c>
      <c r="K660" s="3">
        <v>43865</v>
      </c>
      <c r="L660">
        <v>2003</v>
      </c>
      <c r="M660" t="s">
        <v>1738</v>
      </c>
      <c r="N660"/>
    </row>
    <row r="661" spans="1:14">
      <c r="A661" t="s">
        <v>1739</v>
      </c>
      <c r="B661" t="s">
        <v>815</v>
      </c>
      <c r="C661">
        <v>12.8</v>
      </c>
      <c r="D661">
        <v>14.2</v>
      </c>
      <c r="E661">
        <v>12.6</v>
      </c>
      <c r="F661">
        <v>13.9</v>
      </c>
      <c r="G661">
        <v>13.65</v>
      </c>
      <c r="H661">
        <v>12.75</v>
      </c>
      <c r="I661">
        <v>84448</v>
      </c>
      <c r="J661">
        <v>1146296.3500000001</v>
      </c>
      <c r="K661" s="3">
        <v>43865</v>
      </c>
      <c r="L661">
        <v>579</v>
      </c>
      <c r="M661" t="s">
        <v>1740</v>
      </c>
      <c r="N661"/>
    </row>
    <row r="662" spans="1:14">
      <c r="A662" t="s">
        <v>3118</v>
      </c>
      <c r="B662" t="s">
        <v>815</v>
      </c>
      <c r="C662">
        <v>13.45</v>
      </c>
      <c r="D662">
        <v>14.2</v>
      </c>
      <c r="E662">
        <v>13.1</v>
      </c>
      <c r="F662">
        <v>13.4</v>
      </c>
      <c r="G662">
        <v>13.5</v>
      </c>
      <c r="H662">
        <v>13.8</v>
      </c>
      <c r="I662">
        <v>3635</v>
      </c>
      <c r="J662">
        <v>48643</v>
      </c>
      <c r="K662" s="3">
        <v>43865</v>
      </c>
      <c r="L662">
        <v>30</v>
      </c>
      <c r="M662" t="s">
        <v>3119</v>
      </c>
      <c r="N662"/>
    </row>
    <row r="663" spans="1:14">
      <c r="A663" t="s">
        <v>1741</v>
      </c>
      <c r="B663" t="s">
        <v>815</v>
      </c>
      <c r="C663">
        <v>232</v>
      </c>
      <c r="D663">
        <v>254.3</v>
      </c>
      <c r="E663">
        <v>232</v>
      </c>
      <c r="F663">
        <v>249.9</v>
      </c>
      <c r="G663">
        <v>251.15</v>
      </c>
      <c r="H663">
        <v>231.8</v>
      </c>
      <c r="I663">
        <v>22565</v>
      </c>
      <c r="J663">
        <v>5511283.9000000004</v>
      </c>
      <c r="K663" s="3">
        <v>43865</v>
      </c>
      <c r="L663">
        <v>1709</v>
      </c>
      <c r="M663" t="s">
        <v>1742</v>
      </c>
      <c r="N663"/>
    </row>
    <row r="664" spans="1:14">
      <c r="A664" t="s">
        <v>439</v>
      </c>
      <c r="B664" t="s">
        <v>815</v>
      </c>
      <c r="C664">
        <v>89.85</v>
      </c>
      <c r="D664">
        <v>92.9</v>
      </c>
      <c r="E664">
        <v>86.65</v>
      </c>
      <c r="F664">
        <v>88.65</v>
      </c>
      <c r="G664">
        <v>87.65</v>
      </c>
      <c r="H664">
        <v>89.05</v>
      </c>
      <c r="I664">
        <v>1593042</v>
      </c>
      <c r="J664">
        <v>143901014.40000001</v>
      </c>
      <c r="K664" s="3">
        <v>43865</v>
      </c>
      <c r="L664">
        <v>12363</v>
      </c>
      <c r="M664" t="s">
        <v>1743</v>
      </c>
      <c r="N664"/>
    </row>
    <row r="665" spans="1:14" hidden="1">
      <c r="A665" t="s">
        <v>130</v>
      </c>
      <c r="B665" t="s">
        <v>815</v>
      </c>
      <c r="C665">
        <v>176</v>
      </c>
      <c r="D665">
        <v>184.8</v>
      </c>
      <c r="E665">
        <v>173.75</v>
      </c>
      <c r="F665">
        <v>183.4</v>
      </c>
      <c r="G665">
        <v>184.3</v>
      </c>
      <c r="H665">
        <v>174.85</v>
      </c>
      <c r="I665">
        <v>21437184</v>
      </c>
      <c r="J665">
        <v>3862289984.0999999</v>
      </c>
      <c r="K665" s="3">
        <v>43865</v>
      </c>
      <c r="L665">
        <v>110539</v>
      </c>
      <c r="M665" t="s">
        <v>1744</v>
      </c>
      <c r="N665"/>
    </row>
    <row r="666" spans="1:14">
      <c r="A666" t="s">
        <v>1745</v>
      </c>
      <c r="B666" t="s">
        <v>815</v>
      </c>
      <c r="C666">
        <v>98</v>
      </c>
      <c r="D666">
        <v>104.3</v>
      </c>
      <c r="E666">
        <v>97.1</v>
      </c>
      <c r="F666">
        <v>101.1</v>
      </c>
      <c r="G666">
        <v>101.85</v>
      </c>
      <c r="H666">
        <v>98.5</v>
      </c>
      <c r="I666">
        <v>63654</v>
      </c>
      <c r="J666">
        <v>6422850.75</v>
      </c>
      <c r="K666" s="3">
        <v>43865</v>
      </c>
      <c r="L666">
        <v>1731</v>
      </c>
      <c r="M666" t="s">
        <v>1746</v>
      </c>
      <c r="N666"/>
    </row>
    <row r="667" spans="1:14">
      <c r="A667" t="s">
        <v>1747</v>
      </c>
      <c r="B667" t="s">
        <v>815</v>
      </c>
      <c r="C667">
        <v>63.75</v>
      </c>
      <c r="D667">
        <v>64.45</v>
      </c>
      <c r="E667">
        <v>62.6</v>
      </c>
      <c r="F667">
        <v>63.9</v>
      </c>
      <c r="G667">
        <v>63.4</v>
      </c>
      <c r="H667">
        <v>63</v>
      </c>
      <c r="I667">
        <v>255855</v>
      </c>
      <c r="J667">
        <v>16213133.800000001</v>
      </c>
      <c r="K667" s="3">
        <v>43865</v>
      </c>
      <c r="L667">
        <v>2046</v>
      </c>
      <c r="M667" t="s">
        <v>1748</v>
      </c>
      <c r="N667"/>
    </row>
    <row r="668" spans="1:14">
      <c r="A668" t="s">
        <v>1749</v>
      </c>
      <c r="B668" t="s">
        <v>815</v>
      </c>
      <c r="C668">
        <v>7.4</v>
      </c>
      <c r="D668">
        <v>7.6</v>
      </c>
      <c r="E668">
        <v>7.1</v>
      </c>
      <c r="F668">
        <v>7.1</v>
      </c>
      <c r="G668">
        <v>7.1</v>
      </c>
      <c r="H668">
        <v>7.45</v>
      </c>
      <c r="I668">
        <v>58356</v>
      </c>
      <c r="J668">
        <v>418375.2</v>
      </c>
      <c r="K668" s="3">
        <v>43865</v>
      </c>
      <c r="L668">
        <v>132</v>
      </c>
      <c r="M668" t="s">
        <v>1750</v>
      </c>
      <c r="N668"/>
    </row>
    <row r="669" spans="1:14">
      <c r="A669" t="s">
        <v>436</v>
      </c>
      <c r="B669" t="s">
        <v>815</v>
      </c>
      <c r="C669">
        <v>7.35</v>
      </c>
      <c r="D669">
        <v>7.35</v>
      </c>
      <c r="E669">
        <v>6.8</v>
      </c>
      <c r="F669">
        <v>6.95</v>
      </c>
      <c r="G669">
        <v>6.9</v>
      </c>
      <c r="H669">
        <v>7.15</v>
      </c>
      <c r="I669">
        <v>4539224</v>
      </c>
      <c r="J669">
        <v>31493019.300000001</v>
      </c>
      <c r="K669" s="3">
        <v>43865</v>
      </c>
      <c r="L669">
        <v>4060</v>
      </c>
      <c r="M669" t="s">
        <v>1751</v>
      </c>
      <c r="N669"/>
    </row>
    <row r="670" spans="1:14">
      <c r="A670" t="s">
        <v>1752</v>
      </c>
      <c r="B670" t="s">
        <v>815</v>
      </c>
      <c r="C670">
        <v>20</v>
      </c>
      <c r="D670">
        <v>20</v>
      </c>
      <c r="E670">
        <v>19</v>
      </c>
      <c r="F670">
        <v>19.05</v>
      </c>
      <c r="G670">
        <v>19</v>
      </c>
      <c r="H670">
        <v>19.95</v>
      </c>
      <c r="I670">
        <v>211523</v>
      </c>
      <c r="J670">
        <v>4051467</v>
      </c>
      <c r="K670" s="3">
        <v>43865</v>
      </c>
      <c r="L670">
        <v>909</v>
      </c>
      <c r="M670" t="s">
        <v>1753</v>
      </c>
      <c r="N670"/>
    </row>
    <row r="671" spans="1:14">
      <c r="A671" t="s">
        <v>429</v>
      </c>
      <c r="B671" t="s">
        <v>815</v>
      </c>
      <c r="C671">
        <v>1375</v>
      </c>
      <c r="D671">
        <v>1388</v>
      </c>
      <c r="E671">
        <v>1354.5</v>
      </c>
      <c r="F671">
        <v>1382.1</v>
      </c>
      <c r="G671">
        <v>1383</v>
      </c>
      <c r="H671">
        <v>1354.25</v>
      </c>
      <c r="I671">
        <v>129723</v>
      </c>
      <c r="J671">
        <v>178413267.30000001</v>
      </c>
      <c r="K671" s="3">
        <v>43865</v>
      </c>
      <c r="L671">
        <v>10176</v>
      </c>
      <c r="M671" t="s">
        <v>1754</v>
      </c>
      <c r="N671"/>
    </row>
    <row r="672" spans="1:14">
      <c r="A672" t="s">
        <v>1755</v>
      </c>
      <c r="B672" t="s">
        <v>815</v>
      </c>
      <c r="C672">
        <v>143.94999999999999</v>
      </c>
      <c r="D672">
        <v>149.75</v>
      </c>
      <c r="E672">
        <v>143.94999999999999</v>
      </c>
      <c r="F672">
        <v>148.19999999999999</v>
      </c>
      <c r="G672">
        <v>146.25</v>
      </c>
      <c r="H672">
        <v>143.15</v>
      </c>
      <c r="I672">
        <v>114568</v>
      </c>
      <c r="J672">
        <v>17008541.100000001</v>
      </c>
      <c r="K672" s="3">
        <v>43865</v>
      </c>
      <c r="L672">
        <v>3763</v>
      </c>
      <c r="M672" t="s">
        <v>1756</v>
      </c>
      <c r="N672"/>
    </row>
    <row r="673" spans="1:14">
      <c r="A673" t="s">
        <v>430</v>
      </c>
      <c r="B673" t="s">
        <v>815</v>
      </c>
      <c r="C673">
        <v>350</v>
      </c>
      <c r="D673">
        <v>362.8</v>
      </c>
      <c r="E673">
        <v>350</v>
      </c>
      <c r="F673">
        <v>358.65</v>
      </c>
      <c r="G673">
        <v>357.1</v>
      </c>
      <c r="H673">
        <v>347.1</v>
      </c>
      <c r="I673">
        <v>172752</v>
      </c>
      <c r="J673">
        <v>61838691.950000003</v>
      </c>
      <c r="K673" s="3">
        <v>43865</v>
      </c>
      <c r="L673">
        <v>5388</v>
      </c>
      <c r="M673" t="s">
        <v>1757</v>
      </c>
      <c r="N673"/>
    </row>
    <row r="674" spans="1:14">
      <c r="A674" t="s">
        <v>431</v>
      </c>
      <c r="B674" t="s">
        <v>815</v>
      </c>
      <c r="C674">
        <v>121.2</v>
      </c>
      <c r="D674">
        <v>124</v>
      </c>
      <c r="E674">
        <v>121.2</v>
      </c>
      <c r="F674">
        <v>123.5</v>
      </c>
      <c r="G674">
        <v>123.45</v>
      </c>
      <c r="H674">
        <v>120.25</v>
      </c>
      <c r="I674">
        <v>632137</v>
      </c>
      <c r="J674">
        <v>77769187.799999997</v>
      </c>
      <c r="K674" s="3">
        <v>43865</v>
      </c>
      <c r="L674">
        <v>9178</v>
      </c>
      <c r="M674" t="s">
        <v>1758</v>
      </c>
      <c r="N674"/>
    </row>
    <row r="675" spans="1:14">
      <c r="A675" t="s">
        <v>432</v>
      </c>
      <c r="B675" t="s">
        <v>815</v>
      </c>
      <c r="C675">
        <v>70.75</v>
      </c>
      <c r="D675">
        <v>74.2</v>
      </c>
      <c r="E675">
        <v>70.75</v>
      </c>
      <c r="F675">
        <v>73.2</v>
      </c>
      <c r="G675">
        <v>73.3</v>
      </c>
      <c r="H675">
        <v>70.2</v>
      </c>
      <c r="I675">
        <v>950170</v>
      </c>
      <c r="J675">
        <v>69174477.900000006</v>
      </c>
      <c r="K675" s="3">
        <v>43865</v>
      </c>
      <c r="L675">
        <v>7464</v>
      </c>
      <c r="M675" t="s">
        <v>1759</v>
      </c>
      <c r="N675"/>
    </row>
    <row r="676" spans="1:14">
      <c r="A676" t="s">
        <v>3177</v>
      </c>
      <c r="B676" t="s">
        <v>815</v>
      </c>
      <c r="C676">
        <v>25.3</v>
      </c>
      <c r="D676">
        <v>28.8</v>
      </c>
      <c r="E676">
        <v>25.15</v>
      </c>
      <c r="F676">
        <v>26.8</v>
      </c>
      <c r="G676">
        <v>26.9</v>
      </c>
      <c r="H676">
        <v>24.75</v>
      </c>
      <c r="I676">
        <v>6853</v>
      </c>
      <c r="J676">
        <v>179778.15</v>
      </c>
      <c r="K676" s="3">
        <v>43865</v>
      </c>
      <c r="L676">
        <v>46</v>
      </c>
      <c r="M676" t="s">
        <v>3178</v>
      </c>
      <c r="N676"/>
    </row>
    <row r="677" spans="1:14">
      <c r="A677" t="s">
        <v>1760</v>
      </c>
      <c r="B677" t="s">
        <v>815</v>
      </c>
      <c r="C677">
        <v>94.85</v>
      </c>
      <c r="D677">
        <v>97</v>
      </c>
      <c r="E677">
        <v>94.4</v>
      </c>
      <c r="F677">
        <v>94.95</v>
      </c>
      <c r="G677">
        <v>94.5</v>
      </c>
      <c r="H677">
        <v>93.9</v>
      </c>
      <c r="I677">
        <v>54544</v>
      </c>
      <c r="J677">
        <v>5216185.2</v>
      </c>
      <c r="K677" s="3">
        <v>43865</v>
      </c>
      <c r="L677">
        <v>975</v>
      </c>
      <c r="M677" t="s">
        <v>1761</v>
      </c>
      <c r="N677"/>
    </row>
    <row r="678" spans="1:14" hidden="1">
      <c r="A678" t="s">
        <v>433</v>
      </c>
      <c r="B678" t="s">
        <v>815</v>
      </c>
      <c r="C678">
        <v>104</v>
      </c>
      <c r="D678">
        <v>110</v>
      </c>
      <c r="E678">
        <v>102.45</v>
      </c>
      <c r="F678">
        <v>108.25</v>
      </c>
      <c r="G678">
        <v>108.3</v>
      </c>
      <c r="H678">
        <v>102.8</v>
      </c>
      <c r="I678">
        <v>631851</v>
      </c>
      <c r="J678">
        <v>67733377.25</v>
      </c>
      <c r="K678" s="3">
        <v>43865</v>
      </c>
      <c r="L678">
        <v>8129</v>
      </c>
      <c r="M678" t="s">
        <v>1762</v>
      </c>
      <c r="N678"/>
    </row>
    <row r="679" spans="1:14" hidden="1">
      <c r="A679" t="s">
        <v>1763</v>
      </c>
      <c r="B679" t="s">
        <v>815</v>
      </c>
      <c r="C679">
        <v>1.25</v>
      </c>
      <c r="D679">
        <v>1.3</v>
      </c>
      <c r="E679">
        <v>1.25</v>
      </c>
      <c r="F679">
        <v>1.25</v>
      </c>
      <c r="G679">
        <v>1.25</v>
      </c>
      <c r="H679">
        <v>1.3</v>
      </c>
      <c r="I679">
        <v>22149</v>
      </c>
      <c r="J679">
        <v>27739</v>
      </c>
      <c r="K679" s="3">
        <v>43865</v>
      </c>
      <c r="L679">
        <v>40</v>
      </c>
      <c r="M679" t="s">
        <v>1764</v>
      </c>
      <c r="N679"/>
    </row>
    <row r="680" spans="1:14" hidden="1">
      <c r="A680" t="s">
        <v>1765</v>
      </c>
      <c r="B680" t="s">
        <v>815</v>
      </c>
      <c r="C680">
        <v>118.1</v>
      </c>
      <c r="D680">
        <v>128</v>
      </c>
      <c r="E680">
        <v>116.55</v>
      </c>
      <c r="F680">
        <v>123.45</v>
      </c>
      <c r="G680">
        <v>123.1</v>
      </c>
      <c r="H680">
        <v>118.05</v>
      </c>
      <c r="I680">
        <v>12767</v>
      </c>
      <c r="J680">
        <v>1572436.55</v>
      </c>
      <c r="K680" s="3">
        <v>43865</v>
      </c>
      <c r="L680">
        <v>267</v>
      </c>
      <c r="M680" t="s">
        <v>1766</v>
      </c>
      <c r="N680"/>
    </row>
    <row r="681" spans="1:14">
      <c r="A681" t="s">
        <v>1767</v>
      </c>
      <c r="B681" t="s">
        <v>815</v>
      </c>
      <c r="C681">
        <v>1.9</v>
      </c>
      <c r="D681">
        <v>1.95</v>
      </c>
      <c r="E681">
        <v>1.9</v>
      </c>
      <c r="F681">
        <v>1.9</v>
      </c>
      <c r="G681">
        <v>1.95</v>
      </c>
      <c r="H681">
        <v>1.95</v>
      </c>
      <c r="I681">
        <v>3468656</v>
      </c>
      <c r="J681">
        <v>6606685.4000000004</v>
      </c>
      <c r="K681" s="3">
        <v>43865</v>
      </c>
      <c r="L681">
        <v>1820</v>
      </c>
      <c r="M681" t="s">
        <v>1768</v>
      </c>
      <c r="N681"/>
    </row>
    <row r="682" spans="1:14">
      <c r="A682" t="s">
        <v>1769</v>
      </c>
      <c r="B682" t="s">
        <v>815</v>
      </c>
      <c r="C682">
        <v>1.05</v>
      </c>
      <c r="D682">
        <v>1.1000000000000001</v>
      </c>
      <c r="E682">
        <v>1.05</v>
      </c>
      <c r="F682">
        <v>1.1000000000000001</v>
      </c>
      <c r="G682">
        <v>1.1000000000000001</v>
      </c>
      <c r="H682">
        <v>1.05</v>
      </c>
      <c r="I682">
        <v>1288949</v>
      </c>
      <c r="J682">
        <v>1392923.5</v>
      </c>
      <c r="K682" s="3">
        <v>43865</v>
      </c>
      <c r="L682">
        <v>1052</v>
      </c>
      <c r="M682" t="s">
        <v>1770</v>
      </c>
      <c r="N682"/>
    </row>
    <row r="683" spans="1:14" hidden="1">
      <c r="A683" t="s">
        <v>3461</v>
      </c>
      <c r="B683" t="s">
        <v>815</v>
      </c>
      <c r="C683">
        <v>12.95</v>
      </c>
      <c r="D683">
        <v>13.6</v>
      </c>
      <c r="E683">
        <v>12.95</v>
      </c>
      <c r="F683">
        <v>13.2</v>
      </c>
      <c r="G683">
        <v>13.2</v>
      </c>
      <c r="H683">
        <v>13.5</v>
      </c>
      <c r="I683">
        <v>889</v>
      </c>
      <c r="J683">
        <v>11643.25</v>
      </c>
      <c r="K683" s="3">
        <v>43865</v>
      </c>
      <c r="L683">
        <v>11</v>
      </c>
      <c r="M683" t="s">
        <v>3462</v>
      </c>
      <c r="N683"/>
    </row>
    <row r="684" spans="1:14">
      <c r="A684" t="s">
        <v>1771</v>
      </c>
      <c r="B684" t="s">
        <v>815</v>
      </c>
      <c r="C684">
        <v>2</v>
      </c>
      <c r="D684">
        <v>2.1</v>
      </c>
      <c r="E684">
        <v>2</v>
      </c>
      <c r="F684">
        <v>2</v>
      </c>
      <c r="G684">
        <v>2</v>
      </c>
      <c r="H684">
        <v>2.1</v>
      </c>
      <c r="I684">
        <v>2996127</v>
      </c>
      <c r="J684">
        <v>6021163.5</v>
      </c>
      <c r="K684" s="3">
        <v>43865</v>
      </c>
      <c r="L684">
        <v>815</v>
      </c>
      <c r="M684" t="s">
        <v>1772</v>
      </c>
      <c r="N684"/>
    </row>
    <row r="685" spans="1:14" hidden="1">
      <c r="A685" t="s">
        <v>441</v>
      </c>
      <c r="B685" t="s">
        <v>815</v>
      </c>
      <c r="C685">
        <v>39.299999999999997</v>
      </c>
      <c r="D685">
        <v>40.4</v>
      </c>
      <c r="E685">
        <v>38.85</v>
      </c>
      <c r="F685">
        <v>39.799999999999997</v>
      </c>
      <c r="G685">
        <v>39.9</v>
      </c>
      <c r="H685">
        <v>38.700000000000003</v>
      </c>
      <c r="I685">
        <v>684656</v>
      </c>
      <c r="J685">
        <v>27209670.649999999</v>
      </c>
      <c r="K685" s="3">
        <v>43865</v>
      </c>
      <c r="L685">
        <v>2824</v>
      </c>
      <c r="M685" t="s">
        <v>1773</v>
      </c>
      <c r="N685"/>
    </row>
    <row r="686" spans="1:14" hidden="1">
      <c r="A686" t="s">
        <v>440</v>
      </c>
      <c r="B686" t="s">
        <v>815</v>
      </c>
      <c r="C686">
        <v>72.2</v>
      </c>
      <c r="D686">
        <v>79</v>
      </c>
      <c r="E686">
        <v>72.2</v>
      </c>
      <c r="F686">
        <v>77.55</v>
      </c>
      <c r="G686">
        <v>77</v>
      </c>
      <c r="H686">
        <v>72.5</v>
      </c>
      <c r="I686">
        <v>562435</v>
      </c>
      <c r="J686">
        <v>43344462.700000003</v>
      </c>
      <c r="K686" s="3">
        <v>43865</v>
      </c>
      <c r="L686">
        <v>3790</v>
      </c>
      <c r="M686" t="s">
        <v>1774</v>
      </c>
      <c r="N686"/>
    </row>
    <row r="687" spans="1:14" hidden="1">
      <c r="A687" t="s">
        <v>266</v>
      </c>
      <c r="B687" t="s">
        <v>815</v>
      </c>
      <c r="C687">
        <v>62.35</v>
      </c>
      <c r="D687">
        <v>66.8</v>
      </c>
      <c r="E687">
        <v>61.55</v>
      </c>
      <c r="F687">
        <v>63.2</v>
      </c>
      <c r="G687">
        <v>62.95</v>
      </c>
      <c r="H687">
        <v>61.9</v>
      </c>
      <c r="I687">
        <v>2101057</v>
      </c>
      <c r="J687">
        <v>135503452.55000001</v>
      </c>
      <c r="K687" s="3">
        <v>43865</v>
      </c>
      <c r="L687">
        <v>12483</v>
      </c>
      <c r="M687" t="s">
        <v>1775</v>
      </c>
      <c r="N687"/>
    </row>
    <row r="688" spans="1:14" hidden="1">
      <c r="A688" t="s">
        <v>1776</v>
      </c>
      <c r="B688" t="s">
        <v>815</v>
      </c>
      <c r="C688">
        <v>2377.9499999999998</v>
      </c>
      <c r="D688">
        <v>2519.9499999999998</v>
      </c>
      <c r="E688">
        <v>2377.9499999999998</v>
      </c>
      <c r="F688">
        <v>2499.25</v>
      </c>
      <c r="G688">
        <v>2505</v>
      </c>
      <c r="H688">
        <v>2303.3000000000002</v>
      </c>
      <c r="I688">
        <v>1238</v>
      </c>
      <c r="J688">
        <v>3050120.2</v>
      </c>
      <c r="K688" s="3">
        <v>43865</v>
      </c>
      <c r="L688">
        <v>473</v>
      </c>
      <c r="M688" t="s">
        <v>1777</v>
      </c>
      <c r="N688"/>
    </row>
    <row r="689" spans="1:14" hidden="1">
      <c r="A689" t="s">
        <v>131</v>
      </c>
      <c r="B689" t="s">
        <v>815</v>
      </c>
      <c r="C689">
        <v>253.25</v>
      </c>
      <c r="D689">
        <v>259.7</v>
      </c>
      <c r="E689">
        <v>248.7</v>
      </c>
      <c r="F689">
        <v>258.35000000000002</v>
      </c>
      <c r="G689">
        <v>257.85000000000002</v>
      </c>
      <c r="H689">
        <v>251.5</v>
      </c>
      <c r="I689">
        <v>5839343</v>
      </c>
      <c r="J689">
        <v>1495280385.5999999</v>
      </c>
      <c r="K689" s="3">
        <v>43865</v>
      </c>
      <c r="L689">
        <v>41556</v>
      </c>
      <c r="M689" t="s">
        <v>1778</v>
      </c>
      <c r="N689"/>
    </row>
    <row r="690" spans="1:14">
      <c r="A690" t="s">
        <v>1779</v>
      </c>
      <c r="B690" t="s">
        <v>815</v>
      </c>
      <c r="C690">
        <v>82</v>
      </c>
      <c r="D690">
        <v>85.5</v>
      </c>
      <c r="E690">
        <v>81.599999999999994</v>
      </c>
      <c r="F690">
        <v>84.95</v>
      </c>
      <c r="G690">
        <v>84.5</v>
      </c>
      <c r="H690">
        <v>80.25</v>
      </c>
      <c r="I690">
        <v>50692</v>
      </c>
      <c r="J690">
        <v>4241227.55</v>
      </c>
      <c r="K690" s="3">
        <v>43865</v>
      </c>
      <c r="L690">
        <v>846</v>
      </c>
      <c r="M690" t="s">
        <v>1780</v>
      </c>
      <c r="N690"/>
    </row>
    <row r="691" spans="1:14" hidden="1">
      <c r="A691" t="s">
        <v>267</v>
      </c>
      <c r="B691" t="s">
        <v>815</v>
      </c>
      <c r="C691">
        <v>547.79999999999995</v>
      </c>
      <c r="D691">
        <v>569.20000000000005</v>
      </c>
      <c r="E691">
        <v>547.79999999999995</v>
      </c>
      <c r="F691">
        <v>564.15</v>
      </c>
      <c r="G691">
        <v>563</v>
      </c>
      <c r="H691">
        <v>547.54999999999995</v>
      </c>
      <c r="I691">
        <v>149506</v>
      </c>
      <c r="J691">
        <v>83871606.549999997</v>
      </c>
      <c r="K691" s="3">
        <v>43865</v>
      </c>
      <c r="L691">
        <v>5768</v>
      </c>
      <c r="M691" t="s">
        <v>1781</v>
      </c>
      <c r="N691"/>
    </row>
    <row r="692" spans="1:14">
      <c r="A692" t="s">
        <v>132</v>
      </c>
      <c r="B692" t="s">
        <v>815</v>
      </c>
      <c r="C692">
        <v>1954</v>
      </c>
      <c r="D692">
        <v>1960.75</v>
      </c>
      <c r="E692">
        <v>1912</v>
      </c>
      <c r="F692">
        <v>1932.9</v>
      </c>
      <c r="G692">
        <v>1937</v>
      </c>
      <c r="H692">
        <v>1955.4</v>
      </c>
      <c r="I692">
        <v>957617</v>
      </c>
      <c r="J692">
        <v>1849939270.95</v>
      </c>
      <c r="K692" s="3">
        <v>43865</v>
      </c>
      <c r="L692">
        <v>63935</v>
      </c>
      <c r="M692" t="s">
        <v>1782</v>
      </c>
      <c r="N692"/>
    </row>
    <row r="693" spans="1:14" hidden="1">
      <c r="A693" t="s">
        <v>1783</v>
      </c>
      <c r="B693" t="s">
        <v>815</v>
      </c>
      <c r="C693">
        <v>52.7</v>
      </c>
      <c r="D693">
        <v>55.6</v>
      </c>
      <c r="E693">
        <v>51.5</v>
      </c>
      <c r="F693">
        <v>53.95</v>
      </c>
      <c r="G693">
        <v>52.55</v>
      </c>
      <c r="H693">
        <v>52.25</v>
      </c>
      <c r="I693">
        <v>778766</v>
      </c>
      <c r="J693">
        <v>41530942.75</v>
      </c>
      <c r="K693" s="3">
        <v>43865</v>
      </c>
      <c r="L693">
        <v>1492</v>
      </c>
      <c r="M693" t="s">
        <v>1784</v>
      </c>
      <c r="N693"/>
    </row>
    <row r="694" spans="1:14" hidden="1">
      <c r="A694" t="s">
        <v>1785</v>
      </c>
      <c r="B694" t="s">
        <v>815</v>
      </c>
      <c r="C694">
        <v>290.45</v>
      </c>
      <c r="D694">
        <v>292.89999999999998</v>
      </c>
      <c r="E694">
        <v>286.7</v>
      </c>
      <c r="F694">
        <v>291.87</v>
      </c>
      <c r="G694">
        <v>292.89999999999998</v>
      </c>
      <c r="H694">
        <v>286.7</v>
      </c>
      <c r="I694">
        <v>55326</v>
      </c>
      <c r="J694">
        <v>16068187.890000001</v>
      </c>
      <c r="K694" s="3">
        <v>43865</v>
      </c>
      <c r="L694">
        <v>4006</v>
      </c>
      <c r="M694" t="s">
        <v>1786</v>
      </c>
      <c r="N694"/>
    </row>
    <row r="695" spans="1:14" hidden="1">
      <c r="A695" t="s">
        <v>133</v>
      </c>
      <c r="B695" t="s">
        <v>815</v>
      </c>
      <c r="C695">
        <v>530</v>
      </c>
      <c r="D695">
        <v>534.85</v>
      </c>
      <c r="E695">
        <v>508.2</v>
      </c>
      <c r="F695">
        <v>528.95000000000005</v>
      </c>
      <c r="G695">
        <v>527.70000000000005</v>
      </c>
      <c r="H695">
        <v>514.65</v>
      </c>
      <c r="I695">
        <v>4226979</v>
      </c>
      <c r="J695">
        <v>2200355333.1500001</v>
      </c>
      <c r="K695" s="3">
        <v>43865</v>
      </c>
      <c r="L695">
        <v>62557</v>
      </c>
      <c r="M695" t="s">
        <v>1787</v>
      </c>
      <c r="N695"/>
    </row>
    <row r="696" spans="1:14" hidden="1">
      <c r="A696" t="s">
        <v>443</v>
      </c>
      <c r="B696" t="s">
        <v>815</v>
      </c>
      <c r="C696">
        <v>153.80000000000001</v>
      </c>
      <c r="D696">
        <v>154.44999999999999</v>
      </c>
      <c r="E696">
        <v>152.05000000000001</v>
      </c>
      <c r="F696">
        <v>152.80000000000001</v>
      </c>
      <c r="G696">
        <v>152.9</v>
      </c>
      <c r="H696">
        <v>150.5</v>
      </c>
      <c r="I696">
        <v>102087</v>
      </c>
      <c r="J696">
        <v>15637514.699999999</v>
      </c>
      <c r="K696" s="3">
        <v>43865</v>
      </c>
      <c r="L696">
        <v>2198</v>
      </c>
      <c r="M696" t="s">
        <v>1788</v>
      </c>
      <c r="N696"/>
    </row>
    <row r="697" spans="1:14">
      <c r="A697" t="s">
        <v>1789</v>
      </c>
      <c r="B697" t="s">
        <v>815</v>
      </c>
      <c r="C697">
        <v>76</v>
      </c>
      <c r="D697">
        <v>78.849999999999994</v>
      </c>
      <c r="E697">
        <v>72.599999999999994</v>
      </c>
      <c r="F697">
        <v>74.099999999999994</v>
      </c>
      <c r="G697">
        <v>74.5</v>
      </c>
      <c r="H697">
        <v>72.150000000000006</v>
      </c>
      <c r="I697">
        <v>11500</v>
      </c>
      <c r="J697">
        <v>865660.25</v>
      </c>
      <c r="K697" s="3">
        <v>43865</v>
      </c>
      <c r="L697">
        <v>307</v>
      </c>
      <c r="M697" t="s">
        <v>1790</v>
      </c>
      <c r="N697"/>
    </row>
    <row r="698" spans="1:14">
      <c r="A698" t="s">
        <v>449</v>
      </c>
      <c r="B698" t="s">
        <v>815</v>
      </c>
      <c r="C698">
        <v>557.95000000000005</v>
      </c>
      <c r="D698">
        <v>564.1</v>
      </c>
      <c r="E698">
        <v>557</v>
      </c>
      <c r="F698">
        <v>561.65</v>
      </c>
      <c r="G698">
        <v>562</v>
      </c>
      <c r="H698">
        <v>555.85</v>
      </c>
      <c r="I698">
        <v>118820</v>
      </c>
      <c r="J698">
        <v>66606242.200000003</v>
      </c>
      <c r="K698" s="3">
        <v>43865</v>
      </c>
      <c r="L698">
        <v>1661</v>
      </c>
      <c r="M698" t="s">
        <v>1791</v>
      </c>
      <c r="N698"/>
    </row>
    <row r="699" spans="1:14">
      <c r="A699" t="s">
        <v>1792</v>
      </c>
      <c r="B699" t="s">
        <v>815</v>
      </c>
      <c r="C699">
        <v>193</v>
      </c>
      <c r="D699">
        <v>201.15</v>
      </c>
      <c r="E699">
        <v>193</v>
      </c>
      <c r="F699">
        <v>201.15</v>
      </c>
      <c r="G699">
        <v>201.15</v>
      </c>
      <c r="H699">
        <v>191.6</v>
      </c>
      <c r="I699">
        <v>85231</v>
      </c>
      <c r="J699">
        <v>17006619.550000001</v>
      </c>
      <c r="K699" s="3">
        <v>43865</v>
      </c>
      <c r="L699">
        <v>1893</v>
      </c>
      <c r="M699" t="s">
        <v>1793</v>
      </c>
      <c r="N699"/>
    </row>
    <row r="700" spans="1:14">
      <c r="A700" t="s">
        <v>450</v>
      </c>
      <c r="B700" t="s">
        <v>815</v>
      </c>
      <c r="C700">
        <v>443.8</v>
      </c>
      <c r="D700">
        <v>444.1</v>
      </c>
      <c r="E700">
        <v>433</v>
      </c>
      <c r="F700">
        <v>435.95</v>
      </c>
      <c r="G700">
        <v>433</v>
      </c>
      <c r="H700">
        <v>437.6</v>
      </c>
      <c r="I700">
        <v>23775</v>
      </c>
      <c r="J700">
        <v>10418464.9</v>
      </c>
      <c r="K700" s="3">
        <v>43865</v>
      </c>
      <c r="L700">
        <v>3310</v>
      </c>
      <c r="M700" t="s">
        <v>1794</v>
      </c>
      <c r="N700"/>
    </row>
    <row r="701" spans="1:14">
      <c r="A701" t="s">
        <v>1795</v>
      </c>
      <c r="B701" t="s">
        <v>815</v>
      </c>
      <c r="C701">
        <v>36</v>
      </c>
      <c r="D701">
        <v>37.299999999999997</v>
      </c>
      <c r="E701">
        <v>36</v>
      </c>
      <c r="F701">
        <v>37.049999999999997</v>
      </c>
      <c r="G701">
        <v>37</v>
      </c>
      <c r="H701">
        <v>35.450000000000003</v>
      </c>
      <c r="I701">
        <v>21047</v>
      </c>
      <c r="J701">
        <v>773974.05</v>
      </c>
      <c r="K701" s="3">
        <v>43865</v>
      </c>
      <c r="L701">
        <v>560</v>
      </c>
      <c r="M701" t="s">
        <v>1796</v>
      </c>
      <c r="N701"/>
    </row>
    <row r="702" spans="1:14">
      <c r="A702" t="s">
        <v>1797</v>
      </c>
      <c r="B702" t="s">
        <v>815</v>
      </c>
      <c r="C702">
        <v>87.2</v>
      </c>
      <c r="D702">
        <v>91.45</v>
      </c>
      <c r="E702">
        <v>85.95</v>
      </c>
      <c r="F702">
        <v>88.3</v>
      </c>
      <c r="G702">
        <v>88.25</v>
      </c>
      <c r="H702">
        <v>88</v>
      </c>
      <c r="I702">
        <v>26112</v>
      </c>
      <c r="J702">
        <v>2298636.4500000002</v>
      </c>
      <c r="K702" s="3">
        <v>43865</v>
      </c>
      <c r="L702">
        <v>707</v>
      </c>
      <c r="M702" t="s">
        <v>1798</v>
      </c>
      <c r="N702"/>
    </row>
    <row r="703" spans="1:14">
      <c r="A703" t="s">
        <v>1799</v>
      </c>
      <c r="B703" t="s">
        <v>815</v>
      </c>
      <c r="C703">
        <v>41.6</v>
      </c>
      <c r="D703">
        <v>42.4</v>
      </c>
      <c r="E703">
        <v>41.3</v>
      </c>
      <c r="F703">
        <v>41.85</v>
      </c>
      <c r="G703">
        <v>42</v>
      </c>
      <c r="H703">
        <v>39.700000000000003</v>
      </c>
      <c r="I703">
        <v>63856</v>
      </c>
      <c r="J703">
        <v>2669957.7999999998</v>
      </c>
      <c r="K703" s="3">
        <v>43865</v>
      </c>
      <c r="L703">
        <v>763</v>
      </c>
      <c r="M703" t="s">
        <v>1800</v>
      </c>
      <c r="N703"/>
    </row>
    <row r="704" spans="1:14">
      <c r="A704" t="s">
        <v>451</v>
      </c>
      <c r="B704" t="s">
        <v>815</v>
      </c>
      <c r="C704">
        <v>511.65</v>
      </c>
      <c r="D704">
        <v>513.54999999999995</v>
      </c>
      <c r="E704">
        <v>505.9</v>
      </c>
      <c r="F704">
        <v>510.05</v>
      </c>
      <c r="G704">
        <v>509.8</v>
      </c>
      <c r="H704">
        <v>508.25</v>
      </c>
      <c r="I704">
        <v>362463</v>
      </c>
      <c r="J704">
        <v>184775791.30000001</v>
      </c>
      <c r="K704" s="3">
        <v>43865</v>
      </c>
      <c r="L704">
        <v>5092</v>
      </c>
      <c r="M704" t="s">
        <v>1801</v>
      </c>
      <c r="N704"/>
    </row>
    <row r="705" spans="1:14">
      <c r="A705" t="s">
        <v>1802</v>
      </c>
      <c r="B705" t="s">
        <v>815</v>
      </c>
      <c r="C705">
        <v>139.94999999999999</v>
      </c>
      <c r="D705">
        <v>141.9</v>
      </c>
      <c r="E705">
        <v>139.94999999999999</v>
      </c>
      <c r="F705">
        <v>141.35</v>
      </c>
      <c r="G705">
        <v>141.9</v>
      </c>
      <c r="H705">
        <v>139.55000000000001</v>
      </c>
      <c r="I705">
        <v>7739</v>
      </c>
      <c r="J705">
        <v>1090629.45</v>
      </c>
      <c r="K705" s="3">
        <v>43865</v>
      </c>
      <c r="L705">
        <v>404</v>
      </c>
      <c r="M705" t="s">
        <v>1803</v>
      </c>
      <c r="N705"/>
    </row>
    <row r="706" spans="1:14">
      <c r="A706" t="s">
        <v>453</v>
      </c>
      <c r="B706" t="s">
        <v>815</v>
      </c>
      <c r="C706">
        <v>47.8</v>
      </c>
      <c r="D706">
        <v>47.8</v>
      </c>
      <c r="E706">
        <v>45.9</v>
      </c>
      <c r="F706">
        <v>46.95</v>
      </c>
      <c r="G706">
        <v>46.95</v>
      </c>
      <c r="H706">
        <v>47.35</v>
      </c>
      <c r="I706">
        <v>1448633</v>
      </c>
      <c r="J706">
        <v>67959543.299999997</v>
      </c>
      <c r="K706" s="3">
        <v>43865</v>
      </c>
      <c r="L706">
        <v>14452</v>
      </c>
      <c r="M706" t="s">
        <v>1804</v>
      </c>
      <c r="N706"/>
    </row>
    <row r="707" spans="1:14">
      <c r="A707" t="s">
        <v>1805</v>
      </c>
      <c r="B707" t="s">
        <v>815</v>
      </c>
      <c r="C707">
        <v>340.95</v>
      </c>
      <c r="D707">
        <v>345</v>
      </c>
      <c r="E707">
        <v>335</v>
      </c>
      <c r="F707">
        <v>338.5</v>
      </c>
      <c r="G707">
        <v>336.25</v>
      </c>
      <c r="H707">
        <v>336.7</v>
      </c>
      <c r="I707">
        <v>9386</v>
      </c>
      <c r="J707">
        <v>3197923.8</v>
      </c>
      <c r="K707" s="3">
        <v>43865</v>
      </c>
      <c r="L707">
        <v>667</v>
      </c>
      <c r="M707" t="s">
        <v>1806</v>
      </c>
      <c r="N707"/>
    </row>
    <row r="708" spans="1:14">
      <c r="A708" t="s">
        <v>1807</v>
      </c>
      <c r="B708" t="s">
        <v>815</v>
      </c>
      <c r="C708">
        <v>64.150000000000006</v>
      </c>
      <c r="D708">
        <v>65.900000000000006</v>
      </c>
      <c r="E708">
        <v>64</v>
      </c>
      <c r="F708">
        <v>65.5</v>
      </c>
      <c r="G708">
        <v>65.8</v>
      </c>
      <c r="H708">
        <v>64.05</v>
      </c>
      <c r="I708">
        <v>14802</v>
      </c>
      <c r="J708">
        <v>962123.45</v>
      </c>
      <c r="K708" s="3">
        <v>43865</v>
      </c>
      <c r="L708">
        <v>250</v>
      </c>
      <c r="M708" t="s">
        <v>1808</v>
      </c>
      <c r="N708"/>
    </row>
    <row r="709" spans="1:14">
      <c r="A709" t="s">
        <v>1809</v>
      </c>
      <c r="B709" t="s">
        <v>815</v>
      </c>
      <c r="C709">
        <v>14.95</v>
      </c>
      <c r="D709">
        <v>15.45</v>
      </c>
      <c r="E709">
        <v>14.6</v>
      </c>
      <c r="F709">
        <v>14.6</v>
      </c>
      <c r="G709">
        <v>14.6</v>
      </c>
      <c r="H709">
        <v>14.8</v>
      </c>
      <c r="I709">
        <v>83360</v>
      </c>
      <c r="J709">
        <v>1238043.6499999999</v>
      </c>
      <c r="K709" s="3">
        <v>43865</v>
      </c>
      <c r="L709">
        <v>358</v>
      </c>
      <c r="M709" t="s">
        <v>1810</v>
      </c>
      <c r="N709"/>
    </row>
    <row r="710" spans="1:14">
      <c r="A710" t="s">
        <v>1811</v>
      </c>
      <c r="B710" t="s">
        <v>815</v>
      </c>
      <c r="C710">
        <v>314.35000000000002</v>
      </c>
      <c r="D710">
        <v>314.35000000000002</v>
      </c>
      <c r="E710">
        <v>290.10000000000002</v>
      </c>
      <c r="F710">
        <v>292.64999999999998</v>
      </c>
      <c r="G710">
        <v>290.10000000000002</v>
      </c>
      <c r="H710">
        <v>303.45</v>
      </c>
      <c r="I710">
        <v>998</v>
      </c>
      <c r="J710">
        <v>297975.8</v>
      </c>
      <c r="K710" s="3">
        <v>43865</v>
      </c>
      <c r="L710">
        <v>129</v>
      </c>
      <c r="M710" t="s">
        <v>1812</v>
      </c>
      <c r="N710"/>
    </row>
    <row r="711" spans="1:14">
      <c r="A711" t="s">
        <v>455</v>
      </c>
      <c r="B711" t="s">
        <v>815</v>
      </c>
      <c r="C711">
        <v>330.15</v>
      </c>
      <c r="D711">
        <v>337.5</v>
      </c>
      <c r="E711">
        <v>330.15</v>
      </c>
      <c r="F711">
        <v>334.1</v>
      </c>
      <c r="G711">
        <v>334.3</v>
      </c>
      <c r="H711">
        <v>328.95</v>
      </c>
      <c r="I711">
        <v>355600</v>
      </c>
      <c r="J711">
        <v>118901219.55</v>
      </c>
      <c r="K711" s="3">
        <v>43865</v>
      </c>
      <c r="L711">
        <v>13958</v>
      </c>
      <c r="M711" t="s">
        <v>1813</v>
      </c>
      <c r="N711"/>
    </row>
    <row r="712" spans="1:14">
      <c r="A712" t="s">
        <v>3120</v>
      </c>
      <c r="B712" t="s">
        <v>815</v>
      </c>
      <c r="C712">
        <v>17.5</v>
      </c>
      <c r="D712">
        <v>18.45</v>
      </c>
      <c r="E712">
        <v>17.25</v>
      </c>
      <c r="F712">
        <v>17.25</v>
      </c>
      <c r="G712">
        <v>17.25</v>
      </c>
      <c r="H712">
        <v>18.149999999999999</v>
      </c>
      <c r="I712">
        <v>107733</v>
      </c>
      <c r="J712">
        <v>1901866.2</v>
      </c>
      <c r="K712" s="3">
        <v>43865</v>
      </c>
      <c r="L712">
        <v>512</v>
      </c>
      <c r="M712" t="s">
        <v>3121</v>
      </c>
      <c r="N712"/>
    </row>
    <row r="713" spans="1:14">
      <c r="A713" t="s">
        <v>445</v>
      </c>
      <c r="B713" t="s">
        <v>815</v>
      </c>
      <c r="C713">
        <v>560.29999999999995</v>
      </c>
      <c r="D713">
        <v>563.75</v>
      </c>
      <c r="E713">
        <v>542.5</v>
      </c>
      <c r="F713">
        <v>548.85</v>
      </c>
      <c r="G713">
        <v>547.04999999999995</v>
      </c>
      <c r="H713">
        <v>560.29999999999995</v>
      </c>
      <c r="I713">
        <v>382448</v>
      </c>
      <c r="J713">
        <v>210229596.15000001</v>
      </c>
      <c r="K713" s="3">
        <v>43865</v>
      </c>
      <c r="L713">
        <v>30256</v>
      </c>
      <c r="M713" t="s">
        <v>1814</v>
      </c>
      <c r="N713"/>
    </row>
    <row r="714" spans="1:14">
      <c r="A714" t="s">
        <v>1815</v>
      </c>
      <c r="B714" t="s">
        <v>815</v>
      </c>
      <c r="C714">
        <v>16.05</v>
      </c>
      <c r="D714">
        <v>16.399999999999999</v>
      </c>
      <c r="E714">
        <v>15.9</v>
      </c>
      <c r="F714">
        <v>16.149999999999999</v>
      </c>
      <c r="G714">
        <v>16.350000000000001</v>
      </c>
      <c r="H714">
        <v>16.100000000000001</v>
      </c>
      <c r="I714">
        <v>113373</v>
      </c>
      <c r="J714">
        <v>1821672.6</v>
      </c>
      <c r="K714" s="3">
        <v>43865</v>
      </c>
      <c r="L714">
        <v>365</v>
      </c>
      <c r="M714" t="s">
        <v>1816</v>
      </c>
      <c r="N714"/>
    </row>
    <row r="715" spans="1:14">
      <c r="A715" t="s">
        <v>1817</v>
      </c>
      <c r="B715" t="s">
        <v>815</v>
      </c>
      <c r="C715">
        <v>1008.1</v>
      </c>
      <c r="D715">
        <v>1058</v>
      </c>
      <c r="E715">
        <v>1000</v>
      </c>
      <c r="F715">
        <v>1040.8</v>
      </c>
      <c r="G715">
        <v>1034</v>
      </c>
      <c r="H715">
        <v>1023.75</v>
      </c>
      <c r="I715">
        <v>6680</v>
      </c>
      <c r="J715">
        <v>6840241.75</v>
      </c>
      <c r="K715" s="3">
        <v>43865</v>
      </c>
      <c r="L715">
        <v>402</v>
      </c>
      <c r="M715" t="s">
        <v>1818</v>
      </c>
      <c r="N715"/>
    </row>
    <row r="716" spans="1:14">
      <c r="A716" t="s">
        <v>3207</v>
      </c>
      <c r="B716" t="s">
        <v>815</v>
      </c>
      <c r="C716">
        <v>50.45</v>
      </c>
      <c r="D716">
        <v>51.65</v>
      </c>
      <c r="E716">
        <v>50.45</v>
      </c>
      <c r="F716">
        <v>50.7</v>
      </c>
      <c r="G716">
        <v>51</v>
      </c>
      <c r="H716">
        <v>50.2</v>
      </c>
      <c r="I716">
        <v>135627</v>
      </c>
      <c r="J716">
        <v>6930825.1500000004</v>
      </c>
      <c r="K716" s="3">
        <v>43865</v>
      </c>
      <c r="L716">
        <v>968</v>
      </c>
      <c r="M716" t="s">
        <v>3208</v>
      </c>
      <c r="N716"/>
    </row>
    <row r="717" spans="1:14">
      <c r="A717" t="s">
        <v>3273</v>
      </c>
      <c r="B717" t="s">
        <v>815</v>
      </c>
      <c r="C717">
        <v>43.8</v>
      </c>
      <c r="D717">
        <v>43.8</v>
      </c>
      <c r="E717">
        <v>41.7</v>
      </c>
      <c r="F717">
        <v>41.7</v>
      </c>
      <c r="G717">
        <v>41.7</v>
      </c>
      <c r="H717">
        <v>43.85</v>
      </c>
      <c r="I717">
        <v>613</v>
      </c>
      <c r="J717">
        <v>25769.9</v>
      </c>
      <c r="K717" s="3">
        <v>43865</v>
      </c>
      <c r="L717">
        <v>13</v>
      </c>
      <c r="M717" t="s">
        <v>3274</v>
      </c>
      <c r="N717"/>
    </row>
    <row r="718" spans="1:14">
      <c r="A718" t="s">
        <v>1819</v>
      </c>
      <c r="B718" t="s">
        <v>815</v>
      </c>
      <c r="C718">
        <v>156.30000000000001</v>
      </c>
      <c r="D718">
        <v>159.25</v>
      </c>
      <c r="E718">
        <v>155.15</v>
      </c>
      <c r="F718">
        <v>157.1</v>
      </c>
      <c r="G718">
        <v>156.4</v>
      </c>
      <c r="H718">
        <v>153.80000000000001</v>
      </c>
      <c r="I718">
        <v>22568</v>
      </c>
      <c r="J718">
        <v>3561630.15</v>
      </c>
      <c r="K718" s="3">
        <v>43865</v>
      </c>
      <c r="L718">
        <v>1192</v>
      </c>
      <c r="M718" t="s">
        <v>1820</v>
      </c>
      <c r="N718"/>
    </row>
    <row r="719" spans="1:14" hidden="1">
      <c r="A719" t="s">
        <v>1821</v>
      </c>
      <c r="B719" t="s">
        <v>815</v>
      </c>
      <c r="C719">
        <v>1740.05</v>
      </c>
      <c r="D719">
        <v>1740.05</v>
      </c>
      <c r="E719">
        <v>1660.05</v>
      </c>
      <c r="F719">
        <v>1715</v>
      </c>
      <c r="G719">
        <v>1715</v>
      </c>
      <c r="H719">
        <v>1707.25</v>
      </c>
      <c r="I719">
        <v>204</v>
      </c>
      <c r="J719">
        <v>349740.3</v>
      </c>
      <c r="K719" s="3">
        <v>43865</v>
      </c>
      <c r="L719">
        <v>145</v>
      </c>
      <c r="M719" t="s">
        <v>1822</v>
      </c>
      <c r="N719"/>
    </row>
    <row r="720" spans="1:14" hidden="1">
      <c r="A720" t="s">
        <v>1823</v>
      </c>
      <c r="B720" t="s">
        <v>815</v>
      </c>
      <c r="C720">
        <v>124</v>
      </c>
      <c r="D720">
        <v>127.85</v>
      </c>
      <c r="E720">
        <v>120.1</v>
      </c>
      <c r="F720">
        <v>120.95</v>
      </c>
      <c r="G720">
        <v>120.5</v>
      </c>
      <c r="H720">
        <v>120.2</v>
      </c>
      <c r="I720">
        <v>21562</v>
      </c>
      <c r="J720">
        <v>2653666.65</v>
      </c>
      <c r="K720" s="3">
        <v>43865</v>
      </c>
      <c r="L720">
        <v>931</v>
      </c>
      <c r="M720" t="s">
        <v>1824</v>
      </c>
      <c r="N720"/>
    </row>
    <row r="721" spans="1:14" hidden="1">
      <c r="A721" t="s">
        <v>1825</v>
      </c>
      <c r="B721" t="s">
        <v>815</v>
      </c>
      <c r="C721">
        <v>616.5</v>
      </c>
      <c r="D721">
        <v>639.85</v>
      </c>
      <c r="E721">
        <v>616.5</v>
      </c>
      <c r="F721">
        <v>629.70000000000005</v>
      </c>
      <c r="G721">
        <v>636</v>
      </c>
      <c r="H721">
        <v>618.1</v>
      </c>
      <c r="I721">
        <v>6084</v>
      </c>
      <c r="J721">
        <v>3819293.95</v>
      </c>
      <c r="K721" s="3">
        <v>43865</v>
      </c>
      <c r="L721">
        <v>215</v>
      </c>
      <c r="M721" t="s">
        <v>1826</v>
      </c>
      <c r="N721"/>
    </row>
    <row r="722" spans="1:14" hidden="1">
      <c r="A722" t="s">
        <v>1827</v>
      </c>
      <c r="B722" t="s">
        <v>815</v>
      </c>
      <c r="C722">
        <v>116.5</v>
      </c>
      <c r="D722">
        <v>119.55</v>
      </c>
      <c r="E722">
        <v>113.15</v>
      </c>
      <c r="F722">
        <v>118.15</v>
      </c>
      <c r="G722">
        <v>118</v>
      </c>
      <c r="H722">
        <v>114.9</v>
      </c>
      <c r="I722">
        <v>9637</v>
      </c>
      <c r="J722">
        <v>1138007.2</v>
      </c>
      <c r="K722" s="3">
        <v>43865</v>
      </c>
      <c r="L722">
        <v>450</v>
      </c>
      <c r="M722" t="s">
        <v>1828</v>
      </c>
      <c r="N722"/>
    </row>
    <row r="723" spans="1:14" hidden="1">
      <c r="A723" t="s">
        <v>1829</v>
      </c>
      <c r="B723" t="s">
        <v>815</v>
      </c>
      <c r="C723">
        <v>368.4</v>
      </c>
      <c r="D723">
        <v>383.25</v>
      </c>
      <c r="E723">
        <v>368.4</v>
      </c>
      <c r="F723">
        <v>378.55</v>
      </c>
      <c r="G723">
        <v>379</v>
      </c>
      <c r="H723">
        <v>366.45</v>
      </c>
      <c r="I723">
        <v>84681</v>
      </c>
      <c r="J723">
        <v>31798486.399999999</v>
      </c>
      <c r="K723" s="3">
        <v>43865</v>
      </c>
      <c r="L723">
        <v>4341</v>
      </c>
      <c r="M723" t="s">
        <v>1830</v>
      </c>
      <c r="N723"/>
    </row>
    <row r="724" spans="1:14" hidden="1">
      <c r="A724" t="s">
        <v>3053</v>
      </c>
      <c r="B724" t="s">
        <v>815</v>
      </c>
      <c r="C724">
        <v>71</v>
      </c>
      <c r="D724">
        <v>72</v>
      </c>
      <c r="E724">
        <v>70.099999999999994</v>
      </c>
      <c r="F724">
        <v>71.400000000000006</v>
      </c>
      <c r="G724">
        <v>71.25</v>
      </c>
      <c r="H724">
        <v>70.75</v>
      </c>
      <c r="I724">
        <v>15366</v>
      </c>
      <c r="J724">
        <v>1091809.5</v>
      </c>
      <c r="K724" s="3">
        <v>43865</v>
      </c>
      <c r="L724">
        <v>365</v>
      </c>
      <c r="M724" t="s">
        <v>3054</v>
      </c>
      <c r="N724"/>
    </row>
    <row r="725" spans="1:14" hidden="1">
      <c r="A725" t="s">
        <v>1831</v>
      </c>
      <c r="B725" t="s">
        <v>815</v>
      </c>
      <c r="C725">
        <v>146.4</v>
      </c>
      <c r="D725">
        <v>147.85</v>
      </c>
      <c r="E725">
        <v>142.35</v>
      </c>
      <c r="F725">
        <v>146.4</v>
      </c>
      <c r="G725">
        <v>147</v>
      </c>
      <c r="H725">
        <v>142.85</v>
      </c>
      <c r="I725">
        <v>14653</v>
      </c>
      <c r="J725">
        <v>2137049.35</v>
      </c>
      <c r="K725" s="3">
        <v>43865</v>
      </c>
      <c r="L725">
        <v>908</v>
      </c>
      <c r="M725" t="s">
        <v>1832</v>
      </c>
      <c r="N725"/>
    </row>
    <row r="726" spans="1:14" hidden="1">
      <c r="A726" t="s">
        <v>456</v>
      </c>
      <c r="B726" t="s">
        <v>815</v>
      </c>
      <c r="C726">
        <v>144.4</v>
      </c>
      <c r="D726">
        <v>145.55000000000001</v>
      </c>
      <c r="E726">
        <v>143</v>
      </c>
      <c r="F726">
        <v>143.5</v>
      </c>
      <c r="G726">
        <v>144.5</v>
      </c>
      <c r="H726">
        <v>143</v>
      </c>
      <c r="I726">
        <v>20593</v>
      </c>
      <c r="J726">
        <v>2966868.75</v>
      </c>
      <c r="K726" s="3">
        <v>43865</v>
      </c>
      <c r="L726">
        <v>829</v>
      </c>
      <c r="M726" t="s">
        <v>1833</v>
      </c>
      <c r="N726"/>
    </row>
    <row r="727" spans="1:14">
      <c r="A727" t="s">
        <v>1834</v>
      </c>
      <c r="B727" t="s">
        <v>815</v>
      </c>
      <c r="C727">
        <v>622</v>
      </c>
      <c r="D727">
        <v>661</v>
      </c>
      <c r="E727">
        <v>621</v>
      </c>
      <c r="F727">
        <v>646.25</v>
      </c>
      <c r="G727">
        <v>645</v>
      </c>
      <c r="H727">
        <v>627.9</v>
      </c>
      <c r="I727">
        <v>961</v>
      </c>
      <c r="J727">
        <v>621340.9</v>
      </c>
      <c r="K727" s="3">
        <v>43865</v>
      </c>
      <c r="L727">
        <v>351</v>
      </c>
      <c r="M727" t="s">
        <v>1835</v>
      </c>
      <c r="N727"/>
    </row>
    <row r="728" spans="1:14">
      <c r="A728" t="s">
        <v>1836</v>
      </c>
      <c r="B728" t="s">
        <v>815</v>
      </c>
      <c r="C728">
        <v>115.9</v>
      </c>
      <c r="D728">
        <v>117.5</v>
      </c>
      <c r="E728">
        <v>114.55</v>
      </c>
      <c r="F728">
        <v>115.1</v>
      </c>
      <c r="G728">
        <v>114.8</v>
      </c>
      <c r="H728">
        <v>114.2</v>
      </c>
      <c r="I728">
        <v>64757</v>
      </c>
      <c r="J728">
        <v>7496756.2000000002</v>
      </c>
      <c r="K728" s="3">
        <v>43865</v>
      </c>
      <c r="L728">
        <v>953</v>
      </c>
      <c r="M728" t="s">
        <v>1837</v>
      </c>
      <c r="N728"/>
    </row>
    <row r="729" spans="1:14">
      <c r="A729" t="s">
        <v>1838</v>
      </c>
      <c r="B729" t="s">
        <v>815</v>
      </c>
      <c r="C729">
        <v>991.5</v>
      </c>
      <c r="D729">
        <v>1000</v>
      </c>
      <c r="E729">
        <v>990</v>
      </c>
      <c r="F729">
        <v>997.55</v>
      </c>
      <c r="G729">
        <v>1000</v>
      </c>
      <c r="H729">
        <v>999.15</v>
      </c>
      <c r="I729">
        <v>487</v>
      </c>
      <c r="J729">
        <v>484422.05</v>
      </c>
      <c r="K729" s="3">
        <v>43865</v>
      </c>
      <c r="L729">
        <v>201</v>
      </c>
      <c r="M729" t="s">
        <v>1839</v>
      </c>
      <c r="N729"/>
    </row>
    <row r="730" spans="1:14">
      <c r="A730" t="s">
        <v>1840</v>
      </c>
      <c r="B730" t="s">
        <v>815</v>
      </c>
      <c r="C730">
        <v>8.1999999999999993</v>
      </c>
      <c r="D730">
        <v>8.4499999999999993</v>
      </c>
      <c r="E730">
        <v>8.0500000000000007</v>
      </c>
      <c r="F730">
        <v>8.25</v>
      </c>
      <c r="G730">
        <v>8.25</v>
      </c>
      <c r="H730">
        <v>8</v>
      </c>
      <c r="I730">
        <v>79832</v>
      </c>
      <c r="J730">
        <v>652981.4</v>
      </c>
      <c r="K730" s="3">
        <v>43865</v>
      </c>
      <c r="L730">
        <v>182</v>
      </c>
      <c r="M730" t="s">
        <v>1841</v>
      </c>
      <c r="N730"/>
    </row>
    <row r="731" spans="1:14">
      <c r="A731" t="s">
        <v>446</v>
      </c>
      <c r="B731" t="s">
        <v>815</v>
      </c>
      <c r="C731">
        <v>283</v>
      </c>
      <c r="D731">
        <v>289.7</v>
      </c>
      <c r="E731">
        <v>278.35000000000002</v>
      </c>
      <c r="F731">
        <v>281.05</v>
      </c>
      <c r="G731">
        <v>280.3</v>
      </c>
      <c r="H731">
        <v>281.75</v>
      </c>
      <c r="I731">
        <v>127413</v>
      </c>
      <c r="J731">
        <v>36136375.200000003</v>
      </c>
      <c r="K731" s="3">
        <v>43865</v>
      </c>
      <c r="L731">
        <v>4962</v>
      </c>
      <c r="M731" t="s">
        <v>1842</v>
      </c>
      <c r="N731"/>
    </row>
    <row r="732" spans="1:14" hidden="1">
      <c r="A732" t="s">
        <v>1843</v>
      </c>
      <c r="B732" t="s">
        <v>815</v>
      </c>
      <c r="C732">
        <v>78.599999999999994</v>
      </c>
      <c r="D732">
        <v>79.5</v>
      </c>
      <c r="E732">
        <v>76.2</v>
      </c>
      <c r="F732">
        <v>78.55</v>
      </c>
      <c r="G732">
        <v>78</v>
      </c>
      <c r="H732">
        <v>77.5</v>
      </c>
      <c r="I732">
        <v>33876</v>
      </c>
      <c r="J732">
        <v>2639579.2000000002</v>
      </c>
      <c r="K732" s="3">
        <v>43865</v>
      </c>
      <c r="L732">
        <v>501</v>
      </c>
      <c r="M732" t="s">
        <v>1844</v>
      </c>
      <c r="N732"/>
    </row>
    <row r="733" spans="1:14" hidden="1">
      <c r="A733" t="s">
        <v>457</v>
      </c>
      <c r="B733" t="s">
        <v>815</v>
      </c>
      <c r="C733">
        <v>230</v>
      </c>
      <c r="D733">
        <v>240.5</v>
      </c>
      <c r="E733">
        <v>228.1</v>
      </c>
      <c r="F733">
        <v>230.9</v>
      </c>
      <c r="G733">
        <v>231.15</v>
      </c>
      <c r="H733">
        <v>229.3</v>
      </c>
      <c r="I733">
        <v>67874</v>
      </c>
      <c r="J733">
        <v>15939603.550000001</v>
      </c>
      <c r="K733" s="3">
        <v>43865</v>
      </c>
      <c r="L733">
        <v>3586</v>
      </c>
      <c r="M733" t="s">
        <v>1845</v>
      </c>
      <c r="N733"/>
    </row>
    <row r="734" spans="1:14" hidden="1">
      <c r="A734" t="s">
        <v>1846</v>
      </c>
      <c r="B734" t="s">
        <v>815</v>
      </c>
      <c r="C734">
        <v>32.799999999999997</v>
      </c>
      <c r="D734">
        <v>33.450000000000003</v>
      </c>
      <c r="E734">
        <v>32.25</v>
      </c>
      <c r="F734">
        <v>32.35</v>
      </c>
      <c r="G734">
        <v>32.4</v>
      </c>
      <c r="H734">
        <v>32.049999999999997</v>
      </c>
      <c r="I734">
        <v>65621</v>
      </c>
      <c r="J734">
        <v>2147248.75</v>
      </c>
      <c r="K734" s="3">
        <v>43865</v>
      </c>
      <c r="L734">
        <v>809</v>
      </c>
      <c r="M734" t="s">
        <v>1847</v>
      </c>
      <c r="N734"/>
    </row>
    <row r="735" spans="1:14">
      <c r="A735" t="s">
        <v>134</v>
      </c>
      <c r="B735" t="s">
        <v>815</v>
      </c>
      <c r="C735">
        <v>1684.05</v>
      </c>
      <c r="D735">
        <v>1702.8</v>
      </c>
      <c r="E735">
        <v>1670.15</v>
      </c>
      <c r="F735">
        <v>1698.3</v>
      </c>
      <c r="G735">
        <v>1699</v>
      </c>
      <c r="H735">
        <v>1676.25</v>
      </c>
      <c r="I735">
        <v>2070417</v>
      </c>
      <c r="J735">
        <v>3500891406.9499998</v>
      </c>
      <c r="K735" s="3">
        <v>43865</v>
      </c>
      <c r="L735">
        <v>93785</v>
      </c>
      <c r="M735" t="s">
        <v>1848</v>
      </c>
      <c r="N735"/>
    </row>
    <row r="736" spans="1:14">
      <c r="A736" t="s">
        <v>1849</v>
      </c>
      <c r="B736" t="s">
        <v>815</v>
      </c>
      <c r="C736">
        <v>310.2</v>
      </c>
      <c r="D736">
        <v>317.2</v>
      </c>
      <c r="E736">
        <v>310.14999999999998</v>
      </c>
      <c r="F736">
        <v>315.2</v>
      </c>
      <c r="G736">
        <v>315.5</v>
      </c>
      <c r="H736">
        <v>308.62</v>
      </c>
      <c r="I736">
        <v>373725</v>
      </c>
      <c r="J736">
        <v>117648037.79000001</v>
      </c>
      <c r="K736" s="3">
        <v>43865</v>
      </c>
      <c r="L736">
        <v>862</v>
      </c>
      <c r="M736" t="s">
        <v>1850</v>
      </c>
      <c r="N736"/>
    </row>
    <row r="737" spans="1:14">
      <c r="A737" t="s">
        <v>1851</v>
      </c>
      <c r="B737" t="s">
        <v>815</v>
      </c>
      <c r="C737">
        <v>358.45</v>
      </c>
      <c r="D737">
        <v>359.45</v>
      </c>
      <c r="E737">
        <v>356.1</v>
      </c>
      <c r="F737">
        <v>357.15</v>
      </c>
      <c r="G737">
        <v>357.75</v>
      </c>
      <c r="H737">
        <v>359.45</v>
      </c>
      <c r="I737">
        <v>12581</v>
      </c>
      <c r="J737">
        <v>4498501.5</v>
      </c>
      <c r="K737" s="3">
        <v>43865</v>
      </c>
      <c r="L737">
        <v>671</v>
      </c>
      <c r="M737" t="s">
        <v>1852</v>
      </c>
      <c r="N737"/>
    </row>
    <row r="738" spans="1:14">
      <c r="A738" t="s">
        <v>1853</v>
      </c>
      <c r="B738" t="s">
        <v>815</v>
      </c>
      <c r="C738">
        <v>123.48</v>
      </c>
      <c r="D738">
        <v>124.5</v>
      </c>
      <c r="E738">
        <v>122</v>
      </c>
      <c r="F738">
        <v>124.38</v>
      </c>
      <c r="G738">
        <v>124.4</v>
      </c>
      <c r="H738">
        <v>121.33</v>
      </c>
      <c r="I738">
        <v>864690</v>
      </c>
      <c r="J738">
        <v>107243761.59</v>
      </c>
      <c r="K738" s="3">
        <v>43865</v>
      </c>
      <c r="L738">
        <v>590</v>
      </c>
      <c r="M738" t="s">
        <v>1854</v>
      </c>
      <c r="N738"/>
    </row>
    <row r="739" spans="1:14" hidden="1">
      <c r="A739" t="s">
        <v>1855</v>
      </c>
      <c r="B739" t="s">
        <v>815</v>
      </c>
      <c r="C739">
        <v>58.4</v>
      </c>
      <c r="D739">
        <v>58.4</v>
      </c>
      <c r="E739">
        <v>57.9</v>
      </c>
      <c r="F739">
        <v>58.01</v>
      </c>
      <c r="G739">
        <v>58</v>
      </c>
      <c r="H739">
        <v>57.43</v>
      </c>
      <c r="I739">
        <v>4125</v>
      </c>
      <c r="J739">
        <v>239382.74</v>
      </c>
      <c r="K739" s="3">
        <v>43865</v>
      </c>
      <c r="L739">
        <v>72</v>
      </c>
      <c r="M739" t="s">
        <v>1856</v>
      </c>
      <c r="N739"/>
    </row>
    <row r="740" spans="1:14" hidden="1">
      <c r="A740" t="s">
        <v>1857</v>
      </c>
      <c r="B740" t="s">
        <v>815</v>
      </c>
      <c r="C740">
        <v>222</v>
      </c>
      <c r="D740">
        <v>225</v>
      </c>
      <c r="E740">
        <v>221.05</v>
      </c>
      <c r="F740">
        <v>222.48</v>
      </c>
      <c r="G740">
        <v>222</v>
      </c>
      <c r="H740">
        <v>221.4</v>
      </c>
      <c r="I740">
        <v>6393</v>
      </c>
      <c r="J740">
        <v>1424604.88</v>
      </c>
      <c r="K740" s="3">
        <v>43865</v>
      </c>
      <c r="L740">
        <v>143</v>
      </c>
      <c r="M740" t="s">
        <v>1858</v>
      </c>
      <c r="N740"/>
    </row>
    <row r="741" spans="1:14">
      <c r="A741" t="s">
        <v>1859</v>
      </c>
      <c r="B741" t="s">
        <v>815</v>
      </c>
      <c r="C741">
        <v>12.95</v>
      </c>
      <c r="D741">
        <v>13.5</v>
      </c>
      <c r="E741">
        <v>11.6</v>
      </c>
      <c r="F741">
        <v>12.3</v>
      </c>
      <c r="G741">
        <v>12.4</v>
      </c>
      <c r="H741">
        <v>12.5</v>
      </c>
      <c r="I741">
        <v>151683</v>
      </c>
      <c r="J741">
        <v>1925046.15</v>
      </c>
      <c r="K741" s="3">
        <v>43865</v>
      </c>
      <c r="L741">
        <v>548</v>
      </c>
      <c r="M741" t="s">
        <v>1860</v>
      </c>
      <c r="N741"/>
    </row>
    <row r="742" spans="1:14" hidden="1">
      <c r="A742" t="s">
        <v>1861</v>
      </c>
      <c r="B742" t="s">
        <v>815</v>
      </c>
      <c r="C742">
        <v>16.899999999999999</v>
      </c>
      <c r="D742">
        <v>17.45</v>
      </c>
      <c r="E742">
        <v>16.600000000000001</v>
      </c>
      <c r="F742">
        <v>17.350000000000001</v>
      </c>
      <c r="G742">
        <v>17.350000000000001</v>
      </c>
      <c r="H742">
        <v>17.149999999999999</v>
      </c>
      <c r="I742">
        <v>5222</v>
      </c>
      <c r="J742">
        <v>89583.6</v>
      </c>
      <c r="K742" s="3">
        <v>43865</v>
      </c>
      <c r="L742">
        <v>53</v>
      </c>
      <c r="M742" t="s">
        <v>1862</v>
      </c>
      <c r="N742"/>
    </row>
    <row r="743" spans="1:14" hidden="1">
      <c r="A743" t="s">
        <v>1863</v>
      </c>
      <c r="B743" t="s">
        <v>815</v>
      </c>
      <c r="C743">
        <v>69.75</v>
      </c>
      <c r="D743">
        <v>69.75</v>
      </c>
      <c r="E743">
        <v>66</v>
      </c>
      <c r="F743">
        <v>66.95</v>
      </c>
      <c r="G743">
        <v>67.2</v>
      </c>
      <c r="H743">
        <v>68.5</v>
      </c>
      <c r="I743">
        <v>18546</v>
      </c>
      <c r="J743">
        <v>1241174.8999999999</v>
      </c>
      <c r="K743" s="3">
        <v>43865</v>
      </c>
      <c r="L743">
        <v>461</v>
      </c>
      <c r="M743" t="s">
        <v>1864</v>
      </c>
      <c r="N743"/>
    </row>
    <row r="744" spans="1:14" hidden="1">
      <c r="A744" t="s">
        <v>447</v>
      </c>
      <c r="B744" t="s">
        <v>815</v>
      </c>
      <c r="C744">
        <v>97.2</v>
      </c>
      <c r="D744">
        <v>101</v>
      </c>
      <c r="E744">
        <v>95.5</v>
      </c>
      <c r="F744">
        <v>97.9</v>
      </c>
      <c r="G744">
        <v>97.3</v>
      </c>
      <c r="H744">
        <v>98.45</v>
      </c>
      <c r="I744">
        <v>223180</v>
      </c>
      <c r="J744">
        <v>21820186.25</v>
      </c>
      <c r="K744" s="3">
        <v>43865</v>
      </c>
      <c r="L744">
        <v>4957</v>
      </c>
      <c r="M744" t="s">
        <v>1865</v>
      </c>
      <c r="N744"/>
    </row>
    <row r="745" spans="1:14" hidden="1">
      <c r="A745" t="s">
        <v>444</v>
      </c>
      <c r="B745" t="s">
        <v>815</v>
      </c>
      <c r="C745">
        <v>619</v>
      </c>
      <c r="D745">
        <v>633.65</v>
      </c>
      <c r="E745">
        <v>608</v>
      </c>
      <c r="F745">
        <v>630.25</v>
      </c>
      <c r="G745">
        <v>631</v>
      </c>
      <c r="H745">
        <v>621.29999999999995</v>
      </c>
      <c r="I745">
        <v>39914</v>
      </c>
      <c r="J745">
        <v>24830543.949999999</v>
      </c>
      <c r="K745" s="3">
        <v>43865</v>
      </c>
      <c r="L745">
        <v>2664</v>
      </c>
      <c r="M745" t="s">
        <v>1866</v>
      </c>
      <c r="N745"/>
    </row>
    <row r="746" spans="1:14" hidden="1">
      <c r="A746" t="s">
        <v>448</v>
      </c>
      <c r="B746" t="s">
        <v>815</v>
      </c>
      <c r="C746">
        <v>266.8</v>
      </c>
      <c r="D746">
        <v>269.89999999999998</v>
      </c>
      <c r="E746">
        <v>210</v>
      </c>
      <c r="F746">
        <v>265.5</v>
      </c>
      <c r="G746">
        <v>264.5</v>
      </c>
      <c r="H746">
        <v>262.35000000000002</v>
      </c>
      <c r="I746">
        <v>267688</v>
      </c>
      <c r="J746">
        <v>69836948.25</v>
      </c>
      <c r="K746" s="3">
        <v>43865</v>
      </c>
      <c r="L746">
        <v>11014</v>
      </c>
      <c r="M746" t="s">
        <v>1867</v>
      </c>
      <c r="N746"/>
    </row>
    <row r="747" spans="1:14" hidden="1">
      <c r="A747" t="s">
        <v>3055</v>
      </c>
      <c r="B747" t="s">
        <v>815</v>
      </c>
      <c r="C747">
        <v>90.95</v>
      </c>
      <c r="D747">
        <v>90.95</v>
      </c>
      <c r="E747">
        <v>90.3</v>
      </c>
      <c r="F747">
        <v>90.3</v>
      </c>
      <c r="G747">
        <v>90.3</v>
      </c>
      <c r="H747">
        <v>88.5</v>
      </c>
      <c r="I747">
        <v>262</v>
      </c>
      <c r="J747">
        <v>23743.75</v>
      </c>
      <c r="K747" s="3">
        <v>43865</v>
      </c>
      <c r="L747">
        <v>5</v>
      </c>
      <c r="M747" t="s">
        <v>3056</v>
      </c>
      <c r="N747"/>
    </row>
    <row r="748" spans="1:14" hidden="1">
      <c r="A748" t="s">
        <v>1868</v>
      </c>
      <c r="B748" t="s">
        <v>815</v>
      </c>
      <c r="C748">
        <v>707.05</v>
      </c>
      <c r="D748">
        <v>743</v>
      </c>
      <c r="E748">
        <v>707.05</v>
      </c>
      <c r="F748">
        <v>737.25</v>
      </c>
      <c r="G748">
        <v>730</v>
      </c>
      <c r="H748">
        <v>720.2</v>
      </c>
      <c r="I748">
        <v>10526</v>
      </c>
      <c r="J748">
        <v>7721904.1500000004</v>
      </c>
      <c r="K748" s="3">
        <v>43865</v>
      </c>
      <c r="L748">
        <v>1741</v>
      </c>
      <c r="M748" t="s">
        <v>1869</v>
      </c>
      <c r="N748"/>
    </row>
    <row r="749" spans="1:14">
      <c r="A749" t="s">
        <v>454</v>
      </c>
      <c r="B749" t="s">
        <v>815</v>
      </c>
      <c r="C749">
        <v>471.4</v>
      </c>
      <c r="D749">
        <v>478.6</v>
      </c>
      <c r="E749">
        <v>466</v>
      </c>
      <c r="F749">
        <v>467.9</v>
      </c>
      <c r="G749">
        <v>468</v>
      </c>
      <c r="H749">
        <v>466.95</v>
      </c>
      <c r="I749">
        <v>39177</v>
      </c>
      <c r="J749">
        <v>18457236.050000001</v>
      </c>
      <c r="K749" s="3">
        <v>43865</v>
      </c>
      <c r="L749">
        <v>3007</v>
      </c>
      <c r="M749" t="s">
        <v>1870</v>
      </c>
      <c r="N749"/>
    </row>
    <row r="750" spans="1:14" hidden="1">
      <c r="A750" t="s">
        <v>1871</v>
      </c>
      <c r="B750" t="s">
        <v>815</v>
      </c>
      <c r="C750">
        <v>220.75</v>
      </c>
      <c r="D750">
        <v>226.85</v>
      </c>
      <c r="E750">
        <v>219.5</v>
      </c>
      <c r="F750">
        <v>222.5</v>
      </c>
      <c r="G750">
        <v>222.15</v>
      </c>
      <c r="H750">
        <v>219.6</v>
      </c>
      <c r="I750">
        <v>33765</v>
      </c>
      <c r="J750">
        <v>7540306.7000000002</v>
      </c>
      <c r="K750" s="3">
        <v>43865</v>
      </c>
      <c r="L750">
        <v>2301</v>
      </c>
      <c r="M750" t="s">
        <v>1872</v>
      </c>
      <c r="N750"/>
    </row>
    <row r="751" spans="1:14" hidden="1">
      <c r="A751" t="s">
        <v>452</v>
      </c>
      <c r="B751" t="s">
        <v>815</v>
      </c>
      <c r="C751">
        <v>70.45</v>
      </c>
      <c r="D751">
        <v>75</v>
      </c>
      <c r="E751">
        <v>69.400000000000006</v>
      </c>
      <c r="F751">
        <v>73.150000000000006</v>
      </c>
      <c r="G751">
        <v>74</v>
      </c>
      <c r="H751">
        <v>69.95</v>
      </c>
      <c r="I751">
        <v>2144924</v>
      </c>
      <c r="J751">
        <v>152252245.59999999</v>
      </c>
      <c r="K751" s="3">
        <v>43865</v>
      </c>
      <c r="L751">
        <v>11529</v>
      </c>
      <c r="M751" t="s">
        <v>1873</v>
      </c>
      <c r="N751"/>
    </row>
    <row r="752" spans="1:14">
      <c r="A752" t="s">
        <v>3012</v>
      </c>
      <c r="B752" t="s">
        <v>815</v>
      </c>
      <c r="C752">
        <v>535</v>
      </c>
      <c r="D752">
        <v>540</v>
      </c>
      <c r="E752">
        <v>525</v>
      </c>
      <c r="F752">
        <v>535.35</v>
      </c>
      <c r="G752">
        <v>534</v>
      </c>
      <c r="H752">
        <v>524.9</v>
      </c>
      <c r="I752">
        <v>9911</v>
      </c>
      <c r="J752">
        <v>5278755.1500000004</v>
      </c>
      <c r="K752" s="3">
        <v>43865</v>
      </c>
      <c r="L752">
        <v>214</v>
      </c>
      <c r="M752" t="s">
        <v>3013</v>
      </c>
      <c r="N752"/>
    </row>
    <row r="753" spans="1:14">
      <c r="A753" t="s">
        <v>135</v>
      </c>
      <c r="B753" t="s">
        <v>815</v>
      </c>
      <c r="C753">
        <v>111.6</v>
      </c>
      <c r="D753">
        <v>114.5</v>
      </c>
      <c r="E753">
        <v>111.5</v>
      </c>
      <c r="F753">
        <v>114.15</v>
      </c>
      <c r="G753">
        <v>114.5</v>
      </c>
      <c r="H753">
        <v>111.15</v>
      </c>
      <c r="I753">
        <v>5832402</v>
      </c>
      <c r="J753">
        <v>661209122.64999998</v>
      </c>
      <c r="K753" s="3">
        <v>43865</v>
      </c>
      <c r="L753">
        <v>30896</v>
      </c>
      <c r="M753" t="s">
        <v>1874</v>
      </c>
      <c r="N753"/>
    </row>
    <row r="754" spans="1:14">
      <c r="A754" t="s">
        <v>459</v>
      </c>
      <c r="B754" t="s">
        <v>815</v>
      </c>
      <c r="C754">
        <v>14.7</v>
      </c>
      <c r="D754">
        <v>15.15</v>
      </c>
      <c r="E754">
        <v>14.4</v>
      </c>
      <c r="F754">
        <v>15</v>
      </c>
      <c r="G754">
        <v>15.15</v>
      </c>
      <c r="H754">
        <v>14.45</v>
      </c>
      <c r="I754">
        <v>300088</v>
      </c>
      <c r="J754">
        <v>4412759.75</v>
      </c>
      <c r="K754" s="3">
        <v>43865</v>
      </c>
      <c r="L754">
        <v>816</v>
      </c>
      <c r="M754" t="s">
        <v>1875</v>
      </c>
      <c r="N754"/>
    </row>
    <row r="755" spans="1:14">
      <c r="A755" t="s">
        <v>364</v>
      </c>
      <c r="B755" t="s">
        <v>815</v>
      </c>
      <c r="C755">
        <v>1761</v>
      </c>
      <c r="D755">
        <v>1765.1</v>
      </c>
      <c r="E755">
        <v>1687.3</v>
      </c>
      <c r="F755">
        <v>1706.95</v>
      </c>
      <c r="G755">
        <v>1705</v>
      </c>
      <c r="H755">
        <v>1740.7</v>
      </c>
      <c r="I755">
        <v>262874</v>
      </c>
      <c r="J755">
        <v>454591970</v>
      </c>
      <c r="K755" s="3">
        <v>43865</v>
      </c>
      <c r="L755">
        <v>14415</v>
      </c>
      <c r="M755" t="s">
        <v>1876</v>
      </c>
      <c r="N755"/>
    </row>
    <row r="756" spans="1:14">
      <c r="A756" t="s">
        <v>1877</v>
      </c>
      <c r="B756" t="s">
        <v>815</v>
      </c>
      <c r="C756">
        <v>34.4</v>
      </c>
      <c r="D756">
        <v>35.9</v>
      </c>
      <c r="E756">
        <v>33</v>
      </c>
      <c r="F756">
        <v>34.049999999999997</v>
      </c>
      <c r="G756">
        <v>34</v>
      </c>
      <c r="H756">
        <v>33.299999999999997</v>
      </c>
      <c r="I756">
        <v>9544</v>
      </c>
      <c r="J756">
        <v>324905.7</v>
      </c>
      <c r="K756" s="3">
        <v>43865</v>
      </c>
      <c r="L756">
        <v>263</v>
      </c>
      <c r="M756" t="s">
        <v>1878</v>
      </c>
      <c r="N756"/>
    </row>
    <row r="757" spans="1:14">
      <c r="A757" t="s">
        <v>1879</v>
      </c>
      <c r="B757" t="s">
        <v>815</v>
      </c>
      <c r="C757">
        <v>184</v>
      </c>
      <c r="D757">
        <v>184</v>
      </c>
      <c r="E757">
        <v>175.95</v>
      </c>
      <c r="F757">
        <v>177.2</v>
      </c>
      <c r="G757">
        <v>177.3</v>
      </c>
      <c r="H757">
        <v>180.3</v>
      </c>
      <c r="I757">
        <v>122384</v>
      </c>
      <c r="J757">
        <v>21757515.75</v>
      </c>
      <c r="K757" s="3">
        <v>43865</v>
      </c>
      <c r="L757">
        <v>4485</v>
      </c>
      <c r="M757" t="s">
        <v>1880</v>
      </c>
      <c r="N757"/>
    </row>
    <row r="758" spans="1:14">
      <c r="A758" t="s">
        <v>460</v>
      </c>
      <c r="B758" t="s">
        <v>815</v>
      </c>
      <c r="C758">
        <v>432</v>
      </c>
      <c r="D758">
        <v>444</v>
      </c>
      <c r="E758">
        <v>430.1</v>
      </c>
      <c r="F758">
        <v>437.45</v>
      </c>
      <c r="G758">
        <v>435.45</v>
      </c>
      <c r="H758">
        <v>429.65</v>
      </c>
      <c r="I758">
        <v>290915</v>
      </c>
      <c r="J758">
        <v>127161728.59999999</v>
      </c>
      <c r="K758" s="3">
        <v>43865</v>
      </c>
      <c r="L758">
        <v>14771</v>
      </c>
      <c r="M758" t="s">
        <v>1881</v>
      </c>
      <c r="N758"/>
    </row>
    <row r="759" spans="1:14">
      <c r="A759" t="s">
        <v>458</v>
      </c>
      <c r="B759" t="s">
        <v>815</v>
      </c>
      <c r="C759">
        <v>3180</v>
      </c>
      <c r="D759">
        <v>3225</v>
      </c>
      <c r="E759">
        <v>3151</v>
      </c>
      <c r="F759">
        <v>3200</v>
      </c>
      <c r="G759">
        <v>3186</v>
      </c>
      <c r="H759">
        <v>3152.9</v>
      </c>
      <c r="I759">
        <v>3421</v>
      </c>
      <c r="J759">
        <v>10932022.550000001</v>
      </c>
      <c r="K759" s="3">
        <v>43865</v>
      </c>
      <c r="L759">
        <v>830</v>
      </c>
      <c r="M759" t="s">
        <v>1882</v>
      </c>
      <c r="N759"/>
    </row>
    <row r="760" spans="1:14">
      <c r="A760" t="s">
        <v>461</v>
      </c>
      <c r="B760" t="s">
        <v>815</v>
      </c>
      <c r="C760">
        <v>53.05</v>
      </c>
      <c r="D760">
        <v>55.1</v>
      </c>
      <c r="E760">
        <v>52</v>
      </c>
      <c r="F760">
        <v>54.7</v>
      </c>
      <c r="G760">
        <v>54.55</v>
      </c>
      <c r="H760">
        <v>53.6</v>
      </c>
      <c r="I760">
        <v>2026526</v>
      </c>
      <c r="J760">
        <v>108706407.7</v>
      </c>
      <c r="K760" s="3">
        <v>43865</v>
      </c>
      <c r="L760">
        <v>2624</v>
      </c>
      <c r="M760" t="s">
        <v>1883</v>
      </c>
      <c r="N760"/>
    </row>
    <row r="761" spans="1:14">
      <c r="A761" t="s">
        <v>3260</v>
      </c>
      <c r="B761" t="s">
        <v>815</v>
      </c>
      <c r="C761">
        <v>53.9</v>
      </c>
      <c r="D761">
        <v>53.9</v>
      </c>
      <c r="E761">
        <v>49.8</v>
      </c>
      <c r="F761">
        <v>52.95</v>
      </c>
      <c r="G761">
        <v>52.95</v>
      </c>
      <c r="H761">
        <v>50.25</v>
      </c>
      <c r="I761">
        <v>27</v>
      </c>
      <c r="J761">
        <v>1351.85</v>
      </c>
      <c r="K761" s="3">
        <v>43865</v>
      </c>
      <c r="L761">
        <v>3</v>
      </c>
      <c r="M761" t="s">
        <v>3261</v>
      </c>
      <c r="N761"/>
    </row>
    <row r="762" spans="1:14">
      <c r="A762" t="s">
        <v>1884</v>
      </c>
      <c r="B762" t="s">
        <v>815</v>
      </c>
      <c r="C762">
        <v>281.14999999999998</v>
      </c>
      <c r="D762">
        <v>287.2</v>
      </c>
      <c r="E762">
        <v>272.35000000000002</v>
      </c>
      <c r="F762">
        <v>281.14999999999998</v>
      </c>
      <c r="G762">
        <v>280.35000000000002</v>
      </c>
      <c r="H762">
        <v>280.85000000000002</v>
      </c>
      <c r="I762">
        <v>55906</v>
      </c>
      <c r="J762">
        <v>15661017.1</v>
      </c>
      <c r="K762" s="3">
        <v>43865</v>
      </c>
      <c r="L762">
        <v>2761</v>
      </c>
      <c r="M762" t="s">
        <v>1885</v>
      </c>
      <c r="N762"/>
    </row>
    <row r="763" spans="1:14">
      <c r="A763" t="s">
        <v>1886</v>
      </c>
      <c r="B763" t="s">
        <v>815</v>
      </c>
      <c r="C763">
        <v>133.75</v>
      </c>
      <c r="D763">
        <v>136.6</v>
      </c>
      <c r="E763">
        <v>133</v>
      </c>
      <c r="F763">
        <v>135.05000000000001</v>
      </c>
      <c r="G763">
        <v>134.69999999999999</v>
      </c>
      <c r="H763">
        <v>132.5</v>
      </c>
      <c r="I763">
        <v>92625</v>
      </c>
      <c r="J763">
        <v>12512009.4</v>
      </c>
      <c r="K763" s="3">
        <v>43865</v>
      </c>
      <c r="L763">
        <v>2047</v>
      </c>
      <c r="M763" t="s">
        <v>1887</v>
      </c>
      <c r="N763"/>
    </row>
    <row r="764" spans="1:14" hidden="1">
      <c r="A764" t="s">
        <v>136</v>
      </c>
      <c r="B764" t="s">
        <v>815</v>
      </c>
      <c r="C764">
        <v>394.9</v>
      </c>
      <c r="D764">
        <v>400.35</v>
      </c>
      <c r="E764">
        <v>390.6</v>
      </c>
      <c r="F764">
        <v>393.05</v>
      </c>
      <c r="G764">
        <v>393.2</v>
      </c>
      <c r="H764">
        <v>391.65</v>
      </c>
      <c r="I764">
        <v>5302040</v>
      </c>
      <c r="J764">
        <v>2093665865.95</v>
      </c>
      <c r="K764" s="3">
        <v>43865</v>
      </c>
      <c r="L764">
        <v>62527</v>
      </c>
      <c r="M764" t="s">
        <v>1888</v>
      </c>
      <c r="N764"/>
    </row>
    <row r="765" spans="1:14">
      <c r="A765" t="s">
        <v>1889</v>
      </c>
      <c r="B765" t="s">
        <v>815</v>
      </c>
      <c r="C765">
        <v>19.739999999999998</v>
      </c>
      <c r="D765">
        <v>19.760000000000002</v>
      </c>
      <c r="E765">
        <v>18.329999999999998</v>
      </c>
      <c r="F765">
        <v>19.41</v>
      </c>
      <c r="G765">
        <v>19.440000000000001</v>
      </c>
      <c r="H765">
        <v>19.43</v>
      </c>
      <c r="I765">
        <v>15245</v>
      </c>
      <c r="J765">
        <v>291332.18</v>
      </c>
      <c r="K765" s="3">
        <v>43865</v>
      </c>
      <c r="L765">
        <v>91</v>
      </c>
      <c r="M765" t="s">
        <v>1890</v>
      </c>
      <c r="N765"/>
    </row>
    <row r="766" spans="1:14">
      <c r="A766" t="s">
        <v>1891</v>
      </c>
      <c r="B766" t="s">
        <v>815</v>
      </c>
      <c r="C766">
        <v>121.68</v>
      </c>
      <c r="D766">
        <v>125</v>
      </c>
      <c r="E766">
        <v>120.05</v>
      </c>
      <c r="F766">
        <v>124.93</v>
      </c>
      <c r="G766">
        <v>124.95</v>
      </c>
      <c r="H766">
        <v>121.67</v>
      </c>
      <c r="I766">
        <v>1225</v>
      </c>
      <c r="J766">
        <v>151942.16</v>
      </c>
      <c r="K766" s="3">
        <v>43865</v>
      </c>
      <c r="L766">
        <v>78</v>
      </c>
      <c r="M766" t="s">
        <v>1892</v>
      </c>
      <c r="N766"/>
    </row>
    <row r="767" spans="1:14">
      <c r="A767" t="s">
        <v>3266</v>
      </c>
      <c r="B767" t="s">
        <v>815</v>
      </c>
      <c r="C767">
        <v>540</v>
      </c>
      <c r="D767">
        <v>588</v>
      </c>
      <c r="E767">
        <v>530</v>
      </c>
      <c r="F767">
        <v>588</v>
      </c>
      <c r="G767">
        <v>588</v>
      </c>
      <c r="H767">
        <v>490.1</v>
      </c>
      <c r="I767">
        <v>60</v>
      </c>
      <c r="J767">
        <v>34843</v>
      </c>
      <c r="K767" s="3">
        <v>43865</v>
      </c>
      <c r="L767">
        <v>20</v>
      </c>
      <c r="M767" t="s">
        <v>3267</v>
      </c>
      <c r="N767"/>
    </row>
    <row r="768" spans="1:14">
      <c r="A768" t="s">
        <v>3275</v>
      </c>
      <c r="B768" t="s">
        <v>815</v>
      </c>
      <c r="C768">
        <v>149.99</v>
      </c>
      <c r="D768">
        <v>164.95</v>
      </c>
      <c r="E768">
        <v>115</v>
      </c>
      <c r="F768">
        <v>126.2</v>
      </c>
      <c r="G768">
        <v>164.95</v>
      </c>
      <c r="H768">
        <v>138.37</v>
      </c>
      <c r="I768">
        <v>4850</v>
      </c>
      <c r="J768">
        <v>614252.94999999995</v>
      </c>
      <c r="K768" s="3">
        <v>43865</v>
      </c>
      <c r="L768">
        <v>151</v>
      </c>
      <c r="M768" t="s">
        <v>3276</v>
      </c>
      <c r="N768"/>
    </row>
    <row r="769" spans="1:14" hidden="1">
      <c r="A769" t="s">
        <v>1893</v>
      </c>
      <c r="B769" t="s">
        <v>815</v>
      </c>
      <c r="C769">
        <v>198</v>
      </c>
      <c r="D769">
        <v>200.95</v>
      </c>
      <c r="E769">
        <v>197</v>
      </c>
      <c r="F769">
        <v>198.15</v>
      </c>
      <c r="G769">
        <v>197.95</v>
      </c>
      <c r="H769">
        <v>197.1</v>
      </c>
      <c r="I769">
        <v>26964</v>
      </c>
      <c r="J769">
        <v>5370182.1500000004</v>
      </c>
      <c r="K769" s="3">
        <v>43865</v>
      </c>
      <c r="L769">
        <v>843</v>
      </c>
      <c r="M769" t="s">
        <v>1894</v>
      </c>
      <c r="N769"/>
    </row>
    <row r="770" spans="1:14">
      <c r="A770" t="s">
        <v>1895</v>
      </c>
      <c r="B770" t="s">
        <v>815</v>
      </c>
      <c r="C770">
        <v>220</v>
      </c>
      <c r="D770">
        <v>230</v>
      </c>
      <c r="E770">
        <v>220</v>
      </c>
      <c r="F770">
        <v>224.9</v>
      </c>
      <c r="G770">
        <v>224</v>
      </c>
      <c r="H770">
        <v>224.2</v>
      </c>
      <c r="I770">
        <v>1429</v>
      </c>
      <c r="J770">
        <v>322868</v>
      </c>
      <c r="K770" s="3">
        <v>43865</v>
      </c>
      <c r="L770">
        <v>80</v>
      </c>
      <c r="M770" t="s">
        <v>1896</v>
      </c>
      <c r="N770"/>
    </row>
    <row r="771" spans="1:14">
      <c r="A771" t="s">
        <v>462</v>
      </c>
      <c r="B771" t="s">
        <v>815</v>
      </c>
      <c r="C771">
        <v>735.45</v>
      </c>
      <c r="D771">
        <v>767.4</v>
      </c>
      <c r="E771">
        <v>733.65</v>
      </c>
      <c r="F771">
        <v>740.05</v>
      </c>
      <c r="G771">
        <v>740</v>
      </c>
      <c r="H771">
        <v>732.25</v>
      </c>
      <c r="I771">
        <v>35428</v>
      </c>
      <c r="J771">
        <v>26532634.300000001</v>
      </c>
      <c r="K771" s="3">
        <v>43865</v>
      </c>
      <c r="L771">
        <v>2656</v>
      </c>
      <c r="M771" t="s">
        <v>1897</v>
      </c>
      <c r="N771"/>
    </row>
    <row r="772" spans="1:14">
      <c r="A772" t="s">
        <v>1898</v>
      </c>
      <c r="B772" t="s">
        <v>815</v>
      </c>
      <c r="C772">
        <v>1001</v>
      </c>
      <c r="D772">
        <v>1001</v>
      </c>
      <c r="E772">
        <v>999.95</v>
      </c>
      <c r="F772">
        <v>1000</v>
      </c>
      <c r="G772">
        <v>1000</v>
      </c>
      <c r="H772">
        <v>1000</v>
      </c>
      <c r="I772">
        <v>542984</v>
      </c>
      <c r="J772">
        <v>542983653.60000002</v>
      </c>
      <c r="K772" s="3">
        <v>43865</v>
      </c>
      <c r="L772">
        <v>2605</v>
      </c>
      <c r="M772" t="s">
        <v>1899</v>
      </c>
      <c r="N772"/>
    </row>
    <row r="773" spans="1:14">
      <c r="A773" t="s">
        <v>1900</v>
      </c>
      <c r="B773" t="s">
        <v>815</v>
      </c>
      <c r="C773">
        <v>999.99</v>
      </c>
      <c r="D773">
        <v>1000.01</v>
      </c>
      <c r="E773">
        <v>999.99</v>
      </c>
      <c r="F773">
        <v>1000</v>
      </c>
      <c r="G773">
        <v>1000.01</v>
      </c>
      <c r="H773">
        <v>999.99</v>
      </c>
      <c r="I773">
        <v>5683</v>
      </c>
      <c r="J773">
        <v>5682999.3899999997</v>
      </c>
      <c r="K773" s="3">
        <v>43865</v>
      </c>
      <c r="L773">
        <v>61</v>
      </c>
      <c r="M773" t="s">
        <v>1901</v>
      </c>
      <c r="N773"/>
    </row>
    <row r="774" spans="1:14">
      <c r="A774" t="s">
        <v>1902</v>
      </c>
      <c r="B774" t="s">
        <v>815</v>
      </c>
      <c r="C774">
        <v>33.450000000000003</v>
      </c>
      <c r="D774">
        <v>33.700000000000003</v>
      </c>
      <c r="E774">
        <v>32.700000000000003</v>
      </c>
      <c r="F774">
        <v>33.700000000000003</v>
      </c>
      <c r="G774">
        <v>33.700000000000003</v>
      </c>
      <c r="H774">
        <v>33.4</v>
      </c>
      <c r="I774">
        <v>975</v>
      </c>
      <c r="J774">
        <v>32612.25</v>
      </c>
      <c r="K774" s="3">
        <v>43865</v>
      </c>
      <c r="L774">
        <v>29</v>
      </c>
      <c r="M774" t="s">
        <v>1903</v>
      </c>
      <c r="N774"/>
    </row>
    <row r="775" spans="1:14">
      <c r="A775" t="s">
        <v>1904</v>
      </c>
      <c r="B775" t="s">
        <v>815</v>
      </c>
      <c r="C775">
        <v>25.4</v>
      </c>
      <c r="D775">
        <v>27.7</v>
      </c>
      <c r="E775">
        <v>24</v>
      </c>
      <c r="F775">
        <v>26</v>
      </c>
      <c r="G775">
        <v>26</v>
      </c>
      <c r="H775">
        <v>25.4</v>
      </c>
      <c r="I775">
        <v>7794</v>
      </c>
      <c r="J775">
        <v>202913.7</v>
      </c>
      <c r="K775" s="3">
        <v>43865</v>
      </c>
      <c r="L775">
        <v>50</v>
      </c>
      <c r="M775" t="s">
        <v>1905</v>
      </c>
      <c r="N775"/>
    </row>
    <row r="776" spans="1:14">
      <c r="A776" t="s">
        <v>1906</v>
      </c>
      <c r="B776" t="s">
        <v>815</v>
      </c>
      <c r="C776">
        <v>69.900000000000006</v>
      </c>
      <c r="D776">
        <v>71.95</v>
      </c>
      <c r="E776">
        <v>69.900000000000006</v>
      </c>
      <c r="F776">
        <v>71.2</v>
      </c>
      <c r="G776">
        <v>71.8</v>
      </c>
      <c r="H776">
        <v>69.95</v>
      </c>
      <c r="I776">
        <v>13470</v>
      </c>
      <c r="J776">
        <v>956185.3</v>
      </c>
      <c r="K776" s="3">
        <v>43865</v>
      </c>
      <c r="L776">
        <v>525</v>
      </c>
      <c r="M776" t="s">
        <v>1907</v>
      </c>
      <c r="N776"/>
    </row>
    <row r="777" spans="1:14">
      <c r="A777" t="s">
        <v>3122</v>
      </c>
      <c r="B777" t="s">
        <v>815</v>
      </c>
      <c r="C777">
        <v>1.4</v>
      </c>
      <c r="D777">
        <v>1.4</v>
      </c>
      <c r="E777">
        <v>1.35</v>
      </c>
      <c r="F777">
        <v>1.4</v>
      </c>
      <c r="G777">
        <v>1.4</v>
      </c>
      <c r="H777">
        <v>1.4</v>
      </c>
      <c r="I777">
        <v>5459</v>
      </c>
      <c r="J777">
        <v>7437.55</v>
      </c>
      <c r="K777" s="3">
        <v>43865</v>
      </c>
      <c r="L777">
        <v>16</v>
      </c>
      <c r="M777" t="s">
        <v>3123</v>
      </c>
      <c r="N777"/>
    </row>
    <row r="778" spans="1:14">
      <c r="A778" t="s">
        <v>1908</v>
      </c>
      <c r="B778" t="s">
        <v>815</v>
      </c>
      <c r="C778">
        <v>0.45</v>
      </c>
      <c r="D778">
        <v>0.55000000000000004</v>
      </c>
      <c r="E778">
        <v>0.45</v>
      </c>
      <c r="F778">
        <v>0.5</v>
      </c>
      <c r="G778">
        <v>0.5</v>
      </c>
      <c r="H778">
        <v>0.5</v>
      </c>
      <c r="I778">
        <v>378033</v>
      </c>
      <c r="J778">
        <v>184147.95</v>
      </c>
      <c r="K778" s="3">
        <v>43865</v>
      </c>
      <c r="L778">
        <v>147</v>
      </c>
      <c r="M778" t="s">
        <v>1909</v>
      </c>
      <c r="N778"/>
    </row>
    <row r="779" spans="1:14">
      <c r="A779" t="s">
        <v>137</v>
      </c>
      <c r="B779" t="s">
        <v>815</v>
      </c>
      <c r="C779">
        <v>1296</v>
      </c>
      <c r="D779">
        <v>1307.3</v>
      </c>
      <c r="E779">
        <v>1287.55</v>
      </c>
      <c r="F779">
        <v>1291.75</v>
      </c>
      <c r="G779">
        <v>1293</v>
      </c>
      <c r="H779">
        <v>1286.6500000000001</v>
      </c>
      <c r="I779">
        <v>3604309</v>
      </c>
      <c r="J779">
        <v>4675444393.3999996</v>
      </c>
      <c r="K779" s="3">
        <v>43865</v>
      </c>
      <c r="L779">
        <v>117966</v>
      </c>
      <c r="M779" t="s">
        <v>1910</v>
      </c>
      <c r="N779"/>
    </row>
    <row r="780" spans="1:14">
      <c r="A780" t="s">
        <v>269</v>
      </c>
      <c r="B780" t="s">
        <v>815</v>
      </c>
      <c r="C780">
        <v>1960.9</v>
      </c>
      <c r="D780">
        <v>1974</v>
      </c>
      <c r="E780">
        <v>1925</v>
      </c>
      <c r="F780">
        <v>1940.65</v>
      </c>
      <c r="G780">
        <v>1958</v>
      </c>
      <c r="H780">
        <v>1956.25</v>
      </c>
      <c r="I780">
        <v>69255</v>
      </c>
      <c r="J780">
        <v>135551409.30000001</v>
      </c>
      <c r="K780" s="3">
        <v>43865</v>
      </c>
      <c r="L780">
        <v>9564</v>
      </c>
      <c r="M780" t="s">
        <v>1911</v>
      </c>
      <c r="N780"/>
    </row>
    <row r="781" spans="1:14" hidden="1">
      <c r="A781" t="s">
        <v>268</v>
      </c>
      <c r="B781" t="s">
        <v>815</v>
      </c>
      <c r="C781">
        <v>1648</v>
      </c>
      <c r="D781">
        <v>1714.9</v>
      </c>
      <c r="E781">
        <v>1635.3</v>
      </c>
      <c r="F781">
        <v>1699.85</v>
      </c>
      <c r="G781">
        <v>1691</v>
      </c>
      <c r="H781">
        <v>1640.9</v>
      </c>
      <c r="I781">
        <v>155685</v>
      </c>
      <c r="J781">
        <v>263736972.5</v>
      </c>
      <c r="K781" s="3">
        <v>43865</v>
      </c>
      <c r="L781">
        <v>12208</v>
      </c>
      <c r="M781" t="s">
        <v>1912</v>
      </c>
      <c r="N781"/>
    </row>
    <row r="782" spans="1:14">
      <c r="A782" t="s">
        <v>1913</v>
      </c>
      <c r="B782" t="s">
        <v>815</v>
      </c>
      <c r="C782">
        <v>1514</v>
      </c>
      <c r="D782">
        <v>1514</v>
      </c>
      <c r="E782">
        <v>1465.15</v>
      </c>
      <c r="F782">
        <v>1498.9</v>
      </c>
      <c r="G782">
        <v>1498.9</v>
      </c>
      <c r="H782">
        <v>1493.7</v>
      </c>
      <c r="I782">
        <v>5529</v>
      </c>
      <c r="J782">
        <v>8285639.9000000004</v>
      </c>
      <c r="K782" s="3">
        <v>43865</v>
      </c>
      <c r="L782">
        <v>297</v>
      </c>
      <c r="M782" t="s">
        <v>1914</v>
      </c>
      <c r="N782"/>
    </row>
    <row r="783" spans="1:14">
      <c r="A783" t="s">
        <v>1915</v>
      </c>
      <c r="B783" t="s">
        <v>815</v>
      </c>
      <c r="C783">
        <v>105</v>
      </c>
      <c r="D783">
        <v>114</v>
      </c>
      <c r="E783">
        <v>101.9</v>
      </c>
      <c r="F783">
        <v>111.35</v>
      </c>
      <c r="G783">
        <v>111.9</v>
      </c>
      <c r="H783">
        <v>104.2</v>
      </c>
      <c r="I783">
        <v>56843</v>
      </c>
      <c r="J783">
        <v>6103944.9500000002</v>
      </c>
      <c r="K783" s="3">
        <v>43865</v>
      </c>
      <c r="L783">
        <v>1284</v>
      </c>
      <c r="M783" t="s">
        <v>1916</v>
      </c>
      <c r="N783"/>
    </row>
    <row r="784" spans="1:14">
      <c r="A784" t="s">
        <v>138</v>
      </c>
      <c r="B784" t="s">
        <v>815</v>
      </c>
      <c r="C784">
        <v>717.65</v>
      </c>
      <c r="D784">
        <v>728.85</v>
      </c>
      <c r="E784">
        <v>711</v>
      </c>
      <c r="F784">
        <v>721.6</v>
      </c>
      <c r="G784">
        <v>720.8</v>
      </c>
      <c r="H784">
        <v>708.65</v>
      </c>
      <c r="I784">
        <v>1129876</v>
      </c>
      <c r="J784">
        <v>815912139.39999998</v>
      </c>
      <c r="K784" s="3">
        <v>43865</v>
      </c>
      <c r="L784">
        <v>26223</v>
      </c>
      <c r="M784" t="s">
        <v>1917</v>
      </c>
      <c r="N784"/>
    </row>
    <row r="785" spans="1:14">
      <c r="A785" t="s">
        <v>463</v>
      </c>
      <c r="B785" t="s">
        <v>815</v>
      </c>
      <c r="C785">
        <v>1467.6</v>
      </c>
      <c r="D785">
        <v>1525</v>
      </c>
      <c r="E785">
        <v>1467.6</v>
      </c>
      <c r="F785">
        <v>1493.1</v>
      </c>
      <c r="G785">
        <v>1494</v>
      </c>
      <c r="H785">
        <v>1468.05</v>
      </c>
      <c r="I785">
        <v>69340</v>
      </c>
      <c r="J785">
        <v>103615801.3</v>
      </c>
      <c r="K785" s="3">
        <v>43865</v>
      </c>
      <c r="L785">
        <v>4353</v>
      </c>
      <c r="M785" t="s">
        <v>1918</v>
      </c>
      <c r="N785"/>
    </row>
    <row r="786" spans="1:14" hidden="1">
      <c r="A786" t="s">
        <v>1919</v>
      </c>
      <c r="B786" t="s">
        <v>815</v>
      </c>
      <c r="C786">
        <v>19.95</v>
      </c>
      <c r="D786">
        <v>20.3</v>
      </c>
      <c r="E786">
        <v>19.05</v>
      </c>
      <c r="F786">
        <v>19.25</v>
      </c>
      <c r="G786">
        <v>19.100000000000001</v>
      </c>
      <c r="H786">
        <v>19.399999999999999</v>
      </c>
      <c r="I786">
        <v>8928</v>
      </c>
      <c r="J786">
        <v>173176.25</v>
      </c>
      <c r="K786" s="3">
        <v>43865</v>
      </c>
      <c r="L786">
        <v>104</v>
      </c>
      <c r="M786" t="s">
        <v>1920</v>
      </c>
      <c r="N786"/>
    </row>
    <row r="787" spans="1:14" hidden="1">
      <c r="A787" t="s">
        <v>139</v>
      </c>
      <c r="B787" t="s">
        <v>815</v>
      </c>
      <c r="C787">
        <v>562</v>
      </c>
      <c r="D787">
        <v>578.79999999999995</v>
      </c>
      <c r="E787">
        <v>558.79999999999995</v>
      </c>
      <c r="F787">
        <v>576.9</v>
      </c>
      <c r="G787">
        <v>577.35</v>
      </c>
      <c r="H787">
        <v>558.70000000000005</v>
      </c>
      <c r="I787">
        <v>2793702</v>
      </c>
      <c r="J787">
        <v>1596905877.25</v>
      </c>
      <c r="K787" s="3">
        <v>43865</v>
      </c>
      <c r="L787">
        <v>49302</v>
      </c>
      <c r="M787" t="s">
        <v>1921</v>
      </c>
      <c r="N787"/>
    </row>
    <row r="788" spans="1:14">
      <c r="A788" t="s">
        <v>140</v>
      </c>
      <c r="B788" t="s">
        <v>815</v>
      </c>
      <c r="C788">
        <v>352.9</v>
      </c>
      <c r="D788">
        <v>370.5</v>
      </c>
      <c r="E788">
        <v>352.9</v>
      </c>
      <c r="F788">
        <v>367.95</v>
      </c>
      <c r="G788">
        <v>367.25</v>
      </c>
      <c r="H788">
        <v>349.55</v>
      </c>
      <c r="I788">
        <v>2390222</v>
      </c>
      <c r="J788">
        <v>873511131.60000002</v>
      </c>
      <c r="K788" s="3">
        <v>43865</v>
      </c>
      <c r="L788">
        <v>30537</v>
      </c>
      <c r="M788" t="s">
        <v>1922</v>
      </c>
      <c r="N788"/>
    </row>
    <row r="789" spans="1:14">
      <c r="A789" t="s">
        <v>1923</v>
      </c>
      <c r="B789" t="s">
        <v>815</v>
      </c>
      <c r="C789">
        <v>19.600000000000001</v>
      </c>
      <c r="D789">
        <v>19.600000000000001</v>
      </c>
      <c r="E789">
        <v>18.739999999999998</v>
      </c>
      <c r="F789">
        <v>18.850000000000001</v>
      </c>
      <c r="G789">
        <v>18.850000000000001</v>
      </c>
      <c r="H789">
        <v>18.73</v>
      </c>
      <c r="I789">
        <v>778307</v>
      </c>
      <c r="J789">
        <v>14610089.039999999</v>
      </c>
      <c r="K789" s="3">
        <v>43865</v>
      </c>
      <c r="L789">
        <v>396</v>
      </c>
      <c r="M789" t="s">
        <v>1924</v>
      </c>
      <c r="N789"/>
    </row>
    <row r="790" spans="1:14">
      <c r="A790" t="s">
        <v>1925</v>
      </c>
      <c r="B790" t="s">
        <v>815</v>
      </c>
      <c r="C790">
        <v>116.1</v>
      </c>
      <c r="D790">
        <v>119.4</v>
      </c>
      <c r="E790">
        <v>114.5</v>
      </c>
      <c r="F790">
        <v>117.63</v>
      </c>
      <c r="G790">
        <v>117.65</v>
      </c>
      <c r="H790">
        <v>114.65</v>
      </c>
      <c r="I790">
        <v>343202</v>
      </c>
      <c r="J790">
        <v>40175590.780000001</v>
      </c>
      <c r="K790" s="3">
        <v>43865</v>
      </c>
      <c r="L790">
        <v>64</v>
      </c>
      <c r="M790" t="s">
        <v>1926</v>
      </c>
      <c r="N790"/>
    </row>
    <row r="791" spans="1:14">
      <c r="A791" t="s">
        <v>1927</v>
      </c>
      <c r="B791" t="s">
        <v>815</v>
      </c>
      <c r="C791">
        <v>67</v>
      </c>
      <c r="D791">
        <v>67.900000000000006</v>
      </c>
      <c r="E791">
        <v>66</v>
      </c>
      <c r="F791">
        <v>66.349999999999994</v>
      </c>
      <c r="G791">
        <v>66.150000000000006</v>
      </c>
      <c r="H791">
        <v>66.2</v>
      </c>
      <c r="I791">
        <v>2289</v>
      </c>
      <c r="J791">
        <v>152601.75</v>
      </c>
      <c r="K791" s="3">
        <v>43865</v>
      </c>
      <c r="L791">
        <v>120</v>
      </c>
      <c r="M791" t="s">
        <v>1928</v>
      </c>
      <c r="N791"/>
    </row>
    <row r="792" spans="1:14">
      <c r="A792" t="s">
        <v>1929</v>
      </c>
      <c r="B792" t="s">
        <v>815</v>
      </c>
      <c r="C792">
        <v>38.9</v>
      </c>
      <c r="D792">
        <v>42</v>
      </c>
      <c r="E792">
        <v>37.1</v>
      </c>
      <c r="F792">
        <v>37.85</v>
      </c>
      <c r="G792">
        <v>37.1</v>
      </c>
      <c r="H792">
        <v>37.65</v>
      </c>
      <c r="I792">
        <v>38413</v>
      </c>
      <c r="J792">
        <v>1490718.4</v>
      </c>
      <c r="K792" s="3">
        <v>43865</v>
      </c>
      <c r="L792">
        <v>623</v>
      </c>
      <c r="M792" t="s">
        <v>1930</v>
      </c>
      <c r="N792"/>
    </row>
    <row r="793" spans="1:14">
      <c r="A793" t="s">
        <v>1931</v>
      </c>
      <c r="B793" t="s">
        <v>815</v>
      </c>
      <c r="C793">
        <v>3.15</v>
      </c>
      <c r="D793">
        <v>3.3</v>
      </c>
      <c r="E793">
        <v>3.1</v>
      </c>
      <c r="F793">
        <v>3.3</v>
      </c>
      <c r="G793">
        <v>3.3</v>
      </c>
      <c r="H793">
        <v>3.15</v>
      </c>
      <c r="I793">
        <v>18419</v>
      </c>
      <c r="J793">
        <v>59317.35</v>
      </c>
      <c r="K793" s="3">
        <v>43865</v>
      </c>
      <c r="L793">
        <v>51</v>
      </c>
      <c r="M793" t="s">
        <v>1932</v>
      </c>
      <c r="N793"/>
    </row>
    <row r="794" spans="1:14">
      <c r="A794" t="s">
        <v>1933</v>
      </c>
      <c r="B794" t="s">
        <v>815</v>
      </c>
      <c r="C794">
        <v>18.45</v>
      </c>
      <c r="D794">
        <v>18.899999999999999</v>
      </c>
      <c r="E794">
        <v>18.399999999999999</v>
      </c>
      <c r="F794">
        <v>18.649999999999999</v>
      </c>
      <c r="G794">
        <v>18.600000000000001</v>
      </c>
      <c r="H794">
        <v>18.3</v>
      </c>
      <c r="I794">
        <v>142422</v>
      </c>
      <c r="J794">
        <v>2655901.9</v>
      </c>
      <c r="K794" s="3">
        <v>43865</v>
      </c>
      <c r="L794">
        <v>750</v>
      </c>
      <c r="M794" t="s">
        <v>1934</v>
      </c>
      <c r="N794"/>
    </row>
    <row r="795" spans="1:14">
      <c r="A795" t="s">
        <v>1935</v>
      </c>
      <c r="B795" t="s">
        <v>815</v>
      </c>
      <c r="C795">
        <v>119</v>
      </c>
      <c r="D795">
        <v>124</v>
      </c>
      <c r="E795">
        <v>117.55</v>
      </c>
      <c r="F795">
        <v>123.2</v>
      </c>
      <c r="G795">
        <v>123</v>
      </c>
      <c r="H795">
        <v>115.8</v>
      </c>
      <c r="I795">
        <v>39642</v>
      </c>
      <c r="J795">
        <v>4805905</v>
      </c>
      <c r="K795" s="3">
        <v>43865</v>
      </c>
      <c r="L795">
        <v>717</v>
      </c>
      <c r="M795" t="s">
        <v>1936</v>
      </c>
      <c r="N795"/>
    </row>
    <row r="796" spans="1:14">
      <c r="A796" t="s">
        <v>467</v>
      </c>
      <c r="B796" t="s">
        <v>815</v>
      </c>
      <c r="C796">
        <v>55</v>
      </c>
      <c r="D796">
        <v>58.15</v>
      </c>
      <c r="E796">
        <v>54.5</v>
      </c>
      <c r="F796">
        <v>56.85</v>
      </c>
      <c r="G796">
        <v>57.8</v>
      </c>
      <c r="H796">
        <v>55.4</v>
      </c>
      <c r="I796">
        <v>291591</v>
      </c>
      <c r="J796">
        <v>16583534.699999999</v>
      </c>
      <c r="K796" s="3">
        <v>43865</v>
      </c>
      <c r="L796">
        <v>1778</v>
      </c>
      <c r="M796" t="s">
        <v>1937</v>
      </c>
      <c r="N796"/>
    </row>
    <row r="797" spans="1:14">
      <c r="A797" t="s">
        <v>3285</v>
      </c>
      <c r="B797" t="s">
        <v>815</v>
      </c>
      <c r="C797">
        <v>3.25</v>
      </c>
      <c r="D797">
        <v>3.25</v>
      </c>
      <c r="E797">
        <v>3.1</v>
      </c>
      <c r="F797">
        <v>3.25</v>
      </c>
      <c r="G797">
        <v>3.25</v>
      </c>
      <c r="H797">
        <v>3.25</v>
      </c>
      <c r="I797">
        <v>4107</v>
      </c>
      <c r="J797">
        <v>12877.5</v>
      </c>
      <c r="K797" s="3">
        <v>43865</v>
      </c>
      <c r="L797">
        <v>14</v>
      </c>
      <c r="M797" t="s">
        <v>3286</v>
      </c>
      <c r="N797"/>
    </row>
    <row r="798" spans="1:14">
      <c r="A798" t="s">
        <v>324</v>
      </c>
      <c r="B798" t="s">
        <v>815</v>
      </c>
      <c r="C798">
        <v>12.45</v>
      </c>
      <c r="D798">
        <v>12.45</v>
      </c>
      <c r="E798">
        <v>12.15</v>
      </c>
      <c r="F798">
        <v>12.35</v>
      </c>
      <c r="G798">
        <v>12.35</v>
      </c>
      <c r="H798">
        <v>12.25</v>
      </c>
      <c r="I798">
        <v>306717</v>
      </c>
      <c r="J798">
        <v>3777116.4</v>
      </c>
      <c r="K798" s="3">
        <v>43865</v>
      </c>
      <c r="L798">
        <v>1114</v>
      </c>
      <c r="M798" t="s">
        <v>1938</v>
      </c>
      <c r="N798"/>
    </row>
    <row r="799" spans="1:14">
      <c r="A799" t="s">
        <v>1939</v>
      </c>
      <c r="B799" t="s">
        <v>815</v>
      </c>
      <c r="C799">
        <v>95.5</v>
      </c>
      <c r="D799">
        <v>99.3</v>
      </c>
      <c r="E799">
        <v>95.5</v>
      </c>
      <c r="F799">
        <v>98.1</v>
      </c>
      <c r="G799">
        <v>98.8</v>
      </c>
      <c r="H799">
        <v>98.5</v>
      </c>
      <c r="I799">
        <v>5549</v>
      </c>
      <c r="J799">
        <v>544573.65</v>
      </c>
      <c r="K799" s="3">
        <v>43865</v>
      </c>
      <c r="L799">
        <v>161</v>
      </c>
      <c r="M799" t="s">
        <v>1940</v>
      </c>
      <c r="N799"/>
    </row>
    <row r="800" spans="1:14">
      <c r="A800" t="s">
        <v>1941</v>
      </c>
      <c r="B800" t="s">
        <v>815</v>
      </c>
      <c r="C800">
        <v>307</v>
      </c>
      <c r="D800">
        <v>319</v>
      </c>
      <c r="E800">
        <v>278</v>
      </c>
      <c r="F800">
        <v>288.7</v>
      </c>
      <c r="G800">
        <v>280.05</v>
      </c>
      <c r="H800">
        <v>307.10000000000002</v>
      </c>
      <c r="I800">
        <v>98082</v>
      </c>
      <c r="J800">
        <v>29356647.100000001</v>
      </c>
      <c r="K800" s="3">
        <v>43865</v>
      </c>
      <c r="L800">
        <v>2150</v>
      </c>
      <c r="M800" t="s">
        <v>1942</v>
      </c>
      <c r="N800"/>
    </row>
    <row r="801" spans="1:14">
      <c r="A801" t="s">
        <v>470</v>
      </c>
      <c r="B801" t="s">
        <v>815</v>
      </c>
      <c r="C801">
        <v>173.95</v>
      </c>
      <c r="D801">
        <v>179</v>
      </c>
      <c r="E801">
        <v>172.75</v>
      </c>
      <c r="F801">
        <v>175.2</v>
      </c>
      <c r="G801">
        <v>173.9</v>
      </c>
      <c r="H801">
        <v>173</v>
      </c>
      <c r="I801">
        <v>55988</v>
      </c>
      <c r="J801">
        <v>9868235.6500000004</v>
      </c>
      <c r="K801" s="3">
        <v>43865</v>
      </c>
      <c r="L801">
        <v>2048</v>
      </c>
      <c r="M801" t="s">
        <v>1943</v>
      </c>
      <c r="N801"/>
    </row>
    <row r="802" spans="1:14" hidden="1">
      <c r="A802" t="s">
        <v>1944</v>
      </c>
      <c r="B802" t="s">
        <v>815</v>
      </c>
      <c r="C802">
        <v>401.55</v>
      </c>
      <c r="D802">
        <v>419.05</v>
      </c>
      <c r="E802">
        <v>401.55</v>
      </c>
      <c r="F802">
        <v>406.55</v>
      </c>
      <c r="G802">
        <v>404</v>
      </c>
      <c r="H802">
        <v>405.45</v>
      </c>
      <c r="I802">
        <v>28009</v>
      </c>
      <c r="J802">
        <v>11567483.6</v>
      </c>
      <c r="K802" s="3">
        <v>43865</v>
      </c>
      <c r="L802">
        <v>3570</v>
      </c>
      <c r="M802" t="s">
        <v>1945</v>
      </c>
      <c r="N802"/>
    </row>
    <row r="803" spans="1:14">
      <c r="A803" t="s">
        <v>472</v>
      </c>
      <c r="B803" t="s">
        <v>815</v>
      </c>
      <c r="C803">
        <v>402</v>
      </c>
      <c r="D803">
        <v>425</v>
      </c>
      <c r="E803">
        <v>402</v>
      </c>
      <c r="F803">
        <v>417</v>
      </c>
      <c r="G803">
        <v>413.25</v>
      </c>
      <c r="H803">
        <v>404.15</v>
      </c>
      <c r="I803">
        <v>22953</v>
      </c>
      <c r="J803">
        <v>9560978</v>
      </c>
      <c r="K803" s="3">
        <v>43865</v>
      </c>
      <c r="L803">
        <v>2442</v>
      </c>
      <c r="M803" t="s">
        <v>1946</v>
      </c>
      <c r="N803"/>
    </row>
    <row r="804" spans="1:14" hidden="1">
      <c r="A804" t="s">
        <v>468</v>
      </c>
      <c r="B804" t="s">
        <v>815</v>
      </c>
      <c r="C804">
        <v>4370</v>
      </c>
      <c r="D804">
        <v>4447.8500000000004</v>
      </c>
      <c r="E804">
        <v>4312.3500000000004</v>
      </c>
      <c r="F804">
        <v>4368</v>
      </c>
      <c r="G804">
        <v>4360.05</v>
      </c>
      <c r="H804">
        <v>4372.2</v>
      </c>
      <c r="I804">
        <v>43136</v>
      </c>
      <c r="J804">
        <v>189736333.55000001</v>
      </c>
      <c r="K804" s="3">
        <v>43865</v>
      </c>
      <c r="L804">
        <v>2376</v>
      </c>
      <c r="M804" t="s">
        <v>1947</v>
      </c>
      <c r="N804"/>
    </row>
    <row r="805" spans="1:14" hidden="1">
      <c r="A805" t="s">
        <v>469</v>
      </c>
      <c r="B805" t="s">
        <v>815</v>
      </c>
      <c r="C805">
        <v>375.05</v>
      </c>
      <c r="D805">
        <v>385.9</v>
      </c>
      <c r="E805">
        <v>375.05</v>
      </c>
      <c r="F805">
        <v>380.35</v>
      </c>
      <c r="G805">
        <v>378.2</v>
      </c>
      <c r="H805">
        <v>378.2</v>
      </c>
      <c r="I805">
        <v>42267</v>
      </c>
      <c r="J805">
        <v>16039528.35</v>
      </c>
      <c r="K805" s="3">
        <v>43865</v>
      </c>
      <c r="L805">
        <v>1716</v>
      </c>
      <c r="M805" t="s">
        <v>1948</v>
      </c>
      <c r="N805"/>
    </row>
    <row r="806" spans="1:14" hidden="1">
      <c r="A806" t="s">
        <v>1949</v>
      </c>
      <c r="B806" t="s">
        <v>815</v>
      </c>
      <c r="C806">
        <v>531.35</v>
      </c>
      <c r="D806">
        <v>548.9</v>
      </c>
      <c r="E806">
        <v>528.45000000000005</v>
      </c>
      <c r="F806">
        <v>540.79999999999995</v>
      </c>
      <c r="G806">
        <v>540</v>
      </c>
      <c r="H806">
        <v>525.6</v>
      </c>
      <c r="I806">
        <v>19075</v>
      </c>
      <c r="J806">
        <v>10272570.199999999</v>
      </c>
      <c r="K806" s="3">
        <v>43865</v>
      </c>
      <c r="L806">
        <v>1914</v>
      </c>
      <c r="M806" t="s">
        <v>1950</v>
      </c>
      <c r="N806"/>
    </row>
    <row r="807" spans="1:14" hidden="1">
      <c r="A807" t="s">
        <v>1951</v>
      </c>
      <c r="B807" t="s">
        <v>815</v>
      </c>
      <c r="C807">
        <v>395.55</v>
      </c>
      <c r="D807">
        <v>414.95</v>
      </c>
      <c r="E807">
        <v>395.55</v>
      </c>
      <c r="F807">
        <v>401.9</v>
      </c>
      <c r="G807">
        <v>400.65</v>
      </c>
      <c r="H807">
        <v>383.7</v>
      </c>
      <c r="I807">
        <v>45695</v>
      </c>
      <c r="J807">
        <v>18488175.350000001</v>
      </c>
      <c r="K807" s="3">
        <v>43865</v>
      </c>
      <c r="L807">
        <v>3115</v>
      </c>
      <c r="M807" t="s">
        <v>1952</v>
      </c>
      <c r="N807"/>
    </row>
    <row r="808" spans="1:14" hidden="1">
      <c r="A808" t="s">
        <v>1953</v>
      </c>
      <c r="B808" t="s">
        <v>815</v>
      </c>
      <c r="C808">
        <v>30.9</v>
      </c>
      <c r="D808">
        <v>31.35</v>
      </c>
      <c r="E808">
        <v>30.55</v>
      </c>
      <c r="F808">
        <v>30.75</v>
      </c>
      <c r="G808">
        <v>30.85</v>
      </c>
      <c r="H808">
        <v>30.15</v>
      </c>
      <c r="I808">
        <v>20775</v>
      </c>
      <c r="J808">
        <v>640118.1</v>
      </c>
      <c r="K808" s="3">
        <v>43865</v>
      </c>
      <c r="L808">
        <v>288</v>
      </c>
      <c r="M808" t="s">
        <v>1954</v>
      </c>
      <c r="N808"/>
    </row>
    <row r="809" spans="1:14" hidden="1">
      <c r="A809" t="s">
        <v>1955</v>
      </c>
      <c r="B809" t="s">
        <v>815</v>
      </c>
      <c r="C809">
        <v>119.55</v>
      </c>
      <c r="D809">
        <v>121.55</v>
      </c>
      <c r="E809">
        <v>119.55</v>
      </c>
      <c r="F809">
        <v>121.51</v>
      </c>
      <c r="G809">
        <v>121.3</v>
      </c>
      <c r="H809">
        <v>119.05</v>
      </c>
      <c r="I809">
        <v>3857</v>
      </c>
      <c r="J809">
        <v>465597.25</v>
      </c>
      <c r="K809" s="3">
        <v>43865</v>
      </c>
      <c r="L809">
        <v>134</v>
      </c>
      <c r="M809" t="s">
        <v>1956</v>
      </c>
      <c r="N809"/>
    </row>
    <row r="810" spans="1:14" hidden="1">
      <c r="A810" t="s">
        <v>1957</v>
      </c>
      <c r="B810" t="s">
        <v>815</v>
      </c>
      <c r="C810">
        <v>4.1500000000000004</v>
      </c>
      <c r="D810">
        <v>4.2</v>
      </c>
      <c r="E810">
        <v>3.95</v>
      </c>
      <c r="F810">
        <v>4.05</v>
      </c>
      <c r="G810">
        <v>4.05</v>
      </c>
      <c r="H810">
        <v>4</v>
      </c>
      <c r="I810">
        <v>15072</v>
      </c>
      <c r="J810">
        <v>61566.45</v>
      </c>
      <c r="K810" s="3">
        <v>43865</v>
      </c>
      <c r="L810">
        <v>54</v>
      </c>
      <c r="M810" t="s">
        <v>1958</v>
      </c>
      <c r="N810"/>
    </row>
    <row r="811" spans="1:14" hidden="1">
      <c r="A811" t="s">
        <v>3018</v>
      </c>
      <c r="B811" t="s">
        <v>815</v>
      </c>
      <c r="C811">
        <v>4.0999999999999996</v>
      </c>
      <c r="D811">
        <v>4.0999999999999996</v>
      </c>
      <c r="E811">
        <v>3.85</v>
      </c>
      <c r="F811">
        <v>3.95</v>
      </c>
      <c r="G811">
        <v>4</v>
      </c>
      <c r="H811">
        <v>4</v>
      </c>
      <c r="I811">
        <v>1051</v>
      </c>
      <c r="J811">
        <v>4153</v>
      </c>
      <c r="K811" s="3">
        <v>43865</v>
      </c>
      <c r="L811">
        <v>9</v>
      </c>
      <c r="M811" t="s">
        <v>3019</v>
      </c>
      <c r="N811"/>
    </row>
    <row r="812" spans="1:14" hidden="1">
      <c r="A812" t="s">
        <v>1959</v>
      </c>
      <c r="B812" t="s">
        <v>815</v>
      </c>
      <c r="C812">
        <v>35</v>
      </c>
      <c r="D812">
        <v>35.299999999999997</v>
      </c>
      <c r="E812">
        <v>34.049999999999997</v>
      </c>
      <c r="F812">
        <v>34.799999999999997</v>
      </c>
      <c r="G812">
        <v>35.049999999999997</v>
      </c>
      <c r="H812">
        <v>34.049999999999997</v>
      </c>
      <c r="I812">
        <v>28837</v>
      </c>
      <c r="J812">
        <v>999947.1</v>
      </c>
      <c r="K812" s="3">
        <v>43865</v>
      </c>
      <c r="L812">
        <v>148</v>
      </c>
      <c r="M812" t="s">
        <v>1960</v>
      </c>
      <c r="N812"/>
    </row>
    <row r="813" spans="1:14" hidden="1">
      <c r="A813" t="s">
        <v>1961</v>
      </c>
      <c r="B813" t="s">
        <v>815</v>
      </c>
      <c r="C813">
        <v>10.5</v>
      </c>
      <c r="D813">
        <v>10.5</v>
      </c>
      <c r="E813">
        <v>9.6999999999999993</v>
      </c>
      <c r="F813">
        <v>10.5</v>
      </c>
      <c r="G813">
        <v>10.5</v>
      </c>
      <c r="H813">
        <v>10</v>
      </c>
      <c r="I813">
        <v>62542</v>
      </c>
      <c r="J813">
        <v>642811.15</v>
      </c>
      <c r="K813" s="3">
        <v>43865</v>
      </c>
      <c r="L813">
        <v>174</v>
      </c>
      <c r="M813" t="s">
        <v>1962</v>
      </c>
      <c r="N813"/>
    </row>
    <row r="814" spans="1:14" hidden="1">
      <c r="A814" t="s">
        <v>1963</v>
      </c>
      <c r="B814" t="s">
        <v>815</v>
      </c>
      <c r="C814">
        <v>20.9</v>
      </c>
      <c r="D814">
        <v>21.9</v>
      </c>
      <c r="E814">
        <v>20.75</v>
      </c>
      <c r="F814">
        <v>21.65</v>
      </c>
      <c r="G814">
        <v>21.8</v>
      </c>
      <c r="H814">
        <v>20.100000000000001</v>
      </c>
      <c r="I814">
        <v>433701</v>
      </c>
      <c r="J814">
        <v>9218821.5500000007</v>
      </c>
      <c r="K814" s="3">
        <v>43865</v>
      </c>
      <c r="L814">
        <v>2089</v>
      </c>
      <c r="M814" t="s">
        <v>1964</v>
      </c>
      <c r="N814"/>
    </row>
    <row r="815" spans="1:14">
      <c r="A815" t="s">
        <v>141</v>
      </c>
      <c r="B815" t="s">
        <v>815</v>
      </c>
      <c r="C815">
        <v>175.1</v>
      </c>
      <c r="D815">
        <v>183.55</v>
      </c>
      <c r="E815">
        <v>171.2</v>
      </c>
      <c r="F815">
        <v>172.7</v>
      </c>
      <c r="G815">
        <v>173.65</v>
      </c>
      <c r="H815">
        <v>184.1</v>
      </c>
      <c r="I815">
        <v>31904478</v>
      </c>
      <c r="J815">
        <v>5618494258.0500002</v>
      </c>
      <c r="K815" s="3">
        <v>43865</v>
      </c>
      <c r="L815">
        <v>124082</v>
      </c>
      <c r="M815" t="s">
        <v>1965</v>
      </c>
      <c r="N815"/>
    </row>
    <row r="816" spans="1:14">
      <c r="A816" t="s">
        <v>3124</v>
      </c>
      <c r="B816" t="s">
        <v>815</v>
      </c>
      <c r="C816">
        <v>31.25</v>
      </c>
      <c r="D816">
        <v>32.450000000000003</v>
      </c>
      <c r="E816">
        <v>30.35</v>
      </c>
      <c r="F816">
        <v>31.75</v>
      </c>
      <c r="G816">
        <v>31.55</v>
      </c>
      <c r="H816">
        <v>31.25</v>
      </c>
      <c r="I816">
        <v>12501</v>
      </c>
      <c r="J816">
        <v>392203.6</v>
      </c>
      <c r="K816" s="3">
        <v>43865</v>
      </c>
      <c r="L816">
        <v>149</v>
      </c>
      <c r="M816" t="s">
        <v>3125</v>
      </c>
      <c r="N816"/>
    </row>
    <row r="817" spans="1:14">
      <c r="A817" t="s">
        <v>1966</v>
      </c>
      <c r="B817" t="s">
        <v>815</v>
      </c>
      <c r="C817">
        <v>30.45</v>
      </c>
      <c r="D817">
        <v>32.5</v>
      </c>
      <c r="E817">
        <v>29.8</v>
      </c>
      <c r="F817">
        <v>31.6</v>
      </c>
      <c r="G817">
        <v>31.35</v>
      </c>
      <c r="H817">
        <v>29.6</v>
      </c>
      <c r="I817">
        <v>469150</v>
      </c>
      <c r="J817">
        <v>14706424.5</v>
      </c>
      <c r="K817" s="3">
        <v>43865</v>
      </c>
      <c r="L817">
        <v>2674</v>
      </c>
      <c r="M817" t="s">
        <v>1967</v>
      </c>
      <c r="N817"/>
    </row>
    <row r="818" spans="1:14">
      <c r="A818" t="s">
        <v>1968</v>
      </c>
      <c r="B818" t="s">
        <v>815</v>
      </c>
      <c r="C818">
        <v>290</v>
      </c>
      <c r="D818">
        <v>299</v>
      </c>
      <c r="E818">
        <v>283</v>
      </c>
      <c r="F818">
        <v>286.89999999999998</v>
      </c>
      <c r="G818">
        <v>287.05</v>
      </c>
      <c r="H818">
        <v>285</v>
      </c>
      <c r="I818">
        <v>9148</v>
      </c>
      <c r="J818">
        <v>2652057.9</v>
      </c>
      <c r="K818" s="3">
        <v>43865</v>
      </c>
      <c r="L818">
        <v>497</v>
      </c>
      <c r="M818" t="s">
        <v>1969</v>
      </c>
      <c r="N818"/>
    </row>
    <row r="819" spans="1:14">
      <c r="A819" t="s">
        <v>1970</v>
      </c>
      <c r="B819" t="s">
        <v>815</v>
      </c>
      <c r="C819">
        <v>51</v>
      </c>
      <c r="D819">
        <v>53.95</v>
      </c>
      <c r="E819">
        <v>50.95</v>
      </c>
      <c r="F819">
        <v>53.15</v>
      </c>
      <c r="G819">
        <v>53.2</v>
      </c>
      <c r="H819">
        <v>51.1</v>
      </c>
      <c r="I819">
        <v>47973</v>
      </c>
      <c r="J819">
        <v>2553181.1</v>
      </c>
      <c r="K819" s="3">
        <v>43865</v>
      </c>
      <c r="L819">
        <v>433</v>
      </c>
      <c r="M819" t="s">
        <v>1971</v>
      </c>
      <c r="N819"/>
    </row>
    <row r="820" spans="1:14">
      <c r="A820" t="s">
        <v>1972</v>
      </c>
      <c r="B820" t="s">
        <v>815</v>
      </c>
      <c r="C820">
        <v>29.3</v>
      </c>
      <c r="D820">
        <v>29.4</v>
      </c>
      <c r="E820">
        <v>27.1</v>
      </c>
      <c r="F820">
        <v>27.6</v>
      </c>
      <c r="G820">
        <v>27.85</v>
      </c>
      <c r="H820">
        <v>28.65</v>
      </c>
      <c r="I820">
        <v>90870</v>
      </c>
      <c r="J820">
        <v>2594873.7999999998</v>
      </c>
      <c r="K820" s="3">
        <v>43865</v>
      </c>
      <c r="L820">
        <v>724</v>
      </c>
      <c r="M820" t="s">
        <v>1973</v>
      </c>
      <c r="N820"/>
    </row>
    <row r="821" spans="1:14">
      <c r="A821" t="s">
        <v>1974</v>
      </c>
      <c r="B821" t="s">
        <v>815</v>
      </c>
      <c r="C821">
        <v>14.2</v>
      </c>
      <c r="D821">
        <v>14.2</v>
      </c>
      <c r="E821">
        <v>13.15</v>
      </c>
      <c r="F821">
        <v>13.55</v>
      </c>
      <c r="G821">
        <v>13.85</v>
      </c>
      <c r="H821">
        <v>13.6</v>
      </c>
      <c r="I821">
        <v>6440</v>
      </c>
      <c r="J821">
        <v>86896.2</v>
      </c>
      <c r="K821" s="3">
        <v>43865</v>
      </c>
      <c r="L821">
        <v>46</v>
      </c>
      <c r="M821" t="s">
        <v>1975</v>
      </c>
      <c r="N821"/>
    </row>
    <row r="822" spans="1:14">
      <c r="A822" t="s">
        <v>3463</v>
      </c>
      <c r="B822" t="s">
        <v>815</v>
      </c>
      <c r="C822">
        <v>278.5</v>
      </c>
      <c r="D822">
        <v>280.5</v>
      </c>
      <c r="E822">
        <v>278.10000000000002</v>
      </c>
      <c r="F822">
        <v>280.25</v>
      </c>
      <c r="G822">
        <v>280.5</v>
      </c>
      <c r="H822">
        <v>275.48</v>
      </c>
      <c r="I822">
        <v>1876</v>
      </c>
      <c r="J822">
        <v>522811.2</v>
      </c>
      <c r="K822" s="3">
        <v>43865</v>
      </c>
      <c r="L822">
        <v>34</v>
      </c>
      <c r="M822" t="s">
        <v>3464</v>
      </c>
      <c r="N822"/>
    </row>
    <row r="823" spans="1:14">
      <c r="A823" t="s">
        <v>1976</v>
      </c>
      <c r="B823" t="s">
        <v>815</v>
      </c>
      <c r="C823">
        <v>14.65</v>
      </c>
      <c r="D823">
        <v>15.55</v>
      </c>
      <c r="E823">
        <v>14.65</v>
      </c>
      <c r="F823">
        <v>14.95</v>
      </c>
      <c r="G823">
        <v>15.3</v>
      </c>
      <c r="H823">
        <v>15</v>
      </c>
      <c r="I823">
        <v>1600</v>
      </c>
      <c r="J823">
        <v>24373.7</v>
      </c>
      <c r="K823" s="3">
        <v>43865</v>
      </c>
      <c r="L823">
        <v>22</v>
      </c>
      <c r="M823" t="s">
        <v>1977</v>
      </c>
      <c r="N823"/>
    </row>
    <row r="824" spans="1:14">
      <c r="A824" t="s">
        <v>1978</v>
      </c>
      <c r="B824" t="s">
        <v>815</v>
      </c>
      <c r="C824">
        <v>83.05</v>
      </c>
      <c r="D824">
        <v>87.85</v>
      </c>
      <c r="E824">
        <v>83.05</v>
      </c>
      <c r="F824">
        <v>87.05</v>
      </c>
      <c r="G824">
        <v>87</v>
      </c>
      <c r="H824">
        <v>82.4</v>
      </c>
      <c r="I824">
        <v>9124</v>
      </c>
      <c r="J824">
        <v>782955.4</v>
      </c>
      <c r="K824" s="3">
        <v>43865</v>
      </c>
      <c r="L824">
        <v>361</v>
      </c>
      <c r="M824" t="s">
        <v>1979</v>
      </c>
      <c r="N824"/>
    </row>
    <row r="825" spans="1:14">
      <c r="A825" t="s">
        <v>142</v>
      </c>
      <c r="B825" t="s">
        <v>815</v>
      </c>
      <c r="C825">
        <v>309</v>
      </c>
      <c r="D825">
        <v>311.5</v>
      </c>
      <c r="E825">
        <v>304</v>
      </c>
      <c r="F825">
        <v>307.25</v>
      </c>
      <c r="G825">
        <v>307.60000000000002</v>
      </c>
      <c r="H825">
        <v>306.60000000000002</v>
      </c>
      <c r="I825">
        <v>3344060</v>
      </c>
      <c r="J825">
        <v>1028404791.95</v>
      </c>
      <c r="K825" s="3">
        <v>43865</v>
      </c>
      <c r="L825">
        <v>128361</v>
      </c>
      <c r="M825" t="s">
        <v>1980</v>
      </c>
      <c r="N825"/>
    </row>
    <row r="826" spans="1:14">
      <c r="A826" t="s">
        <v>1981</v>
      </c>
      <c r="B826" t="s">
        <v>815</v>
      </c>
      <c r="C826">
        <v>17.899999999999999</v>
      </c>
      <c r="D826">
        <v>18.350000000000001</v>
      </c>
      <c r="E826">
        <v>17.3</v>
      </c>
      <c r="F826">
        <v>17.850000000000001</v>
      </c>
      <c r="G826">
        <v>17.899999999999999</v>
      </c>
      <c r="H826">
        <v>17.649999999999999</v>
      </c>
      <c r="I826">
        <v>753255</v>
      </c>
      <c r="J826">
        <v>13549817</v>
      </c>
      <c r="K826" s="3">
        <v>43865</v>
      </c>
      <c r="L826">
        <v>1993</v>
      </c>
      <c r="M826" t="s">
        <v>1982</v>
      </c>
      <c r="N826"/>
    </row>
    <row r="827" spans="1:14">
      <c r="A827" t="s">
        <v>143</v>
      </c>
      <c r="B827" t="s">
        <v>815</v>
      </c>
      <c r="C827">
        <v>7020</v>
      </c>
      <c r="D827">
        <v>7215</v>
      </c>
      <c r="E827">
        <v>7001</v>
      </c>
      <c r="F827">
        <v>7199.6</v>
      </c>
      <c r="G827">
        <v>7196.3</v>
      </c>
      <c r="H827">
        <v>7011.3</v>
      </c>
      <c r="I827">
        <v>973311</v>
      </c>
      <c r="J827">
        <v>6943361735.5500002</v>
      </c>
      <c r="K827" s="3">
        <v>43865</v>
      </c>
      <c r="L827">
        <v>77101</v>
      </c>
      <c r="M827" t="s">
        <v>1983</v>
      </c>
      <c r="N827"/>
    </row>
    <row r="828" spans="1:14">
      <c r="A828" t="s">
        <v>464</v>
      </c>
      <c r="B828" t="s">
        <v>815</v>
      </c>
      <c r="C828">
        <v>1005</v>
      </c>
      <c r="D828">
        <v>1077.9000000000001</v>
      </c>
      <c r="E828">
        <v>1005</v>
      </c>
      <c r="F828">
        <v>1041.8</v>
      </c>
      <c r="G828">
        <v>1031.5</v>
      </c>
      <c r="H828">
        <v>985.85</v>
      </c>
      <c r="I828">
        <v>39144</v>
      </c>
      <c r="J828">
        <v>40889655.5</v>
      </c>
      <c r="K828" s="3">
        <v>43865</v>
      </c>
      <c r="L828">
        <v>4864</v>
      </c>
      <c r="M828" t="s">
        <v>1984</v>
      </c>
      <c r="N828"/>
    </row>
    <row r="829" spans="1:14">
      <c r="A829" t="s">
        <v>1985</v>
      </c>
      <c r="B829" t="s">
        <v>815</v>
      </c>
      <c r="C829">
        <v>433</v>
      </c>
      <c r="D829">
        <v>449.85</v>
      </c>
      <c r="E829">
        <v>433</v>
      </c>
      <c r="F829">
        <v>445.3</v>
      </c>
      <c r="G829">
        <v>445.35</v>
      </c>
      <c r="H829">
        <v>432</v>
      </c>
      <c r="I829">
        <v>105976</v>
      </c>
      <c r="J829">
        <v>46987451.549999997</v>
      </c>
      <c r="K829" s="3">
        <v>43865</v>
      </c>
      <c r="L829">
        <v>5341</v>
      </c>
      <c r="M829" t="s">
        <v>1986</v>
      </c>
      <c r="N829"/>
    </row>
    <row r="830" spans="1:14">
      <c r="A830" t="s">
        <v>1987</v>
      </c>
      <c r="B830" t="s">
        <v>815</v>
      </c>
      <c r="C830">
        <v>441</v>
      </c>
      <c r="D830">
        <v>468.95</v>
      </c>
      <c r="E830">
        <v>441</v>
      </c>
      <c r="F830">
        <v>443.6</v>
      </c>
      <c r="G830">
        <v>443</v>
      </c>
      <c r="H830">
        <v>445</v>
      </c>
      <c r="I830">
        <v>3019</v>
      </c>
      <c r="J830">
        <v>1371032.8</v>
      </c>
      <c r="K830" s="3">
        <v>43865</v>
      </c>
      <c r="L830">
        <v>297</v>
      </c>
      <c r="M830" t="s">
        <v>1988</v>
      </c>
      <c r="N830"/>
    </row>
    <row r="831" spans="1:14" hidden="1">
      <c r="A831" t="s">
        <v>1989</v>
      </c>
      <c r="B831" t="s">
        <v>815</v>
      </c>
      <c r="C831">
        <v>37.9</v>
      </c>
      <c r="D831">
        <v>41.15</v>
      </c>
      <c r="E831">
        <v>37.200000000000003</v>
      </c>
      <c r="F831">
        <v>39.049999999999997</v>
      </c>
      <c r="G831">
        <v>39.5</v>
      </c>
      <c r="H831">
        <v>36.85</v>
      </c>
      <c r="I831">
        <v>321473</v>
      </c>
      <c r="J831">
        <v>12789629.550000001</v>
      </c>
      <c r="K831" s="3">
        <v>43865</v>
      </c>
      <c r="L831">
        <v>1647</v>
      </c>
      <c r="M831" t="s">
        <v>1990</v>
      </c>
      <c r="N831"/>
    </row>
    <row r="832" spans="1:14">
      <c r="A832" t="s">
        <v>473</v>
      </c>
      <c r="B832" t="s">
        <v>815</v>
      </c>
      <c r="C832">
        <v>83.65</v>
      </c>
      <c r="D832">
        <v>90</v>
      </c>
      <c r="E832">
        <v>82.25</v>
      </c>
      <c r="F832">
        <v>89.5</v>
      </c>
      <c r="G832">
        <v>90</v>
      </c>
      <c r="H832">
        <v>83.65</v>
      </c>
      <c r="I832">
        <v>319541</v>
      </c>
      <c r="J832">
        <v>27991724.25</v>
      </c>
      <c r="K832" s="3">
        <v>43865</v>
      </c>
      <c r="L832">
        <v>1991</v>
      </c>
      <c r="M832" t="s">
        <v>1991</v>
      </c>
      <c r="N832"/>
    </row>
    <row r="833" spans="1:14" hidden="1">
      <c r="A833" t="s">
        <v>1992</v>
      </c>
      <c r="B833" t="s">
        <v>815</v>
      </c>
      <c r="C833">
        <v>49.3</v>
      </c>
      <c r="D833">
        <v>51.5</v>
      </c>
      <c r="E833">
        <v>49.3</v>
      </c>
      <c r="F833">
        <v>50.2</v>
      </c>
      <c r="G833">
        <v>50.45</v>
      </c>
      <c r="H833">
        <v>49</v>
      </c>
      <c r="I833">
        <v>18028</v>
      </c>
      <c r="J833">
        <v>917484.45</v>
      </c>
      <c r="K833" s="3">
        <v>43865</v>
      </c>
      <c r="L833">
        <v>342</v>
      </c>
      <c r="M833" t="s">
        <v>1993</v>
      </c>
      <c r="N833"/>
    </row>
    <row r="834" spans="1:14">
      <c r="A834" t="s">
        <v>742</v>
      </c>
      <c r="B834" t="s">
        <v>815</v>
      </c>
      <c r="C834">
        <v>222.95</v>
      </c>
      <c r="D834">
        <v>224.5</v>
      </c>
      <c r="E834">
        <v>219</v>
      </c>
      <c r="F834">
        <v>220.05</v>
      </c>
      <c r="G834">
        <v>220</v>
      </c>
      <c r="H834">
        <v>217</v>
      </c>
      <c r="I834">
        <v>55264</v>
      </c>
      <c r="J834">
        <v>12196202.9</v>
      </c>
      <c r="K834" s="3">
        <v>43865</v>
      </c>
      <c r="L834">
        <v>2168</v>
      </c>
      <c r="M834" t="s">
        <v>1994</v>
      </c>
      <c r="N834"/>
    </row>
    <row r="835" spans="1:14">
      <c r="A835" t="s">
        <v>1995</v>
      </c>
      <c r="B835" t="s">
        <v>815</v>
      </c>
      <c r="C835">
        <v>461</v>
      </c>
      <c r="D835">
        <v>461</v>
      </c>
      <c r="E835">
        <v>451</v>
      </c>
      <c r="F835">
        <v>459.65</v>
      </c>
      <c r="G835">
        <v>461</v>
      </c>
      <c r="H835">
        <v>450.2</v>
      </c>
      <c r="I835">
        <v>4803</v>
      </c>
      <c r="J835">
        <v>2191914</v>
      </c>
      <c r="K835" s="3">
        <v>43865</v>
      </c>
      <c r="L835">
        <v>308</v>
      </c>
      <c r="M835" t="s">
        <v>1996</v>
      </c>
      <c r="N835"/>
    </row>
    <row r="836" spans="1:14">
      <c r="A836" t="s">
        <v>3126</v>
      </c>
      <c r="B836" t="s">
        <v>815</v>
      </c>
      <c r="C836">
        <v>3.85</v>
      </c>
      <c r="D836">
        <v>4</v>
      </c>
      <c r="E836">
        <v>3.75</v>
      </c>
      <c r="F836">
        <v>3.8</v>
      </c>
      <c r="G836">
        <v>3.8</v>
      </c>
      <c r="H836">
        <v>3.9</v>
      </c>
      <c r="I836">
        <v>17373</v>
      </c>
      <c r="J836">
        <v>66898.05</v>
      </c>
      <c r="K836" s="3">
        <v>43865</v>
      </c>
      <c r="L836">
        <v>48</v>
      </c>
      <c r="M836" t="s">
        <v>3127</v>
      </c>
      <c r="N836"/>
    </row>
    <row r="837" spans="1:14">
      <c r="A837" t="s">
        <v>144</v>
      </c>
      <c r="B837" t="s">
        <v>815</v>
      </c>
      <c r="C837">
        <v>623.9</v>
      </c>
      <c r="D837">
        <v>647.4</v>
      </c>
      <c r="E837">
        <v>619.29999999999995</v>
      </c>
      <c r="F837">
        <v>644.54999999999995</v>
      </c>
      <c r="G837">
        <v>645</v>
      </c>
      <c r="H837">
        <v>621.70000000000005</v>
      </c>
      <c r="I837">
        <v>3522700</v>
      </c>
      <c r="J837">
        <v>2241713459.25</v>
      </c>
      <c r="K837" s="3">
        <v>43865</v>
      </c>
      <c r="L837">
        <v>85993</v>
      </c>
      <c r="M837" t="s">
        <v>1997</v>
      </c>
      <c r="N837"/>
    </row>
    <row r="838" spans="1:14">
      <c r="A838" t="s">
        <v>1998</v>
      </c>
      <c r="B838" t="s">
        <v>815</v>
      </c>
      <c r="C838">
        <v>4.25</v>
      </c>
      <c r="D838">
        <v>4.3499999999999996</v>
      </c>
      <c r="E838">
        <v>4.05</v>
      </c>
      <c r="F838">
        <v>4.1500000000000004</v>
      </c>
      <c r="G838">
        <v>4.1500000000000004</v>
      </c>
      <c r="H838">
        <v>4.2</v>
      </c>
      <c r="I838">
        <v>210488</v>
      </c>
      <c r="J838">
        <v>877970.4</v>
      </c>
      <c r="K838" s="3">
        <v>43865</v>
      </c>
      <c r="L838">
        <v>317</v>
      </c>
      <c r="M838" t="s">
        <v>1999</v>
      </c>
      <c r="N838"/>
    </row>
    <row r="839" spans="1:14">
      <c r="A839" t="s">
        <v>478</v>
      </c>
      <c r="B839" t="s">
        <v>815</v>
      </c>
      <c r="C839">
        <v>1189</v>
      </c>
      <c r="D839">
        <v>1265</v>
      </c>
      <c r="E839">
        <v>1188.95</v>
      </c>
      <c r="F839">
        <v>1259.75</v>
      </c>
      <c r="G839">
        <v>1263.95</v>
      </c>
      <c r="H839">
        <v>1181.6500000000001</v>
      </c>
      <c r="I839">
        <v>483753</v>
      </c>
      <c r="J839">
        <v>600378545.29999995</v>
      </c>
      <c r="K839" s="3">
        <v>43865</v>
      </c>
      <c r="L839">
        <v>24376</v>
      </c>
      <c r="M839" t="s">
        <v>2000</v>
      </c>
      <c r="N839"/>
    </row>
    <row r="840" spans="1:14">
      <c r="A840" t="s">
        <v>2001</v>
      </c>
      <c r="B840" t="s">
        <v>815</v>
      </c>
      <c r="C840">
        <v>7.3</v>
      </c>
      <c r="D840">
        <v>7.6</v>
      </c>
      <c r="E840">
        <v>7.3</v>
      </c>
      <c r="F840">
        <v>7.4</v>
      </c>
      <c r="G840">
        <v>7.35</v>
      </c>
      <c r="H840">
        <v>7.3</v>
      </c>
      <c r="I840">
        <v>15809</v>
      </c>
      <c r="J840">
        <v>116805.35</v>
      </c>
      <c r="K840" s="3">
        <v>43865</v>
      </c>
      <c r="L840">
        <v>58</v>
      </c>
      <c r="M840" t="s">
        <v>2002</v>
      </c>
      <c r="N840"/>
    </row>
    <row r="841" spans="1:14">
      <c r="A841" t="s">
        <v>2003</v>
      </c>
      <c r="B841" t="s">
        <v>815</v>
      </c>
      <c r="C841">
        <v>57.8</v>
      </c>
      <c r="D841">
        <v>58</v>
      </c>
      <c r="E841">
        <v>56.25</v>
      </c>
      <c r="F841">
        <v>57</v>
      </c>
      <c r="G841">
        <v>57</v>
      </c>
      <c r="H841">
        <v>56</v>
      </c>
      <c r="I841">
        <v>665721</v>
      </c>
      <c r="J841">
        <v>38035916</v>
      </c>
      <c r="K841" s="3">
        <v>43865</v>
      </c>
      <c r="L841">
        <v>3950</v>
      </c>
      <c r="M841" t="s">
        <v>2004</v>
      </c>
      <c r="N841"/>
    </row>
    <row r="842" spans="1:14">
      <c r="A842" t="s">
        <v>2005</v>
      </c>
      <c r="B842" t="s">
        <v>815</v>
      </c>
      <c r="C842">
        <v>56.6</v>
      </c>
      <c r="D842">
        <v>59</v>
      </c>
      <c r="E842">
        <v>56.6</v>
      </c>
      <c r="F842">
        <v>58.8</v>
      </c>
      <c r="G842">
        <v>58.95</v>
      </c>
      <c r="H842">
        <v>56.6</v>
      </c>
      <c r="I842">
        <v>23859</v>
      </c>
      <c r="J842">
        <v>1399494.2</v>
      </c>
      <c r="K842" s="3">
        <v>43865</v>
      </c>
      <c r="L842">
        <v>3403</v>
      </c>
      <c r="M842" t="s">
        <v>2006</v>
      </c>
      <c r="N842"/>
    </row>
    <row r="843" spans="1:14" hidden="1">
      <c r="A843" t="s">
        <v>2007</v>
      </c>
      <c r="B843" t="s">
        <v>815</v>
      </c>
      <c r="C843">
        <v>40.5</v>
      </c>
      <c r="D843">
        <v>40.5</v>
      </c>
      <c r="E843">
        <v>38.25</v>
      </c>
      <c r="F843">
        <v>38.549999999999997</v>
      </c>
      <c r="G843">
        <v>38.4</v>
      </c>
      <c r="H843">
        <v>39.799999999999997</v>
      </c>
      <c r="I843">
        <v>76531</v>
      </c>
      <c r="J843">
        <v>2992144.8</v>
      </c>
      <c r="K843" s="3">
        <v>43865</v>
      </c>
      <c r="L843">
        <v>783</v>
      </c>
      <c r="M843" t="s">
        <v>2008</v>
      </c>
      <c r="N843"/>
    </row>
    <row r="844" spans="1:14">
      <c r="A844" t="s">
        <v>3128</v>
      </c>
      <c r="B844" t="s">
        <v>815</v>
      </c>
      <c r="C844">
        <v>1.1000000000000001</v>
      </c>
      <c r="D844">
        <v>1.1000000000000001</v>
      </c>
      <c r="E844">
        <v>1</v>
      </c>
      <c r="F844">
        <v>1</v>
      </c>
      <c r="G844">
        <v>1</v>
      </c>
      <c r="H844">
        <v>1.05</v>
      </c>
      <c r="I844">
        <v>4025763</v>
      </c>
      <c r="J844">
        <v>4127222.95</v>
      </c>
      <c r="K844" s="3">
        <v>43865</v>
      </c>
      <c r="L844">
        <v>691</v>
      </c>
      <c r="M844" t="s">
        <v>3129</v>
      </c>
      <c r="N844"/>
    </row>
    <row r="845" spans="1:14">
      <c r="A845" t="s">
        <v>3130</v>
      </c>
      <c r="B845" t="s">
        <v>815</v>
      </c>
      <c r="C845">
        <v>5.45</v>
      </c>
      <c r="D845">
        <v>5.45</v>
      </c>
      <c r="E845">
        <v>5.45</v>
      </c>
      <c r="F845">
        <v>5.45</v>
      </c>
      <c r="G845">
        <v>5.45</v>
      </c>
      <c r="H845">
        <v>5.7</v>
      </c>
      <c r="I845">
        <v>9630</v>
      </c>
      <c r="J845">
        <v>52483.5</v>
      </c>
      <c r="K845" s="3">
        <v>43865</v>
      </c>
      <c r="L845">
        <v>24</v>
      </c>
      <c r="M845" t="s">
        <v>3131</v>
      </c>
      <c r="N845"/>
    </row>
    <row r="846" spans="1:14">
      <c r="A846" t="s">
        <v>474</v>
      </c>
      <c r="B846" t="s">
        <v>815</v>
      </c>
      <c r="C846">
        <v>1690</v>
      </c>
      <c r="D846">
        <v>1715</v>
      </c>
      <c r="E846">
        <v>1635</v>
      </c>
      <c r="F846">
        <v>1658.6</v>
      </c>
      <c r="G846">
        <v>1640</v>
      </c>
      <c r="H846">
        <v>1665.8</v>
      </c>
      <c r="I846">
        <v>32970</v>
      </c>
      <c r="J846">
        <v>54815880.649999999</v>
      </c>
      <c r="K846" s="3">
        <v>43865</v>
      </c>
      <c r="L846">
        <v>3761</v>
      </c>
      <c r="M846" t="s">
        <v>2009</v>
      </c>
      <c r="N846"/>
    </row>
    <row r="847" spans="1:14">
      <c r="A847" t="s">
        <v>145</v>
      </c>
      <c r="B847" t="s">
        <v>815</v>
      </c>
      <c r="C847">
        <v>474.85</v>
      </c>
      <c r="D847">
        <v>492.4</v>
      </c>
      <c r="E847">
        <v>470</v>
      </c>
      <c r="F847">
        <v>483.55</v>
      </c>
      <c r="G847">
        <v>484.35</v>
      </c>
      <c r="H847">
        <v>477.1</v>
      </c>
      <c r="I847">
        <v>3753994</v>
      </c>
      <c r="J847">
        <v>1812473569.5</v>
      </c>
      <c r="K847" s="3">
        <v>43865</v>
      </c>
      <c r="L847">
        <v>49235</v>
      </c>
      <c r="M847" t="s">
        <v>2010</v>
      </c>
      <c r="N847"/>
    </row>
    <row r="848" spans="1:14">
      <c r="A848" t="s">
        <v>146</v>
      </c>
      <c r="B848" t="s">
        <v>815</v>
      </c>
      <c r="C848">
        <v>1170</v>
      </c>
      <c r="D848">
        <v>1209.9000000000001</v>
      </c>
      <c r="E848">
        <v>1170</v>
      </c>
      <c r="F848">
        <v>1199.8499999999999</v>
      </c>
      <c r="G848">
        <v>1199</v>
      </c>
      <c r="H848">
        <v>1165.05</v>
      </c>
      <c r="I848">
        <v>889718</v>
      </c>
      <c r="J848">
        <v>1067561404.1</v>
      </c>
      <c r="K848" s="3">
        <v>43865</v>
      </c>
      <c r="L848">
        <v>33133</v>
      </c>
      <c r="M848" t="s">
        <v>2011</v>
      </c>
      <c r="N848"/>
    </row>
    <row r="849" spans="1:14">
      <c r="A849" t="s">
        <v>471</v>
      </c>
      <c r="B849" t="s">
        <v>815</v>
      </c>
      <c r="C849">
        <v>228.9</v>
      </c>
      <c r="D849">
        <v>229</v>
      </c>
      <c r="E849">
        <v>222.15</v>
      </c>
      <c r="F849">
        <v>225.2</v>
      </c>
      <c r="G849">
        <v>225.25</v>
      </c>
      <c r="H849">
        <v>225.85</v>
      </c>
      <c r="I849">
        <v>33584</v>
      </c>
      <c r="J849">
        <v>7557935.1500000004</v>
      </c>
      <c r="K849" s="3">
        <v>43865</v>
      </c>
      <c r="L849">
        <v>1193</v>
      </c>
      <c r="M849" t="s">
        <v>2012</v>
      </c>
      <c r="N849"/>
    </row>
    <row r="850" spans="1:14">
      <c r="A850" t="s">
        <v>2013</v>
      </c>
      <c r="B850" t="s">
        <v>815</v>
      </c>
      <c r="C850">
        <v>151.75</v>
      </c>
      <c r="D850">
        <v>156.80000000000001</v>
      </c>
      <c r="E850">
        <v>151.15</v>
      </c>
      <c r="F850">
        <v>154.05000000000001</v>
      </c>
      <c r="G850">
        <v>154.1</v>
      </c>
      <c r="H850">
        <v>150.25</v>
      </c>
      <c r="I850">
        <v>222295</v>
      </c>
      <c r="J850">
        <v>34269348.25</v>
      </c>
      <c r="K850" s="3">
        <v>43865</v>
      </c>
      <c r="L850">
        <v>2949</v>
      </c>
      <c r="M850" t="s">
        <v>2014</v>
      </c>
      <c r="N850"/>
    </row>
    <row r="851" spans="1:14">
      <c r="A851" t="s">
        <v>475</v>
      </c>
      <c r="B851" t="s">
        <v>815</v>
      </c>
      <c r="C851">
        <v>97.3</v>
      </c>
      <c r="D851">
        <v>105.7</v>
      </c>
      <c r="E851">
        <v>97.3</v>
      </c>
      <c r="F851">
        <v>104.6</v>
      </c>
      <c r="G851">
        <v>104.9</v>
      </c>
      <c r="H851">
        <v>96.75</v>
      </c>
      <c r="I851">
        <v>290002</v>
      </c>
      <c r="J851">
        <v>29914669.399999999</v>
      </c>
      <c r="K851" s="3">
        <v>43865</v>
      </c>
      <c r="L851">
        <v>3900</v>
      </c>
      <c r="M851" t="s">
        <v>2015</v>
      </c>
      <c r="N851"/>
    </row>
    <row r="852" spans="1:14">
      <c r="A852" t="s">
        <v>476</v>
      </c>
      <c r="B852" t="s">
        <v>815</v>
      </c>
      <c r="C852">
        <v>409.7</v>
      </c>
      <c r="D852">
        <v>409.7</v>
      </c>
      <c r="E852">
        <v>401.45</v>
      </c>
      <c r="F852">
        <v>405.1</v>
      </c>
      <c r="G852">
        <v>405</v>
      </c>
      <c r="H852">
        <v>404.2</v>
      </c>
      <c r="I852">
        <v>74779</v>
      </c>
      <c r="J852">
        <v>30331467.75</v>
      </c>
      <c r="K852" s="3">
        <v>43865</v>
      </c>
      <c r="L852">
        <v>3237</v>
      </c>
      <c r="M852" t="s">
        <v>2016</v>
      </c>
      <c r="N852"/>
    </row>
    <row r="853" spans="1:14">
      <c r="A853" t="s">
        <v>2017</v>
      </c>
      <c r="B853" t="s">
        <v>815</v>
      </c>
      <c r="C853">
        <v>27.25</v>
      </c>
      <c r="D853">
        <v>27.8</v>
      </c>
      <c r="E853">
        <v>26.05</v>
      </c>
      <c r="F853">
        <v>26.6</v>
      </c>
      <c r="G853">
        <v>26.6</v>
      </c>
      <c r="H853">
        <v>26.3</v>
      </c>
      <c r="I853">
        <v>11060</v>
      </c>
      <c r="J853">
        <v>296183.8</v>
      </c>
      <c r="K853" s="3">
        <v>43865</v>
      </c>
      <c r="L853">
        <v>219</v>
      </c>
      <c r="M853" t="s">
        <v>2018</v>
      </c>
      <c r="N853"/>
    </row>
    <row r="854" spans="1:14">
      <c r="A854" t="s">
        <v>147</v>
      </c>
      <c r="B854" t="s">
        <v>815</v>
      </c>
      <c r="C854">
        <v>906</v>
      </c>
      <c r="D854">
        <v>917.05</v>
      </c>
      <c r="E854">
        <v>901.1</v>
      </c>
      <c r="F854">
        <v>907.6</v>
      </c>
      <c r="G854">
        <v>909.2</v>
      </c>
      <c r="H854">
        <v>902.75</v>
      </c>
      <c r="I854">
        <v>441990</v>
      </c>
      <c r="J854">
        <v>401317039.35000002</v>
      </c>
      <c r="K854" s="3">
        <v>43865</v>
      </c>
      <c r="L854">
        <v>9813</v>
      </c>
      <c r="M854" t="s">
        <v>2019</v>
      </c>
      <c r="N854"/>
    </row>
    <row r="855" spans="1:14">
      <c r="A855" t="s">
        <v>2020</v>
      </c>
      <c r="B855" t="s">
        <v>815</v>
      </c>
      <c r="C855">
        <v>9.35</v>
      </c>
      <c r="D855">
        <v>9.9499999999999993</v>
      </c>
      <c r="E855">
        <v>9.35</v>
      </c>
      <c r="F855">
        <v>9.4499999999999993</v>
      </c>
      <c r="G855">
        <v>9.4</v>
      </c>
      <c r="H855">
        <v>9.65</v>
      </c>
      <c r="I855">
        <v>158680</v>
      </c>
      <c r="J855">
        <v>1526589</v>
      </c>
      <c r="K855" s="3">
        <v>43865</v>
      </c>
      <c r="L855">
        <v>324</v>
      </c>
      <c r="M855" t="s">
        <v>2021</v>
      </c>
      <c r="N855"/>
    </row>
    <row r="856" spans="1:14">
      <c r="A856" t="s">
        <v>2022</v>
      </c>
      <c r="B856" t="s">
        <v>815</v>
      </c>
      <c r="C856">
        <v>56.4</v>
      </c>
      <c r="D856">
        <v>57.85</v>
      </c>
      <c r="E856">
        <v>55.75</v>
      </c>
      <c r="F856">
        <v>56.65</v>
      </c>
      <c r="G856">
        <v>56.75</v>
      </c>
      <c r="H856">
        <v>55.6</v>
      </c>
      <c r="I856">
        <v>203046</v>
      </c>
      <c r="J856">
        <v>11534596.800000001</v>
      </c>
      <c r="K856" s="3">
        <v>43865</v>
      </c>
      <c r="L856">
        <v>1423</v>
      </c>
      <c r="M856" t="s">
        <v>2023</v>
      </c>
      <c r="N856"/>
    </row>
    <row r="857" spans="1:14">
      <c r="A857" t="s">
        <v>2024</v>
      </c>
      <c r="B857" t="s">
        <v>815</v>
      </c>
      <c r="C857">
        <v>438.5</v>
      </c>
      <c r="D857">
        <v>451.9</v>
      </c>
      <c r="E857">
        <v>435</v>
      </c>
      <c r="F857">
        <v>441.7</v>
      </c>
      <c r="G857">
        <v>441</v>
      </c>
      <c r="H857">
        <v>436.9</v>
      </c>
      <c r="I857">
        <v>1810</v>
      </c>
      <c r="J857">
        <v>800283.55</v>
      </c>
      <c r="K857" s="3">
        <v>43865</v>
      </c>
      <c r="L857">
        <v>395</v>
      </c>
      <c r="M857" t="s">
        <v>2025</v>
      </c>
      <c r="N857"/>
    </row>
    <row r="858" spans="1:14">
      <c r="A858" t="s">
        <v>3245</v>
      </c>
      <c r="B858" t="s">
        <v>815</v>
      </c>
      <c r="C858">
        <v>106.05</v>
      </c>
      <c r="D858">
        <v>109</v>
      </c>
      <c r="E858">
        <v>100.9</v>
      </c>
      <c r="F858">
        <v>106</v>
      </c>
      <c r="G858">
        <v>106</v>
      </c>
      <c r="H858">
        <v>100.75</v>
      </c>
      <c r="I858">
        <v>628</v>
      </c>
      <c r="J858">
        <v>64757.75</v>
      </c>
      <c r="K858" s="3">
        <v>43865</v>
      </c>
      <c r="L858">
        <v>28</v>
      </c>
      <c r="M858" t="s">
        <v>3246</v>
      </c>
      <c r="N858"/>
    </row>
    <row r="859" spans="1:14">
      <c r="A859" t="s">
        <v>465</v>
      </c>
      <c r="B859" t="s">
        <v>815</v>
      </c>
      <c r="C859">
        <v>19.3</v>
      </c>
      <c r="D859">
        <v>20.05</v>
      </c>
      <c r="E859">
        <v>19.2</v>
      </c>
      <c r="F859">
        <v>19.350000000000001</v>
      </c>
      <c r="G859">
        <v>19.399999999999999</v>
      </c>
      <c r="H859">
        <v>19.149999999999999</v>
      </c>
      <c r="I859">
        <v>703854</v>
      </c>
      <c r="J859">
        <v>13754213.949999999</v>
      </c>
      <c r="K859" s="3">
        <v>43865</v>
      </c>
      <c r="L859">
        <v>2362</v>
      </c>
      <c r="M859" t="s">
        <v>2026</v>
      </c>
      <c r="N859"/>
    </row>
    <row r="860" spans="1:14">
      <c r="A860" t="s">
        <v>3201</v>
      </c>
      <c r="B860" t="s">
        <v>815</v>
      </c>
      <c r="C860">
        <v>4</v>
      </c>
      <c r="D860">
        <v>4</v>
      </c>
      <c r="E860">
        <v>3.8</v>
      </c>
      <c r="F860">
        <v>3.85</v>
      </c>
      <c r="G860">
        <v>3.85</v>
      </c>
      <c r="H860">
        <v>3.85</v>
      </c>
      <c r="I860">
        <v>557</v>
      </c>
      <c r="J860">
        <v>2159.4</v>
      </c>
      <c r="K860" s="3">
        <v>43865</v>
      </c>
      <c r="L860">
        <v>11</v>
      </c>
      <c r="M860" t="s">
        <v>3202</v>
      </c>
      <c r="N860"/>
    </row>
    <row r="861" spans="1:14">
      <c r="A861" t="s">
        <v>466</v>
      </c>
      <c r="B861" t="s">
        <v>815</v>
      </c>
      <c r="C861">
        <v>149.55000000000001</v>
      </c>
      <c r="D861">
        <v>151.75</v>
      </c>
      <c r="E861">
        <v>148.05000000000001</v>
      </c>
      <c r="F861">
        <v>149.4</v>
      </c>
      <c r="G861">
        <v>149.55000000000001</v>
      </c>
      <c r="H861">
        <v>149.05000000000001</v>
      </c>
      <c r="I861">
        <v>147157</v>
      </c>
      <c r="J861">
        <v>22051810.199999999</v>
      </c>
      <c r="K861" s="3">
        <v>43865</v>
      </c>
      <c r="L861">
        <v>5379</v>
      </c>
      <c r="M861" t="s">
        <v>2027</v>
      </c>
      <c r="N861"/>
    </row>
    <row r="862" spans="1:14">
      <c r="A862" t="s">
        <v>2028</v>
      </c>
      <c r="B862" t="s">
        <v>815</v>
      </c>
      <c r="C862">
        <v>47.1</v>
      </c>
      <c r="D862">
        <v>49.7</v>
      </c>
      <c r="E862">
        <v>47.05</v>
      </c>
      <c r="F862">
        <v>47.5</v>
      </c>
      <c r="G862">
        <v>47.15</v>
      </c>
      <c r="H862">
        <v>47.7</v>
      </c>
      <c r="I862">
        <v>8738</v>
      </c>
      <c r="J862">
        <v>417693.5</v>
      </c>
      <c r="K862" s="3">
        <v>43865</v>
      </c>
      <c r="L862">
        <v>116</v>
      </c>
      <c r="M862" t="s">
        <v>2029</v>
      </c>
      <c r="N862"/>
    </row>
    <row r="863" spans="1:14">
      <c r="A863" t="s">
        <v>770</v>
      </c>
      <c r="B863" t="s">
        <v>815</v>
      </c>
      <c r="C863">
        <v>261.85000000000002</v>
      </c>
      <c r="D863">
        <v>268.39999999999998</v>
      </c>
      <c r="E863">
        <v>260</v>
      </c>
      <c r="F863">
        <v>265.35000000000002</v>
      </c>
      <c r="G863">
        <v>264.25</v>
      </c>
      <c r="H863">
        <v>258.7</v>
      </c>
      <c r="I863">
        <v>27134</v>
      </c>
      <c r="J863">
        <v>7139622.2999999998</v>
      </c>
      <c r="K863" s="3">
        <v>43865</v>
      </c>
      <c r="L863">
        <v>1528</v>
      </c>
      <c r="M863" t="s">
        <v>2030</v>
      </c>
      <c r="N863"/>
    </row>
    <row r="864" spans="1:14">
      <c r="A864" t="s">
        <v>2031</v>
      </c>
      <c r="B864" t="s">
        <v>815</v>
      </c>
      <c r="C864">
        <v>260.05</v>
      </c>
      <c r="D864">
        <v>265</v>
      </c>
      <c r="E864">
        <v>258</v>
      </c>
      <c r="F864">
        <v>262.39999999999998</v>
      </c>
      <c r="G864">
        <v>263.75</v>
      </c>
      <c r="H864">
        <v>257.10000000000002</v>
      </c>
      <c r="I864">
        <v>12500</v>
      </c>
      <c r="J864">
        <v>3258123.25</v>
      </c>
      <c r="K864" s="3">
        <v>43865</v>
      </c>
      <c r="L864">
        <v>528</v>
      </c>
      <c r="M864" t="s">
        <v>2032</v>
      </c>
      <c r="N864"/>
    </row>
    <row r="865" spans="1:14">
      <c r="A865" t="s">
        <v>3020</v>
      </c>
      <c r="B865" t="s">
        <v>815</v>
      </c>
      <c r="C865">
        <v>14.7</v>
      </c>
      <c r="D865">
        <v>15.35</v>
      </c>
      <c r="E865">
        <v>14.25</v>
      </c>
      <c r="F865">
        <v>14.55</v>
      </c>
      <c r="G865">
        <v>14.35</v>
      </c>
      <c r="H865">
        <v>14.7</v>
      </c>
      <c r="I865">
        <v>2000</v>
      </c>
      <c r="J865">
        <v>29193.4</v>
      </c>
      <c r="K865" s="3">
        <v>43865</v>
      </c>
      <c r="L865">
        <v>34</v>
      </c>
      <c r="M865" t="s">
        <v>3021</v>
      </c>
      <c r="N865"/>
    </row>
    <row r="866" spans="1:14">
      <c r="A866" t="s">
        <v>2033</v>
      </c>
      <c r="B866" t="s">
        <v>815</v>
      </c>
      <c r="C866">
        <v>13.95</v>
      </c>
      <c r="D866">
        <v>14.5</v>
      </c>
      <c r="E866">
        <v>13.9</v>
      </c>
      <c r="F866">
        <v>14.4</v>
      </c>
      <c r="G866">
        <v>14.5</v>
      </c>
      <c r="H866">
        <v>14.05</v>
      </c>
      <c r="I866">
        <v>350397</v>
      </c>
      <c r="J866">
        <v>5016080.5999999996</v>
      </c>
      <c r="K866" s="3">
        <v>43865</v>
      </c>
      <c r="L866">
        <v>662</v>
      </c>
      <c r="M866" t="s">
        <v>2034</v>
      </c>
      <c r="N866"/>
    </row>
    <row r="867" spans="1:14">
      <c r="A867" t="s">
        <v>148</v>
      </c>
      <c r="B867" t="s">
        <v>815</v>
      </c>
      <c r="C867">
        <v>126.75</v>
      </c>
      <c r="D867">
        <v>135.4</v>
      </c>
      <c r="E867">
        <v>125.75</v>
      </c>
      <c r="F867">
        <v>134.05000000000001</v>
      </c>
      <c r="G867">
        <v>133.80000000000001</v>
      </c>
      <c r="H867">
        <v>125.15</v>
      </c>
      <c r="I867">
        <v>13743699</v>
      </c>
      <c r="J867">
        <v>1811566759.8499999</v>
      </c>
      <c r="K867" s="3">
        <v>43865</v>
      </c>
      <c r="L867">
        <v>77195</v>
      </c>
      <c r="M867" t="s">
        <v>2035</v>
      </c>
      <c r="N867"/>
    </row>
    <row r="868" spans="1:14">
      <c r="A868" t="s">
        <v>477</v>
      </c>
      <c r="B868" t="s">
        <v>815</v>
      </c>
      <c r="C868">
        <v>777.5</v>
      </c>
      <c r="D868">
        <v>805.9</v>
      </c>
      <c r="E868">
        <v>775.1</v>
      </c>
      <c r="F868">
        <v>791.15</v>
      </c>
      <c r="G868">
        <v>790</v>
      </c>
      <c r="H868">
        <v>772.6</v>
      </c>
      <c r="I868">
        <v>89621</v>
      </c>
      <c r="J868">
        <v>71280867.799999997</v>
      </c>
      <c r="K868" s="3">
        <v>43865</v>
      </c>
      <c r="L868">
        <v>9539</v>
      </c>
      <c r="M868" t="s">
        <v>2036</v>
      </c>
      <c r="N868"/>
    </row>
    <row r="869" spans="1:14">
      <c r="A869" t="s">
        <v>2037</v>
      </c>
      <c r="B869" t="s">
        <v>815</v>
      </c>
      <c r="C869">
        <v>30.6</v>
      </c>
      <c r="D869">
        <v>32.9</v>
      </c>
      <c r="E869">
        <v>30.6</v>
      </c>
      <c r="F869">
        <v>32.5</v>
      </c>
      <c r="G869">
        <v>32.5</v>
      </c>
      <c r="H869">
        <v>30.55</v>
      </c>
      <c r="I869">
        <v>1089</v>
      </c>
      <c r="J869">
        <v>35173.1</v>
      </c>
      <c r="K869" s="3">
        <v>43865</v>
      </c>
      <c r="L869">
        <v>26</v>
      </c>
      <c r="M869" t="s">
        <v>2038</v>
      </c>
      <c r="N869"/>
    </row>
    <row r="870" spans="1:14">
      <c r="A870" t="s">
        <v>271</v>
      </c>
      <c r="B870" t="s">
        <v>815</v>
      </c>
      <c r="C870">
        <v>895.05</v>
      </c>
      <c r="D870">
        <v>924.6</v>
      </c>
      <c r="E870">
        <v>895.05</v>
      </c>
      <c r="F870">
        <v>913.35</v>
      </c>
      <c r="G870">
        <v>915</v>
      </c>
      <c r="H870">
        <v>893.85</v>
      </c>
      <c r="I870">
        <v>82392</v>
      </c>
      <c r="J870">
        <v>75283064</v>
      </c>
      <c r="K870" s="3">
        <v>43865</v>
      </c>
      <c r="L870">
        <v>7357</v>
      </c>
      <c r="M870" t="s">
        <v>2039</v>
      </c>
      <c r="N870"/>
    </row>
    <row r="871" spans="1:14">
      <c r="A871" t="s">
        <v>2040</v>
      </c>
      <c r="B871" t="s">
        <v>815</v>
      </c>
      <c r="C871">
        <v>385</v>
      </c>
      <c r="D871">
        <v>386</v>
      </c>
      <c r="E871">
        <v>378</v>
      </c>
      <c r="F871">
        <v>380.9</v>
      </c>
      <c r="G871">
        <v>380.8</v>
      </c>
      <c r="H871">
        <v>380.85</v>
      </c>
      <c r="I871">
        <v>4590</v>
      </c>
      <c r="J871">
        <v>1754271.05</v>
      </c>
      <c r="K871" s="3">
        <v>43865</v>
      </c>
      <c r="L871">
        <v>441</v>
      </c>
      <c r="M871" t="s">
        <v>2041</v>
      </c>
      <c r="N871"/>
    </row>
    <row r="872" spans="1:14">
      <c r="A872" t="s">
        <v>149</v>
      </c>
      <c r="B872" t="s">
        <v>815</v>
      </c>
      <c r="C872">
        <v>69650</v>
      </c>
      <c r="D872">
        <v>71899</v>
      </c>
      <c r="E872">
        <v>69650</v>
      </c>
      <c r="F872">
        <v>71680.149999999994</v>
      </c>
      <c r="G872">
        <v>71720</v>
      </c>
      <c r="H872">
        <v>69462.649999999994</v>
      </c>
      <c r="I872">
        <v>12327</v>
      </c>
      <c r="J872">
        <v>877496727.45000005</v>
      </c>
      <c r="K872" s="3">
        <v>43865</v>
      </c>
      <c r="L872">
        <v>7565</v>
      </c>
      <c r="M872" t="s">
        <v>2042</v>
      </c>
      <c r="N872"/>
    </row>
    <row r="873" spans="1:14">
      <c r="A873" t="s">
        <v>270</v>
      </c>
      <c r="B873" t="s">
        <v>815</v>
      </c>
      <c r="C873">
        <v>43.9</v>
      </c>
      <c r="D873">
        <v>43.9</v>
      </c>
      <c r="E873">
        <v>42.1</v>
      </c>
      <c r="F873">
        <v>42.4</v>
      </c>
      <c r="G873">
        <v>42.3</v>
      </c>
      <c r="H873">
        <v>42.9</v>
      </c>
      <c r="I873">
        <v>748958</v>
      </c>
      <c r="J873">
        <v>32199801.850000001</v>
      </c>
      <c r="K873" s="3">
        <v>43865</v>
      </c>
      <c r="L873">
        <v>6352</v>
      </c>
      <c r="M873" t="s">
        <v>2043</v>
      </c>
      <c r="N873"/>
    </row>
    <row r="874" spans="1:14">
      <c r="A874" t="s">
        <v>2044</v>
      </c>
      <c r="B874" t="s">
        <v>815</v>
      </c>
      <c r="C874">
        <v>5.9</v>
      </c>
      <c r="D874">
        <v>5.9</v>
      </c>
      <c r="E874">
        <v>5.75</v>
      </c>
      <c r="F874">
        <v>5.9</v>
      </c>
      <c r="G874">
        <v>5.9</v>
      </c>
      <c r="H874">
        <v>5.65</v>
      </c>
      <c r="I874">
        <v>4517</v>
      </c>
      <c r="J874">
        <v>26577.25</v>
      </c>
      <c r="K874" s="3">
        <v>43865</v>
      </c>
      <c r="L874">
        <v>25</v>
      </c>
      <c r="M874" t="s">
        <v>2045</v>
      </c>
      <c r="N874"/>
    </row>
    <row r="875" spans="1:14" hidden="1">
      <c r="A875" t="s">
        <v>2046</v>
      </c>
      <c r="B875" t="s">
        <v>815</v>
      </c>
      <c r="C875">
        <v>114.85</v>
      </c>
      <c r="D875">
        <v>121.7</v>
      </c>
      <c r="E875">
        <v>114.2</v>
      </c>
      <c r="F875">
        <v>119.2</v>
      </c>
      <c r="G875">
        <v>119.95</v>
      </c>
      <c r="H875">
        <v>113.05</v>
      </c>
      <c r="I875">
        <v>161034</v>
      </c>
      <c r="J875">
        <v>19050756.5</v>
      </c>
      <c r="K875" s="3">
        <v>43865</v>
      </c>
      <c r="L875">
        <v>2586</v>
      </c>
      <c r="M875" t="s">
        <v>2047</v>
      </c>
      <c r="N875"/>
    </row>
    <row r="876" spans="1:14">
      <c r="A876" t="s">
        <v>2048</v>
      </c>
      <c r="B876" t="s">
        <v>815</v>
      </c>
      <c r="C876">
        <v>15</v>
      </c>
      <c r="D876">
        <v>15.35</v>
      </c>
      <c r="E876">
        <v>14.55</v>
      </c>
      <c r="F876">
        <v>14.55</v>
      </c>
      <c r="G876">
        <v>14.55</v>
      </c>
      <c r="H876">
        <v>15.3</v>
      </c>
      <c r="I876">
        <v>16617</v>
      </c>
      <c r="J876">
        <v>244935.85</v>
      </c>
      <c r="K876" s="3">
        <v>43865</v>
      </c>
      <c r="L876">
        <v>154</v>
      </c>
      <c r="M876" t="s">
        <v>2049</v>
      </c>
      <c r="N876"/>
    </row>
    <row r="877" spans="1:14">
      <c r="A877" t="s">
        <v>3132</v>
      </c>
      <c r="B877" t="s">
        <v>815</v>
      </c>
      <c r="C877">
        <v>10.15</v>
      </c>
      <c r="D877">
        <v>10.3</v>
      </c>
      <c r="E877">
        <v>9.9499999999999993</v>
      </c>
      <c r="F877">
        <v>10.15</v>
      </c>
      <c r="G877">
        <v>10.15</v>
      </c>
      <c r="H877">
        <v>10.050000000000001</v>
      </c>
      <c r="I877">
        <v>843495</v>
      </c>
      <c r="J877">
        <v>8566930.0500000007</v>
      </c>
      <c r="K877" s="3">
        <v>43865</v>
      </c>
      <c r="L877">
        <v>1039</v>
      </c>
      <c r="M877" t="s">
        <v>3133</v>
      </c>
      <c r="N877"/>
    </row>
    <row r="878" spans="1:14">
      <c r="A878" t="s">
        <v>2050</v>
      </c>
      <c r="B878" t="s">
        <v>815</v>
      </c>
      <c r="C878">
        <v>11.95</v>
      </c>
      <c r="D878">
        <v>12.5</v>
      </c>
      <c r="E878">
        <v>11.4</v>
      </c>
      <c r="F878">
        <v>11.75</v>
      </c>
      <c r="G878">
        <v>11.6</v>
      </c>
      <c r="H878">
        <v>11.95</v>
      </c>
      <c r="I878">
        <v>4054</v>
      </c>
      <c r="J878">
        <v>47346.2</v>
      </c>
      <c r="K878" s="3">
        <v>43865</v>
      </c>
      <c r="L878">
        <v>87</v>
      </c>
      <c r="M878" t="s">
        <v>2051</v>
      </c>
      <c r="N878"/>
    </row>
    <row r="879" spans="1:14">
      <c r="A879" t="s">
        <v>2052</v>
      </c>
      <c r="B879" t="s">
        <v>815</v>
      </c>
      <c r="C879">
        <v>28.8</v>
      </c>
      <c r="D879">
        <v>29.85</v>
      </c>
      <c r="E879">
        <v>27.1</v>
      </c>
      <c r="F879">
        <v>28.05</v>
      </c>
      <c r="G879">
        <v>28</v>
      </c>
      <c r="H879">
        <v>28.85</v>
      </c>
      <c r="I879">
        <v>17474</v>
      </c>
      <c r="J879">
        <v>496567.4</v>
      </c>
      <c r="K879" s="3">
        <v>43865</v>
      </c>
      <c r="L879">
        <v>426</v>
      </c>
      <c r="M879" t="s">
        <v>2053</v>
      </c>
      <c r="N879"/>
    </row>
    <row r="880" spans="1:14">
      <c r="A880" t="s">
        <v>2054</v>
      </c>
      <c r="B880" t="s">
        <v>815</v>
      </c>
      <c r="C880">
        <v>37.200000000000003</v>
      </c>
      <c r="D880">
        <v>38.450000000000003</v>
      </c>
      <c r="E880">
        <v>36.549999999999997</v>
      </c>
      <c r="F880">
        <v>37.1</v>
      </c>
      <c r="G880">
        <v>37.5</v>
      </c>
      <c r="H880">
        <v>36.549999999999997</v>
      </c>
      <c r="I880">
        <v>5712</v>
      </c>
      <c r="J880">
        <v>213788.85</v>
      </c>
      <c r="K880" s="3">
        <v>43865</v>
      </c>
      <c r="L880">
        <v>196</v>
      </c>
      <c r="M880" t="s">
        <v>2055</v>
      </c>
      <c r="N880"/>
    </row>
    <row r="881" spans="1:14">
      <c r="A881" t="s">
        <v>2056</v>
      </c>
      <c r="B881" t="s">
        <v>815</v>
      </c>
      <c r="C881">
        <v>43.05</v>
      </c>
      <c r="D881">
        <v>45.3</v>
      </c>
      <c r="E881">
        <v>43.05</v>
      </c>
      <c r="F881">
        <v>44.8</v>
      </c>
      <c r="G881">
        <v>45</v>
      </c>
      <c r="H881">
        <v>43.35</v>
      </c>
      <c r="I881">
        <v>118882</v>
      </c>
      <c r="J881">
        <v>5267898.5</v>
      </c>
      <c r="K881" s="3">
        <v>43865</v>
      </c>
      <c r="L881">
        <v>1077</v>
      </c>
      <c r="M881" t="s">
        <v>2057</v>
      </c>
      <c r="N881"/>
    </row>
    <row r="882" spans="1:14" hidden="1">
      <c r="A882" t="s">
        <v>2058</v>
      </c>
      <c r="B882" t="s">
        <v>815</v>
      </c>
      <c r="C882">
        <v>122.8</v>
      </c>
      <c r="D882">
        <v>124.4</v>
      </c>
      <c r="E882">
        <v>122</v>
      </c>
      <c r="F882">
        <v>122.45</v>
      </c>
      <c r="G882">
        <v>122.5</v>
      </c>
      <c r="H882">
        <v>123.5</v>
      </c>
      <c r="I882">
        <v>13396</v>
      </c>
      <c r="J882">
        <v>1647779.45</v>
      </c>
      <c r="K882" s="3">
        <v>43865</v>
      </c>
      <c r="L882">
        <v>600</v>
      </c>
      <c r="M882" t="s">
        <v>2059</v>
      </c>
      <c r="N882"/>
    </row>
    <row r="883" spans="1:14">
      <c r="A883" t="s">
        <v>2060</v>
      </c>
      <c r="B883" t="s">
        <v>815</v>
      </c>
      <c r="C883">
        <v>17.8</v>
      </c>
      <c r="D883">
        <v>18.45</v>
      </c>
      <c r="E883">
        <v>17.350000000000001</v>
      </c>
      <c r="F883">
        <v>18</v>
      </c>
      <c r="G883">
        <v>18.149999999999999</v>
      </c>
      <c r="H883">
        <v>17.649999999999999</v>
      </c>
      <c r="I883">
        <v>52276</v>
      </c>
      <c r="J883">
        <v>942642.6</v>
      </c>
      <c r="K883" s="3">
        <v>43865</v>
      </c>
      <c r="L883">
        <v>289</v>
      </c>
      <c r="M883" t="s">
        <v>2061</v>
      </c>
      <c r="N883"/>
    </row>
    <row r="884" spans="1:14">
      <c r="A884" t="s">
        <v>2062</v>
      </c>
      <c r="B884" t="s">
        <v>815</v>
      </c>
      <c r="C884">
        <v>529.54999999999995</v>
      </c>
      <c r="D884">
        <v>595</v>
      </c>
      <c r="E884">
        <v>515.29999999999995</v>
      </c>
      <c r="F884">
        <v>585.35</v>
      </c>
      <c r="G884">
        <v>595</v>
      </c>
      <c r="H884">
        <v>533.4</v>
      </c>
      <c r="I884">
        <v>23136</v>
      </c>
      <c r="J884">
        <v>13113283.25</v>
      </c>
      <c r="K884" s="3">
        <v>43865</v>
      </c>
      <c r="L884">
        <v>1617</v>
      </c>
      <c r="M884" t="s">
        <v>2063</v>
      </c>
      <c r="N884"/>
    </row>
    <row r="885" spans="1:14">
      <c r="A885" t="s">
        <v>150</v>
      </c>
      <c r="B885" t="s">
        <v>815</v>
      </c>
      <c r="C885">
        <v>753</v>
      </c>
      <c r="D885">
        <v>776.3</v>
      </c>
      <c r="E885">
        <v>751.7</v>
      </c>
      <c r="F885">
        <v>770.4</v>
      </c>
      <c r="G885">
        <v>772.05</v>
      </c>
      <c r="H885">
        <v>748.35</v>
      </c>
      <c r="I885">
        <v>979958</v>
      </c>
      <c r="J885">
        <v>752508039.14999998</v>
      </c>
      <c r="K885" s="3">
        <v>43865</v>
      </c>
      <c r="L885">
        <v>23760</v>
      </c>
      <c r="M885" t="s">
        <v>2064</v>
      </c>
      <c r="N885"/>
    </row>
    <row r="886" spans="1:14">
      <c r="A886" t="s">
        <v>2065</v>
      </c>
      <c r="B886" t="s">
        <v>815</v>
      </c>
      <c r="C886">
        <v>643</v>
      </c>
      <c r="D886">
        <v>648</v>
      </c>
      <c r="E886">
        <v>643</v>
      </c>
      <c r="F886">
        <v>646.58000000000004</v>
      </c>
      <c r="G886">
        <v>646.9</v>
      </c>
      <c r="H886">
        <v>639.75</v>
      </c>
      <c r="I886">
        <v>4989</v>
      </c>
      <c r="J886">
        <v>3220301.29</v>
      </c>
      <c r="K886" s="3">
        <v>43865</v>
      </c>
      <c r="L886">
        <v>455</v>
      </c>
      <c r="M886" t="s">
        <v>2066</v>
      </c>
      <c r="N886"/>
    </row>
    <row r="887" spans="1:14">
      <c r="A887" t="s">
        <v>2067</v>
      </c>
      <c r="B887" t="s">
        <v>815</v>
      </c>
      <c r="C887">
        <v>30.15</v>
      </c>
      <c r="D887">
        <v>32</v>
      </c>
      <c r="E887">
        <v>30.15</v>
      </c>
      <c r="F887">
        <v>31.6</v>
      </c>
      <c r="G887">
        <v>31.7</v>
      </c>
      <c r="H887">
        <v>30.2</v>
      </c>
      <c r="I887">
        <v>110684</v>
      </c>
      <c r="J887">
        <v>3508104.25</v>
      </c>
      <c r="K887" s="3">
        <v>43865</v>
      </c>
      <c r="L887">
        <v>369</v>
      </c>
      <c r="M887" t="s">
        <v>2068</v>
      </c>
      <c r="N887"/>
    </row>
    <row r="888" spans="1:14">
      <c r="A888" t="s">
        <v>3185</v>
      </c>
      <c r="B888" t="s">
        <v>815</v>
      </c>
      <c r="C888">
        <v>7.5</v>
      </c>
      <c r="D888">
        <v>7.5</v>
      </c>
      <c r="E888">
        <v>7.45</v>
      </c>
      <c r="F888">
        <v>7.45</v>
      </c>
      <c r="G888">
        <v>7.45</v>
      </c>
      <c r="H888">
        <v>7.4</v>
      </c>
      <c r="I888">
        <v>1189</v>
      </c>
      <c r="J888">
        <v>8908.0499999999993</v>
      </c>
      <c r="K888" s="3">
        <v>43865</v>
      </c>
      <c r="L888">
        <v>3</v>
      </c>
      <c r="M888" t="s">
        <v>3186</v>
      </c>
      <c r="N888"/>
    </row>
    <row r="889" spans="1:14">
      <c r="A889" t="s">
        <v>2069</v>
      </c>
      <c r="B889" t="s">
        <v>815</v>
      </c>
      <c r="C889">
        <v>13.85</v>
      </c>
      <c r="D889">
        <v>14.65</v>
      </c>
      <c r="E889">
        <v>13.8</v>
      </c>
      <c r="F889">
        <v>13.9</v>
      </c>
      <c r="G889">
        <v>14.3</v>
      </c>
      <c r="H889">
        <v>14.25</v>
      </c>
      <c r="I889">
        <v>6150</v>
      </c>
      <c r="J889">
        <v>86979.95</v>
      </c>
      <c r="K889" s="3">
        <v>43865</v>
      </c>
      <c r="L889">
        <v>47</v>
      </c>
      <c r="M889" t="s">
        <v>2070</v>
      </c>
      <c r="N889"/>
    </row>
    <row r="890" spans="1:14">
      <c r="A890" t="s">
        <v>2071</v>
      </c>
      <c r="B890" t="s">
        <v>815</v>
      </c>
      <c r="C890">
        <v>77</v>
      </c>
      <c r="D890">
        <v>77</v>
      </c>
      <c r="E890">
        <v>72.55</v>
      </c>
      <c r="F890">
        <v>75.849999999999994</v>
      </c>
      <c r="G890">
        <v>75.5</v>
      </c>
      <c r="H890">
        <v>75.349999999999994</v>
      </c>
      <c r="I890">
        <v>1765</v>
      </c>
      <c r="J890">
        <v>131787.15</v>
      </c>
      <c r="K890" s="3">
        <v>43865</v>
      </c>
      <c r="L890">
        <v>128</v>
      </c>
      <c r="M890" t="s">
        <v>2072</v>
      </c>
      <c r="N890"/>
    </row>
    <row r="891" spans="1:14">
      <c r="A891" t="s">
        <v>2073</v>
      </c>
      <c r="B891" t="s">
        <v>815</v>
      </c>
      <c r="C891">
        <v>25.5</v>
      </c>
      <c r="D891">
        <v>29.6</v>
      </c>
      <c r="E891">
        <v>25.3</v>
      </c>
      <c r="F891">
        <v>26.3</v>
      </c>
      <c r="G891">
        <v>26.7</v>
      </c>
      <c r="H891">
        <v>25.05</v>
      </c>
      <c r="I891">
        <v>13747</v>
      </c>
      <c r="J891">
        <v>356612.3</v>
      </c>
      <c r="K891" s="3">
        <v>43865</v>
      </c>
      <c r="L891">
        <v>156</v>
      </c>
      <c r="M891" t="s">
        <v>2074</v>
      </c>
      <c r="N891"/>
    </row>
    <row r="892" spans="1:14">
      <c r="A892" t="s">
        <v>2075</v>
      </c>
      <c r="B892" t="s">
        <v>815</v>
      </c>
      <c r="C892">
        <v>37</v>
      </c>
      <c r="D892">
        <v>37</v>
      </c>
      <c r="E892">
        <v>34.1</v>
      </c>
      <c r="F892">
        <v>36.25</v>
      </c>
      <c r="G892">
        <v>36.25</v>
      </c>
      <c r="H892">
        <v>34.6</v>
      </c>
      <c r="I892">
        <v>5442</v>
      </c>
      <c r="J892">
        <v>194502.35</v>
      </c>
      <c r="K892" s="3">
        <v>43865</v>
      </c>
      <c r="L892">
        <v>100</v>
      </c>
      <c r="M892" t="s">
        <v>2076</v>
      </c>
      <c r="N892"/>
    </row>
    <row r="893" spans="1:14">
      <c r="A893" t="s">
        <v>2077</v>
      </c>
      <c r="B893" t="s">
        <v>815</v>
      </c>
      <c r="C893">
        <v>44.45</v>
      </c>
      <c r="D893">
        <v>45.9</v>
      </c>
      <c r="E893">
        <v>44.25</v>
      </c>
      <c r="F893">
        <v>44.75</v>
      </c>
      <c r="G893">
        <v>44.8</v>
      </c>
      <c r="H893">
        <v>44.75</v>
      </c>
      <c r="I893">
        <v>14786</v>
      </c>
      <c r="J893">
        <v>667434.94999999995</v>
      </c>
      <c r="K893" s="3">
        <v>43865</v>
      </c>
      <c r="L893">
        <v>67</v>
      </c>
      <c r="M893" t="s">
        <v>2078</v>
      </c>
      <c r="N893"/>
    </row>
    <row r="894" spans="1:14" hidden="1">
      <c r="A894" t="s">
        <v>3287</v>
      </c>
      <c r="B894" t="s">
        <v>815</v>
      </c>
      <c r="C894">
        <v>346</v>
      </c>
      <c r="D894">
        <v>362.9</v>
      </c>
      <c r="E894">
        <v>344</v>
      </c>
      <c r="F894">
        <v>359.5</v>
      </c>
      <c r="G894">
        <v>361.1</v>
      </c>
      <c r="H894">
        <v>343.85</v>
      </c>
      <c r="I894">
        <v>1250637</v>
      </c>
      <c r="J894">
        <v>444756368.75</v>
      </c>
      <c r="K894" s="3">
        <v>43865</v>
      </c>
      <c r="L894">
        <v>34055</v>
      </c>
      <c r="M894" t="s">
        <v>2374</v>
      </c>
      <c r="N894"/>
    </row>
    <row r="895" spans="1:14">
      <c r="A895" t="s">
        <v>272</v>
      </c>
      <c r="B895" t="s">
        <v>815</v>
      </c>
      <c r="C895">
        <v>625.95000000000005</v>
      </c>
      <c r="D895">
        <v>637.6</v>
      </c>
      <c r="E895">
        <v>624.75</v>
      </c>
      <c r="F895">
        <v>626.04999999999995</v>
      </c>
      <c r="G895">
        <v>630</v>
      </c>
      <c r="H895">
        <v>624.70000000000005</v>
      </c>
      <c r="I895">
        <v>62250</v>
      </c>
      <c r="J895">
        <v>39181944</v>
      </c>
      <c r="K895" s="3">
        <v>43865</v>
      </c>
      <c r="L895">
        <v>3990</v>
      </c>
      <c r="M895" t="s">
        <v>2079</v>
      </c>
      <c r="N895"/>
    </row>
    <row r="896" spans="1:14">
      <c r="A896" t="s">
        <v>2080</v>
      </c>
      <c r="B896" t="s">
        <v>815</v>
      </c>
      <c r="C896">
        <v>325.5</v>
      </c>
      <c r="D896">
        <v>339</v>
      </c>
      <c r="E896">
        <v>319.10000000000002</v>
      </c>
      <c r="F896">
        <v>328.55</v>
      </c>
      <c r="G896">
        <v>328</v>
      </c>
      <c r="H896">
        <v>331.65</v>
      </c>
      <c r="I896">
        <v>10352</v>
      </c>
      <c r="J896">
        <v>3428882.15</v>
      </c>
      <c r="K896" s="3">
        <v>43865</v>
      </c>
      <c r="L896">
        <v>1131</v>
      </c>
      <c r="M896" t="s">
        <v>2081</v>
      </c>
      <c r="N896"/>
    </row>
    <row r="897" spans="1:14">
      <c r="A897" t="s">
        <v>151</v>
      </c>
      <c r="B897" t="s">
        <v>815</v>
      </c>
      <c r="C897">
        <v>42</v>
      </c>
      <c r="D897">
        <v>42.7</v>
      </c>
      <c r="E897">
        <v>41.6</v>
      </c>
      <c r="F897">
        <v>42.5</v>
      </c>
      <c r="G897">
        <v>42.7</v>
      </c>
      <c r="H897">
        <v>41.7</v>
      </c>
      <c r="I897">
        <v>6025975</v>
      </c>
      <c r="J897">
        <v>254157211.09999999</v>
      </c>
      <c r="K897" s="3">
        <v>43865</v>
      </c>
      <c r="L897">
        <v>12600</v>
      </c>
      <c r="M897" t="s">
        <v>2082</v>
      </c>
      <c r="N897"/>
    </row>
    <row r="898" spans="1:14">
      <c r="A898" t="s">
        <v>264</v>
      </c>
      <c r="B898" t="s">
        <v>815</v>
      </c>
      <c r="C898">
        <v>2799.8</v>
      </c>
      <c r="D898">
        <v>2993.1</v>
      </c>
      <c r="E898">
        <v>2799.8</v>
      </c>
      <c r="F898">
        <v>2961.75</v>
      </c>
      <c r="G898">
        <v>2960</v>
      </c>
      <c r="H898">
        <v>2811.1</v>
      </c>
      <c r="I898">
        <v>454397</v>
      </c>
      <c r="J898">
        <v>1331015625.8</v>
      </c>
      <c r="K898" s="3">
        <v>43865</v>
      </c>
      <c r="L898">
        <v>48613</v>
      </c>
      <c r="M898" t="s">
        <v>2083</v>
      </c>
      <c r="N898"/>
    </row>
    <row r="899" spans="1:14">
      <c r="A899" t="s">
        <v>484</v>
      </c>
      <c r="B899" t="s">
        <v>815</v>
      </c>
      <c r="C899">
        <v>1160.8</v>
      </c>
      <c r="D899">
        <v>1197</v>
      </c>
      <c r="E899">
        <v>1150</v>
      </c>
      <c r="F899">
        <v>1156.6500000000001</v>
      </c>
      <c r="G899">
        <v>1158</v>
      </c>
      <c r="H899">
        <v>1169.8499999999999</v>
      </c>
      <c r="I899">
        <v>71322</v>
      </c>
      <c r="J899">
        <v>83142804.349999994</v>
      </c>
      <c r="K899" s="3">
        <v>43865</v>
      </c>
      <c r="L899">
        <v>5232</v>
      </c>
      <c r="M899" t="s">
        <v>2084</v>
      </c>
      <c r="N899"/>
    </row>
    <row r="900" spans="1:14">
      <c r="A900" t="s">
        <v>2085</v>
      </c>
      <c r="B900" t="s">
        <v>815</v>
      </c>
      <c r="C900">
        <v>29</v>
      </c>
      <c r="D900">
        <v>29</v>
      </c>
      <c r="E900">
        <v>27.05</v>
      </c>
      <c r="F900">
        <v>27.8</v>
      </c>
      <c r="G900">
        <v>27.75</v>
      </c>
      <c r="H900">
        <v>27.9</v>
      </c>
      <c r="I900">
        <v>113477</v>
      </c>
      <c r="J900">
        <v>3229793.35</v>
      </c>
      <c r="K900" s="3">
        <v>43865</v>
      </c>
      <c r="L900">
        <v>1084</v>
      </c>
      <c r="M900" t="s">
        <v>2086</v>
      </c>
      <c r="N900"/>
    </row>
    <row r="901" spans="1:14">
      <c r="A901" t="s">
        <v>2087</v>
      </c>
      <c r="B901" t="s">
        <v>815</v>
      </c>
      <c r="C901">
        <v>92.5</v>
      </c>
      <c r="D901">
        <v>94.8</v>
      </c>
      <c r="E901">
        <v>90.1</v>
      </c>
      <c r="F901">
        <v>90.8</v>
      </c>
      <c r="G901">
        <v>90.85</v>
      </c>
      <c r="H901">
        <v>91.7</v>
      </c>
      <c r="I901">
        <v>54569</v>
      </c>
      <c r="J901">
        <v>4983862.8499999996</v>
      </c>
      <c r="K901" s="3">
        <v>43865</v>
      </c>
      <c r="L901">
        <v>1835</v>
      </c>
      <c r="M901" t="s">
        <v>2088</v>
      </c>
      <c r="N901"/>
    </row>
    <row r="902" spans="1:14">
      <c r="A902" t="s">
        <v>152</v>
      </c>
      <c r="B902" t="s">
        <v>815</v>
      </c>
      <c r="C902">
        <v>33</v>
      </c>
      <c r="D902">
        <v>33.450000000000003</v>
      </c>
      <c r="E902">
        <v>32.5</v>
      </c>
      <c r="F902">
        <v>32.75</v>
      </c>
      <c r="G902">
        <v>32.65</v>
      </c>
      <c r="H902">
        <v>32.700000000000003</v>
      </c>
      <c r="I902">
        <v>7467626</v>
      </c>
      <c r="J902">
        <v>246794760.30000001</v>
      </c>
      <c r="K902" s="3">
        <v>43865</v>
      </c>
      <c r="L902">
        <v>18013</v>
      </c>
      <c r="M902" t="s">
        <v>2089</v>
      </c>
      <c r="N902"/>
    </row>
    <row r="903" spans="1:14">
      <c r="A903" t="s">
        <v>2090</v>
      </c>
      <c r="B903" t="s">
        <v>815</v>
      </c>
      <c r="C903">
        <v>1750</v>
      </c>
      <c r="D903">
        <v>1750</v>
      </c>
      <c r="E903">
        <v>1750</v>
      </c>
      <c r="F903">
        <v>1750</v>
      </c>
      <c r="G903">
        <v>1750</v>
      </c>
      <c r="H903">
        <v>1773.4</v>
      </c>
      <c r="I903">
        <v>1508</v>
      </c>
      <c r="J903">
        <v>2639000</v>
      </c>
      <c r="K903" s="3">
        <v>43865</v>
      </c>
      <c r="L903">
        <v>6</v>
      </c>
      <c r="M903" t="s">
        <v>2091</v>
      </c>
      <c r="N903"/>
    </row>
    <row r="904" spans="1:14">
      <c r="A904" t="s">
        <v>483</v>
      </c>
      <c r="B904" t="s">
        <v>815</v>
      </c>
      <c r="C904">
        <v>69.099999999999994</v>
      </c>
      <c r="D904">
        <v>69.849999999999994</v>
      </c>
      <c r="E904">
        <v>68</v>
      </c>
      <c r="F904">
        <v>69.05</v>
      </c>
      <c r="G904">
        <v>69.5</v>
      </c>
      <c r="H904">
        <v>68</v>
      </c>
      <c r="I904">
        <v>85310</v>
      </c>
      <c r="J904">
        <v>5877997.4500000002</v>
      </c>
      <c r="K904" s="3">
        <v>43865</v>
      </c>
      <c r="L904">
        <v>776</v>
      </c>
      <c r="M904" t="s">
        <v>2092</v>
      </c>
      <c r="N904"/>
    </row>
    <row r="905" spans="1:14">
      <c r="A905" t="s">
        <v>153</v>
      </c>
      <c r="B905" t="s">
        <v>815</v>
      </c>
      <c r="C905">
        <v>49.4</v>
      </c>
      <c r="D905">
        <v>50.8</v>
      </c>
      <c r="E905">
        <v>49.3</v>
      </c>
      <c r="F905">
        <v>50.55</v>
      </c>
      <c r="G905">
        <v>50.55</v>
      </c>
      <c r="H905">
        <v>48.9</v>
      </c>
      <c r="I905">
        <v>16380952</v>
      </c>
      <c r="J905">
        <v>823179691.89999998</v>
      </c>
      <c r="K905" s="3">
        <v>43865</v>
      </c>
      <c r="L905">
        <v>30804</v>
      </c>
      <c r="M905" t="s">
        <v>2093</v>
      </c>
      <c r="N905"/>
    </row>
    <row r="906" spans="1:14" hidden="1">
      <c r="A906" t="s">
        <v>2094</v>
      </c>
      <c r="B906" t="s">
        <v>815</v>
      </c>
      <c r="C906">
        <v>86.25</v>
      </c>
      <c r="D906">
        <v>89.5</v>
      </c>
      <c r="E906">
        <v>86.25</v>
      </c>
      <c r="F906">
        <v>88.55</v>
      </c>
      <c r="G906">
        <v>88.6</v>
      </c>
      <c r="H906">
        <v>85.95</v>
      </c>
      <c r="I906">
        <v>66507</v>
      </c>
      <c r="J906">
        <v>5863348.7999999998</v>
      </c>
      <c r="K906" s="3">
        <v>43865</v>
      </c>
      <c r="L906">
        <v>941</v>
      </c>
      <c r="M906" t="s">
        <v>2095</v>
      </c>
      <c r="N906"/>
    </row>
    <row r="907" spans="1:14">
      <c r="A907" t="s">
        <v>3294</v>
      </c>
      <c r="B907" t="s">
        <v>815</v>
      </c>
      <c r="C907">
        <v>557.54999999999995</v>
      </c>
      <c r="D907">
        <v>586</v>
      </c>
      <c r="E907">
        <v>557.54999999999995</v>
      </c>
      <c r="F907">
        <v>584.79999999999995</v>
      </c>
      <c r="G907">
        <v>561.04999999999995</v>
      </c>
      <c r="H907">
        <v>551.9</v>
      </c>
      <c r="I907">
        <v>61</v>
      </c>
      <c r="J907">
        <v>35261.050000000003</v>
      </c>
      <c r="K907" s="3">
        <v>43865</v>
      </c>
      <c r="L907">
        <v>9</v>
      </c>
      <c r="M907" t="s">
        <v>3295</v>
      </c>
      <c r="N907"/>
    </row>
    <row r="908" spans="1:14">
      <c r="A908" t="s">
        <v>2096</v>
      </c>
      <c r="B908" t="s">
        <v>815</v>
      </c>
      <c r="C908">
        <v>30.9</v>
      </c>
      <c r="D908">
        <v>33.5</v>
      </c>
      <c r="E908">
        <v>30.1</v>
      </c>
      <c r="F908">
        <v>31.35</v>
      </c>
      <c r="G908">
        <v>31.5</v>
      </c>
      <c r="H908">
        <v>29.75</v>
      </c>
      <c r="I908">
        <v>8878</v>
      </c>
      <c r="J908">
        <v>279721.65000000002</v>
      </c>
      <c r="K908" s="3">
        <v>43865</v>
      </c>
      <c r="L908">
        <v>239</v>
      </c>
      <c r="M908" t="s">
        <v>2097</v>
      </c>
      <c r="N908"/>
    </row>
    <row r="909" spans="1:14">
      <c r="A909" t="s">
        <v>2098</v>
      </c>
      <c r="B909" t="s">
        <v>815</v>
      </c>
      <c r="C909">
        <v>28.15</v>
      </c>
      <c r="D909">
        <v>28.7</v>
      </c>
      <c r="E909">
        <v>28.1</v>
      </c>
      <c r="F909">
        <v>28.5</v>
      </c>
      <c r="G909">
        <v>28.45</v>
      </c>
      <c r="H909">
        <v>28.15</v>
      </c>
      <c r="I909">
        <v>6965</v>
      </c>
      <c r="J909">
        <v>197327.65</v>
      </c>
      <c r="K909" s="3">
        <v>43865</v>
      </c>
      <c r="L909">
        <v>67</v>
      </c>
      <c r="M909" t="s">
        <v>2099</v>
      </c>
      <c r="N909"/>
    </row>
    <row r="910" spans="1:14">
      <c r="A910" t="s">
        <v>2100</v>
      </c>
      <c r="B910" t="s">
        <v>815</v>
      </c>
      <c r="C910">
        <v>5.5</v>
      </c>
      <c r="D910">
        <v>5.9</v>
      </c>
      <c r="E910">
        <v>5.4</v>
      </c>
      <c r="F910">
        <v>5.6</v>
      </c>
      <c r="G910">
        <v>5.6</v>
      </c>
      <c r="H910">
        <v>5.55</v>
      </c>
      <c r="I910">
        <v>36426</v>
      </c>
      <c r="J910">
        <v>205696.15</v>
      </c>
      <c r="K910" s="3">
        <v>43865</v>
      </c>
      <c r="L910">
        <v>99</v>
      </c>
      <c r="M910" t="s">
        <v>2101</v>
      </c>
      <c r="N910"/>
    </row>
    <row r="911" spans="1:14">
      <c r="A911" t="s">
        <v>2102</v>
      </c>
      <c r="B911" t="s">
        <v>815</v>
      </c>
      <c r="C911">
        <v>13.1</v>
      </c>
      <c r="D911">
        <v>13.3</v>
      </c>
      <c r="E911">
        <v>12.9</v>
      </c>
      <c r="F911">
        <v>13.1</v>
      </c>
      <c r="G911">
        <v>13.05</v>
      </c>
      <c r="H911">
        <v>12.85</v>
      </c>
      <c r="I911">
        <v>57680</v>
      </c>
      <c r="J911">
        <v>756850.95</v>
      </c>
      <c r="K911" s="3">
        <v>43865</v>
      </c>
      <c r="L911">
        <v>244</v>
      </c>
      <c r="M911" t="s">
        <v>2103</v>
      </c>
      <c r="N911"/>
    </row>
    <row r="912" spans="1:14">
      <c r="A912" t="s">
        <v>2104</v>
      </c>
      <c r="B912" t="s">
        <v>815</v>
      </c>
      <c r="C912">
        <v>48.55</v>
      </c>
      <c r="D912">
        <v>50.35</v>
      </c>
      <c r="E912">
        <v>48.4</v>
      </c>
      <c r="F912">
        <v>49.85</v>
      </c>
      <c r="G912">
        <v>50</v>
      </c>
      <c r="H912">
        <v>48.1</v>
      </c>
      <c r="I912">
        <v>45176</v>
      </c>
      <c r="J912">
        <v>2232231.9500000002</v>
      </c>
      <c r="K912" s="3">
        <v>43865</v>
      </c>
      <c r="L912">
        <v>808</v>
      </c>
      <c r="M912" t="s">
        <v>2105</v>
      </c>
      <c r="N912"/>
    </row>
    <row r="913" spans="1:14">
      <c r="A913" t="s">
        <v>2106</v>
      </c>
      <c r="B913" t="s">
        <v>815</v>
      </c>
      <c r="C913">
        <v>221</v>
      </c>
      <c r="D913">
        <v>225.5</v>
      </c>
      <c r="E913">
        <v>215.15</v>
      </c>
      <c r="F913">
        <v>222.4</v>
      </c>
      <c r="G913">
        <v>221.95</v>
      </c>
      <c r="H913">
        <v>219.4</v>
      </c>
      <c r="I913">
        <v>45846</v>
      </c>
      <c r="J913">
        <v>10163116.1</v>
      </c>
      <c r="K913" s="3">
        <v>43865</v>
      </c>
      <c r="L913">
        <v>1681</v>
      </c>
      <c r="M913" t="s">
        <v>2107</v>
      </c>
      <c r="N913"/>
    </row>
    <row r="914" spans="1:14">
      <c r="A914" t="s">
        <v>2108</v>
      </c>
      <c r="B914" t="s">
        <v>815</v>
      </c>
      <c r="C914">
        <v>384</v>
      </c>
      <c r="D914">
        <v>386.1</v>
      </c>
      <c r="E914">
        <v>370.5</v>
      </c>
      <c r="F914">
        <v>374.55</v>
      </c>
      <c r="G914">
        <v>373</v>
      </c>
      <c r="H914">
        <v>379.8</v>
      </c>
      <c r="I914">
        <v>10339</v>
      </c>
      <c r="J914">
        <v>3912645.65</v>
      </c>
      <c r="K914" s="3">
        <v>43865</v>
      </c>
      <c r="L914">
        <v>618</v>
      </c>
      <c r="M914" t="s">
        <v>2109</v>
      </c>
      <c r="N914"/>
    </row>
    <row r="915" spans="1:14">
      <c r="A915" t="s">
        <v>479</v>
      </c>
      <c r="B915" t="s">
        <v>815</v>
      </c>
      <c r="C915">
        <v>749.7</v>
      </c>
      <c r="D915">
        <v>755</v>
      </c>
      <c r="E915">
        <v>739.55</v>
      </c>
      <c r="F915">
        <v>747.6</v>
      </c>
      <c r="G915">
        <v>744</v>
      </c>
      <c r="H915">
        <v>740.7</v>
      </c>
      <c r="I915">
        <v>27692</v>
      </c>
      <c r="J915">
        <v>20712703.199999999</v>
      </c>
      <c r="K915" s="3">
        <v>43865</v>
      </c>
      <c r="L915">
        <v>1698</v>
      </c>
      <c r="M915" t="s">
        <v>2110</v>
      </c>
      <c r="N915"/>
    </row>
    <row r="916" spans="1:14">
      <c r="A916" t="s">
        <v>154</v>
      </c>
      <c r="B916" t="s">
        <v>815</v>
      </c>
      <c r="C916">
        <v>16400</v>
      </c>
      <c r="D916">
        <v>16507.900000000001</v>
      </c>
      <c r="E916">
        <v>16127.05</v>
      </c>
      <c r="F916">
        <v>16455.599999999999</v>
      </c>
      <c r="G916">
        <v>16470</v>
      </c>
      <c r="H916">
        <v>16301</v>
      </c>
      <c r="I916">
        <v>116416</v>
      </c>
      <c r="J916">
        <v>1905440271.3</v>
      </c>
      <c r="K916" s="3">
        <v>43865</v>
      </c>
      <c r="L916">
        <v>29932</v>
      </c>
      <c r="M916" t="s">
        <v>2111</v>
      </c>
      <c r="N916"/>
    </row>
    <row r="917" spans="1:14">
      <c r="A917" t="s">
        <v>3262</v>
      </c>
      <c r="B917" t="s">
        <v>815</v>
      </c>
      <c r="C917">
        <v>120</v>
      </c>
      <c r="D917">
        <v>121.56</v>
      </c>
      <c r="E917">
        <v>120</v>
      </c>
      <c r="F917">
        <v>121.56</v>
      </c>
      <c r="G917">
        <v>121.56</v>
      </c>
      <c r="H917">
        <v>118.62</v>
      </c>
      <c r="I917">
        <v>806</v>
      </c>
      <c r="J917">
        <v>97662.34</v>
      </c>
      <c r="K917" s="3">
        <v>43865</v>
      </c>
      <c r="L917">
        <v>6</v>
      </c>
      <c r="M917" t="s">
        <v>3263</v>
      </c>
      <c r="N917"/>
    </row>
    <row r="918" spans="1:14">
      <c r="A918" t="s">
        <v>3032</v>
      </c>
      <c r="B918" t="s">
        <v>815</v>
      </c>
      <c r="C918">
        <v>54.9</v>
      </c>
      <c r="D918">
        <v>55.8</v>
      </c>
      <c r="E918">
        <v>54.34</v>
      </c>
      <c r="F918">
        <v>54.6</v>
      </c>
      <c r="G918">
        <v>54.6</v>
      </c>
      <c r="H918">
        <v>54</v>
      </c>
      <c r="I918">
        <v>1113</v>
      </c>
      <c r="J918">
        <v>60761.02</v>
      </c>
      <c r="K918" s="3">
        <v>43865</v>
      </c>
      <c r="L918">
        <v>26</v>
      </c>
      <c r="M918" t="s">
        <v>2346</v>
      </c>
      <c r="N918"/>
    </row>
    <row r="919" spans="1:14">
      <c r="A919" t="s">
        <v>3033</v>
      </c>
      <c r="B919" t="s">
        <v>815</v>
      </c>
      <c r="C919">
        <v>28.77</v>
      </c>
      <c r="D919">
        <v>28.95</v>
      </c>
      <c r="E919">
        <v>28.77</v>
      </c>
      <c r="F919">
        <v>28.95</v>
      </c>
      <c r="G919">
        <v>28.95</v>
      </c>
      <c r="H919">
        <v>28.54</v>
      </c>
      <c r="I919">
        <v>134</v>
      </c>
      <c r="J919">
        <v>3859.32</v>
      </c>
      <c r="K919" s="3">
        <v>43865</v>
      </c>
      <c r="L919">
        <v>5</v>
      </c>
      <c r="M919" t="s">
        <v>2347</v>
      </c>
      <c r="N919"/>
    </row>
    <row r="920" spans="1:14">
      <c r="A920" t="s">
        <v>3034</v>
      </c>
      <c r="B920" t="s">
        <v>815</v>
      </c>
      <c r="C920">
        <v>20.440000000000001</v>
      </c>
      <c r="D920">
        <v>20.49</v>
      </c>
      <c r="E920">
        <v>20.440000000000001</v>
      </c>
      <c r="F920">
        <v>20.49</v>
      </c>
      <c r="G920">
        <v>20.49</v>
      </c>
      <c r="H920">
        <v>20.43</v>
      </c>
      <c r="I920">
        <v>9328</v>
      </c>
      <c r="J920">
        <v>191039.18</v>
      </c>
      <c r="K920" s="3">
        <v>43865</v>
      </c>
      <c r="L920">
        <v>43</v>
      </c>
      <c r="M920" t="s">
        <v>2382</v>
      </c>
      <c r="N920"/>
    </row>
    <row r="921" spans="1:14">
      <c r="A921" t="s">
        <v>3035</v>
      </c>
      <c r="B921" t="s">
        <v>815</v>
      </c>
      <c r="C921">
        <v>66.05</v>
      </c>
      <c r="D921">
        <v>66.62</v>
      </c>
      <c r="E921">
        <v>65.95</v>
      </c>
      <c r="F921">
        <v>66.510000000000005</v>
      </c>
      <c r="G921">
        <v>66.62</v>
      </c>
      <c r="H921">
        <v>65.92</v>
      </c>
      <c r="I921">
        <v>321355</v>
      </c>
      <c r="J921">
        <v>21342011.57</v>
      </c>
      <c r="K921" s="3">
        <v>43865</v>
      </c>
      <c r="L921">
        <v>154</v>
      </c>
      <c r="M921" t="s">
        <v>2358</v>
      </c>
      <c r="N921"/>
    </row>
    <row r="922" spans="1:14">
      <c r="A922" t="s">
        <v>3036</v>
      </c>
      <c r="B922" t="s">
        <v>815</v>
      </c>
      <c r="C922">
        <v>122.3</v>
      </c>
      <c r="D922">
        <v>124.5</v>
      </c>
      <c r="E922">
        <v>122.3</v>
      </c>
      <c r="F922">
        <v>124.16</v>
      </c>
      <c r="G922">
        <v>124.5</v>
      </c>
      <c r="H922">
        <v>121.08</v>
      </c>
      <c r="I922">
        <v>53</v>
      </c>
      <c r="J922">
        <v>6552.96</v>
      </c>
      <c r="K922" s="3">
        <v>43865</v>
      </c>
      <c r="L922">
        <v>10</v>
      </c>
      <c r="M922" t="s">
        <v>2345</v>
      </c>
      <c r="N922"/>
    </row>
    <row r="923" spans="1:14">
      <c r="A923" t="s">
        <v>3037</v>
      </c>
      <c r="B923" t="s">
        <v>815</v>
      </c>
      <c r="C923">
        <v>58</v>
      </c>
      <c r="D923">
        <v>58.25</v>
      </c>
      <c r="E923">
        <v>57.81</v>
      </c>
      <c r="F923">
        <v>57.91</v>
      </c>
      <c r="G923">
        <v>57.91</v>
      </c>
      <c r="H923">
        <v>57.68</v>
      </c>
      <c r="I923">
        <v>3337</v>
      </c>
      <c r="J923">
        <v>193482.37</v>
      </c>
      <c r="K923" s="3">
        <v>43865</v>
      </c>
      <c r="L923">
        <v>28</v>
      </c>
      <c r="M923" t="s">
        <v>3190</v>
      </c>
      <c r="N923"/>
    </row>
    <row r="924" spans="1:14">
      <c r="A924" t="s">
        <v>2112</v>
      </c>
      <c r="B924" t="s">
        <v>815</v>
      </c>
      <c r="C924">
        <v>425.35</v>
      </c>
      <c r="D924">
        <v>468.9</v>
      </c>
      <c r="E924">
        <v>425.35</v>
      </c>
      <c r="F924">
        <v>448.5</v>
      </c>
      <c r="G924">
        <v>448</v>
      </c>
      <c r="H924">
        <v>424.75</v>
      </c>
      <c r="I924">
        <v>26874</v>
      </c>
      <c r="J924">
        <v>12131869.199999999</v>
      </c>
      <c r="K924" s="3">
        <v>43865</v>
      </c>
      <c r="L924">
        <v>2095</v>
      </c>
      <c r="M924" t="s">
        <v>2113</v>
      </c>
      <c r="N924"/>
    </row>
    <row r="925" spans="1:14">
      <c r="A925" t="s">
        <v>2114</v>
      </c>
      <c r="B925" t="s">
        <v>815</v>
      </c>
      <c r="C925">
        <v>223</v>
      </c>
      <c r="D925">
        <v>227.45</v>
      </c>
      <c r="E925">
        <v>220.55</v>
      </c>
      <c r="F925">
        <v>224.75</v>
      </c>
      <c r="G925">
        <v>225.5</v>
      </c>
      <c r="H925">
        <v>221.65</v>
      </c>
      <c r="I925">
        <v>6848</v>
      </c>
      <c r="J925">
        <v>1539754.1</v>
      </c>
      <c r="K925" s="3">
        <v>43865</v>
      </c>
      <c r="L925">
        <v>431</v>
      </c>
      <c r="M925" t="s">
        <v>2115</v>
      </c>
      <c r="N925"/>
    </row>
    <row r="926" spans="1:14">
      <c r="A926" t="s">
        <v>2116</v>
      </c>
      <c r="B926" t="s">
        <v>815</v>
      </c>
      <c r="C926">
        <v>8.1</v>
      </c>
      <c r="D926">
        <v>8.4499999999999993</v>
      </c>
      <c r="E926">
        <v>8.0500000000000007</v>
      </c>
      <c r="F926">
        <v>8.0500000000000007</v>
      </c>
      <c r="G926">
        <v>8.0500000000000007</v>
      </c>
      <c r="H926">
        <v>8.4499999999999993</v>
      </c>
      <c r="I926">
        <v>6044</v>
      </c>
      <c r="J926">
        <v>48853.9</v>
      </c>
      <c r="K926" s="3">
        <v>43865</v>
      </c>
      <c r="L926">
        <v>18</v>
      </c>
      <c r="M926" t="s">
        <v>2117</v>
      </c>
      <c r="N926"/>
    </row>
    <row r="927" spans="1:14">
      <c r="A927" t="s">
        <v>482</v>
      </c>
      <c r="B927" t="s">
        <v>815</v>
      </c>
      <c r="C927">
        <v>25.55</v>
      </c>
      <c r="D927">
        <v>26.2</v>
      </c>
      <c r="E927">
        <v>25.55</v>
      </c>
      <c r="F927">
        <v>25.85</v>
      </c>
      <c r="G927">
        <v>25.75</v>
      </c>
      <c r="H927">
        <v>25.35</v>
      </c>
      <c r="I927">
        <v>849345</v>
      </c>
      <c r="J927">
        <v>21988559.949999999</v>
      </c>
      <c r="K927" s="3">
        <v>43865</v>
      </c>
      <c r="L927">
        <v>1427</v>
      </c>
      <c r="M927" t="s">
        <v>2118</v>
      </c>
      <c r="N927"/>
    </row>
    <row r="928" spans="1:14">
      <c r="A928" t="s">
        <v>481</v>
      </c>
      <c r="B928" t="s">
        <v>815</v>
      </c>
      <c r="C928">
        <v>368.7</v>
      </c>
      <c r="D928">
        <v>372.8</v>
      </c>
      <c r="E928">
        <v>354.2</v>
      </c>
      <c r="F928">
        <v>362</v>
      </c>
      <c r="G928">
        <v>364.9</v>
      </c>
      <c r="H928">
        <v>360.75</v>
      </c>
      <c r="I928">
        <v>571663</v>
      </c>
      <c r="J928">
        <v>208990000.75</v>
      </c>
      <c r="K928" s="3">
        <v>43865</v>
      </c>
      <c r="L928">
        <v>16571</v>
      </c>
      <c r="M928" t="s">
        <v>2119</v>
      </c>
      <c r="N928"/>
    </row>
    <row r="929" spans="1:14">
      <c r="A929" t="s">
        <v>273</v>
      </c>
      <c r="B929" t="s">
        <v>815</v>
      </c>
      <c r="C929">
        <v>24</v>
      </c>
      <c r="D929">
        <v>24.75</v>
      </c>
      <c r="E929">
        <v>24</v>
      </c>
      <c r="F929">
        <v>24.45</v>
      </c>
      <c r="G929">
        <v>24.7</v>
      </c>
      <c r="H929">
        <v>24</v>
      </c>
      <c r="I929">
        <v>3891159</v>
      </c>
      <c r="J929">
        <v>94773629.25</v>
      </c>
      <c r="K929" s="3">
        <v>43865</v>
      </c>
      <c r="L929">
        <v>7764</v>
      </c>
      <c r="M929" t="s">
        <v>2120</v>
      </c>
      <c r="N929"/>
    </row>
    <row r="930" spans="1:14">
      <c r="A930" t="s">
        <v>287</v>
      </c>
      <c r="B930" t="s">
        <v>815</v>
      </c>
      <c r="C930">
        <v>138</v>
      </c>
      <c r="D930">
        <v>143</v>
      </c>
      <c r="E930">
        <v>138</v>
      </c>
      <c r="F930">
        <v>139.69999999999999</v>
      </c>
      <c r="G930">
        <v>140</v>
      </c>
      <c r="H930">
        <v>136.9</v>
      </c>
      <c r="I930">
        <v>280950</v>
      </c>
      <c r="J930">
        <v>39383033</v>
      </c>
      <c r="K930" s="3">
        <v>43865</v>
      </c>
      <c r="L930">
        <v>5133</v>
      </c>
      <c r="M930" t="s">
        <v>2121</v>
      </c>
      <c r="N930"/>
    </row>
    <row r="931" spans="1:14">
      <c r="A931" t="s">
        <v>3134</v>
      </c>
      <c r="B931" t="s">
        <v>815</v>
      </c>
      <c r="C931">
        <v>5.55</v>
      </c>
      <c r="D931">
        <v>5.55</v>
      </c>
      <c r="E931">
        <v>5.4</v>
      </c>
      <c r="F931">
        <v>5.4</v>
      </c>
      <c r="G931">
        <v>5.4</v>
      </c>
      <c r="H931">
        <v>5.65</v>
      </c>
      <c r="I931">
        <v>425</v>
      </c>
      <c r="J931">
        <v>2307.65</v>
      </c>
      <c r="K931" s="3">
        <v>43865</v>
      </c>
      <c r="L931">
        <v>6</v>
      </c>
      <c r="M931" t="s">
        <v>3135</v>
      </c>
      <c r="N931"/>
    </row>
    <row r="932" spans="1:14">
      <c r="A932" t="s">
        <v>2122</v>
      </c>
      <c r="B932" t="s">
        <v>815</v>
      </c>
      <c r="C932">
        <v>125.25</v>
      </c>
      <c r="D932">
        <v>126.93</v>
      </c>
      <c r="E932">
        <v>124.05</v>
      </c>
      <c r="F932">
        <v>126.75</v>
      </c>
      <c r="G932">
        <v>126.8</v>
      </c>
      <c r="H932">
        <v>124.42</v>
      </c>
      <c r="I932">
        <v>331366</v>
      </c>
      <c r="J932">
        <v>41822087.009999998</v>
      </c>
      <c r="K932" s="3">
        <v>43865</v>
      </c>
      <c r="L932">
        <v>4903</v>
      </c>
      <c r="M932" t="s">
        <v>3191</v>
      </c>
      <c r="N932"/>
    </row>
    <row r="933" spans="1:14">
      <c r="A933" t="s">
        <v>2123</v>
      </c>
      <c r="B933" t="s">
        <v>815</v>
      </c>
      <c r="C933">
        <v>98.8</v>
      </c>
      <c r="D933">
        <v>101.9</v>
      </c>
      <c r="E933">
        <v>98.4</v>
      </c>
      <c r="F933">
        <v>99.65</v>
      </c>
      <c r="G933">
        <v>99.45</v>
      </c>
      <c r="H933">
        <v>99.05</v>
      </c>
      <c r="I933">
        <v>325519</v>
      </c>
      <c r="J933">
        <v>32664718.899999999</v>
      </c>
      <c r="K933" s="3">
        <v>43865</v>
      </c>
      <c r="L933">
        <v>7435</v>
      </c>
      <c r="M933" t="s">
        <v>2124</v>
      </c>
      <c r="N933"/>
    </row>
    <row r="934" spans="1:14">
      <c r="A934" t="s">
        <v>155</v>
      </c>
      <c r="B934" t="s">
        <v>815</v>
      </c>
      <c r="C934">
        <v>1899.9</v>
      </c>
      <c r="D934">
        <v>1950</v>
      </c>
      <c r="E934">
        <v>1897.6</v>
      </c>
      <c r="F934">
        <v>1922.6</v>
      </c>
      <c r="G934">
        <v>1921.35</v>
      </c>
      <c r="H934">
        <v>1885.4</v>
      </c>
      <c r="I934">
        <v>458477</v>
      </c>
      <c r="J934">
        <v>884465977.14999998</v>
      </c>
      <c r="K934" s="3">
        <v>43865</v>
      </c>
      <c r="L934">
        <v>16733</v>
      </c>
      <c r="M934" t="s">
        <v>2125</v>
      </c>
      <c r="N934"/>
    </row>
    <row r="935" spans="1:14">
      <c r="A935" t="s">
        <v>2126</v>
      </c>
      <c r="B935" t="s">
        <v>815</v>
      </c>
      <c r="C935">
        <v>4.8</v>
      </c>
      <c r="D935">
        <v>5.0999999999999996</v>
      </c>
      <c r="E935">
        <v>4.8</v>
      </c>
      <c r="F935">
        <v>4.9000000000000004</v>
      </c>
      <c r="G935">
        <v>4.95</v>
      </c>
      <c r="H935">
        <v>4.9000000000000004</v>
      </c>
      <c r="I935">
        <v>156276</v>
      </c>
      <c r="J935">
        <v>779360.95</v>
      </c>
      <c r="K935" s="3">
        <v>43865</v>
      </c>
      <c r="L935">
        <v>208</v>
      </c>
      <c r="M935" t="s">
        <v>2127</v>
      </c>
      <c r="N935"/>
    </row>
    <row r="936" spans="1:14">
      <c r="A936" t="s">
        <v>2128</v>
      </c>
      <c r="B936" t="s">
        <v>815</v>
      </c>
      <c r="C936">
        <v>1.1499999999999999</v>
      </c>
      <c r="D936">
        <v>1.1499999999999999</v>
      </c>
      <c r="E936">
        <v>1.1000000000000001</v>
      </c>
      <c r="F936">
        <v>1.1499999999999999</v>
      </c>
      <c r="G936">
        <v>1.1499999999999999</v>
      </c>
      <c r="H936">
        <v>1.1499999999999999</v>
      </c>
      <c r="I936">
        <v>73318</v>
      </c>
      <c r="J936">
        <v>83084.2</v>
      </c>
      <c r="K936" s="3">
        <v>43865</v>
      </c>
      <c r="L936">
        <v>60</v>
      </c>
      <c r="M936" t="s">
        <v>2129</v>
      </c>
      <c r="N936"/>
    </row>
    <row r="937" spans="1:14">
      <c r="A937" t="s">
        <v>485</v>
      </c>
      <c r="B937" t="s">
        <v>815</v>
      </c>
      <c r="C937">
        <v>1405</v>
      </c>
      <c r="D937">
        <v>1438</v>
      </c>
      <c r="E937">
        <v>1405</v>
      </c>
      <c r="F937">
        <v>1424.5</v>
      </c>
      <c r="G937">
        <v>1425.5</v>
      </c>
      <c r="H937">
        <v>1415.85</v>
      </c>
      <c r="I937">
        <v>15121</v>
      </c>
      <c r="J937">
        <v>21527222.699999999</v>
      </c>
      <c r="K937" s="3">
        <v>43865</v>
      </c>
      <c r="L937">
        <v>1848</v>
      </c>
      <c r="M937" t="s">
        <v>2130</v>
      </c>
      <c r="N937"/>
    </row>
    <row r="938" spans="1:14">
      <c r="A938" t="s">
        <v>2131</v>
      </c>
      <c r="B938" t="s">
        <v>815</v>
      </c>
      <c r="C938">
        <v>511.05</v>
      </c>
      <c r="D938">
        <v>517.95000000000005</v>
      </c>
      <c r="E938">
        <v>511</v>
      </c>
      <c r="F938">
        <v>512.04999999999995</v>
      </c>
      <c r="G938">
        <v>511</v>
      </c>
      <c r="H938">
        <v>511.8</v>
      </c>
      <c r="I938">
        <v>429</v>
      </c>
      <c r="J938">
        <v>220502.95</v>
      </c>
      <c r="K938" s="3">
        <v>43865</v>
      </c>
      <c r="L938">
        <v>80</v>
      </c>
      <c r="M938" t="s">
        <v>2132</v>
      </c>
      <c r="N938"/>
    </row>
    <row r="939" spans="1:14">
      <c r="A939" t="s">
        <v>2133</v>
      </c>
      <c r="B939" t="s">
        <v>815</v>
      </c>
      <c r="C939">
        <v>26.5</v>
      </c>
      <c r="D939">
        <v>26.8</v>
      </c>
      <c r="E939">
        <v>25.6</v>
      </c>
      <c r="F939">
        <v>25.8</v>
      </c>
      <c r="G939">
        <v>25.8</v>
      </c>
      <c r="H939">
        <v>26.4</v>
      </c>
      <c r="I939">
        <v>49028</v>
      </c>
      <c r="J939">
        <v>1282117.7</v>
      </c>
      <c r="K939" s="3">
        <v>43865</v>
      </c>
      <c r="L939">
        <v>363</v>
      </c>
      <c r="M939" t="s">
        <v>2134</v>
      </c>
      <c r="N939"/>
    </row>
    <row r="940" spans="1:14">
      <c r="A940" t="s">
        <v>2135</v>
      </c>
      <c r="B940" t="s">
        <v>815</v>
      </c>
      <c r="C940">
        <v>53.7</v>
      </c>
      <c r="D940">
        <v>55.95</v>
      </c>
      <c r="E940">
        <v>53.05</v>
      </c>
      <c r="F940">
        <v>54.7</v>
      </c>
      <c r="G940">
        <v>54.9</v>
      </c>
      <c r="H940">
        <v>53.7</v>
      </c>
      <c r="I940">
        <v>7779</v>
      </c>
      <c r="J940">
        <v>424671.05</v>
      </c>
      <c r="K940" s="3">
        <v>43865</v>
      </c>
      <c r="L940">
        <v>209</v>
      </c>
      <c r="M940" t="s">
        <v>2136</v>
      </c>
      <c r="N940"/>
    </row>
    <row r="941" spans="1:14">
      <c r="A941" t="s">
        <v>3227</v>
      </c>
      <c r="B941" t="s">
        <v>815</v>
      </c>
      <c r="C941">
        <v>14.55</v>
      </c>
      <c r="D941">
        <v>16.05</v>
      </c>
      <c r="E941">
        <v>14.55</v>
      </c>
      <c r="F941">
        <v>15.1</v>
      </c>
      <c r="G941">
        <v>16.05</v>
      </c>
      <c r="H941">
        <v>15.3</v>
      </c>
      <c r="I941">
        <v>1153</v>
      </c>
      <c r="J941">
        <v>16814.650000000001</v>
      </c>
      <c r="K941" s="3">
        <v>43865</v>
      </c>
      <c r="L941">
        <v>9</v>
      </c>
      <c r="M941" t="s">
        <v>3228</v>
      </c>
      <c r="N941"/>
    </row>
    <row r="942" spans="1:14">
      <c r="A942" t="s">
        <v>480</v>
      </c>
      <c r="B942" t="s">
        <v>815</v>
      </c>
      <c r="C942">
        <v>57.45</v>
      </c>
      <c r="D942">
        <v>57.8</v>
      </c>
      <c r="E942">
        <v>56</v>
      </c>
      <c r="F942">
        <v>56.55</v>
      </c>
      <c r="G942">
        <v>56.25</v>
      </c>
      <c r="H942">
        <v>55.75</v>
      </c>
      <c r="I942">
        <v>173606</v>
      </c>
      <c r="J942">
        <v>9877333.8000000007</v>
      </c>
      <c r="K942" s="3">
        <v>43865</v>
      </c>
      <c r="L942">
        <v>2113</v>
      </c>
      <c r="M942" t="s">
        <v>2137</v>
      </c>
      <c r="N942"/>
    </row>
    <row r="943" spans="1:14">
      <c r="A943" t="s">
        <v>156</v>
      </c>
      <c r="B943" t="s">
        <v>815</v>
      </c>
      <c r="C943">
        <v>104.4</v>
      </c>
      <c r="D943">
        <v>109.65</v>
      </c>
      <c r="E943">
        <v>103.6</v>
      </c>
      <c r="F943">
        <v>108.8</v>
      </c>
      <c r="G943">
        <v>108.8</v>
      </c>
      <c r="H943">
        <v>103.1</v>
      </c>
      <c r="I943">
        <v>6960453</v>
      </c>
      <c r="J943">
        <v>741326501.14999998</v>
      </c>
      <c r="K943" s="3">
        <v>43865</v>
      </c>
      <c r="L943">
        <v>27543</v>
      </c>
      <c r="M943" t="s">
        <v>2138</v>
      </c>
      <c r="N943"/>
    </row>
    <row r="944" spans="1:14">
      <c r="A944" t="s">
        <v>748</v>
      </c>
      <c r="B944" t="s">
        <v>815</v>
      </c>
      <c r="C944">
        <v>92</v>
      </c>
      <c r="D944">
        <v>94</v>
      </c>
      <c r="E944">
        <v>90.6</v>
      </c>
      <c r="F944">
        <v>90.85</v>
      </c>
      <c r="G944">
        <v>91</v>
      </c>
      <c r="H944">
        <v>89.35</v>
      </c>
      <c r="I944">
        <v>1479373</v>
      </c>
      <c r="J944">
        <v>135531183.84999999</v>
      </c>
      <c r="K944" s="3">
        <v>43865</v>
      </c>
      <c r="L944">
        <v>19397</v>
      </c>
      <c r="M944" t="s">
        <v>2139</v>
      </c>
      <c r="N944"/>
    </row>
    <row r="945" spans="1:14">
      <c r="A945" t="s">
        <v>3136</v>
      </c>
      <c r="B945" t="s">
        <v>815</v>
      </c>
      <c r="C945">
        <v>3.55</v>
      </c>
      <c r="D945">
        <v>3.7</v>
      </c>
      <c r="E945">
        <v>3.55</v>
      </c>
      <c r="F945">
        <v>3.65</v>
      </c>
      <c r="G945">
        <v>3.65</v>
      </c>
      <c r="H945">
        <v>3.7</v>
      </c>
      <c r="I945">
        <v>17620</v>
      </c>
      <c r="J945">
        <v>62701.7</v>
      </c>
      <c r="K945" s="3">
        <v>43865</v>
      </c>
      <c r="L945">
        <v>40</v>
      </c>
      <c r="M945" t="s">
        <v>3137</v>
      </c>
      <c r="N945"/>
    </row>
    <row r="946" spans="1:14">
      <c r="A946" t="s">
        <v>3296</v>
      </c>
      <c r="B946" t="s">
        <v>815</v>
      </c>
      <c r="C946">
        <v>167</v>
      </c>
      <c r="D946">
        <v>172.63</v>
      </c>
      <c r="E946">
        <v>167</v>
      </c>
      <c r="F946">
        <v>172</v>
      </c>
      <c r="G946">
        <v>172</v>
      </c>
      <c r="H946">
        <v>167.87</v>
      </c>
      <c r="I946">
        <v>6569</v>
      </c>
      <c r="J946">
        <v>1110122.55</v>
      </c>
      <c r="K946" s="3">
        <v>43865</v>
      </c>
      <c r="L946">
        <v>15</v>
      </c>
      <c r="M946" t="s">
        <v>3297</v>
      </c>
      <c r="N946"/>
    </row>
    <row r="947" spans="1:14">
      <c r="A947" t="s">
        <v>2140</v>
      </c>
      <c r="B947" t="s">
        <v>815</v>
      </c>
      <c r="C947">
        <v>230.55</v>
      </c>
      <c r="D947">
        <v>244.95</v>
      </c>
      <c r="E947">
        <v>230</v>
      </c>
      <c r="F947">
        <v>232.65</v>
      </c>
      <c r="G947">
        <v>235</v>
      </c>
      <c r="H947">
        <v>238.55</v>
      </c>
      <c r="I947">
        <v>17747</v>
      </c>
      <c r="J947">
        <v>4169849.9</v>
      </c>
      <c r="K947" s="3">
        <v>43865</v>
      </c>
      <c r="L947">
        <v>1101</v>
      </c>
      <c r="M947" t="s">
        <v>2141</v>
      </c>
      <c r="N947"/>
    </row>
    <row r="948" spans="1:14">
      <c r="A948" t="s">
        <v>750</v>
      </c>
      <c r="B948" t="s">
        <v>815</v>
      </c>
      <c r="C948">
        <v>92.8</v>
      </c>
      <c r="D948">
        <v>95.7</v>
      </c>
      <c r="E948">
        <v>92.8</v>
      </c>
      <c r="F948">
        <v>93.3</v>
      </c>
      <c r="G948">
        <v>94</v>
      </c>
      <c r="H948">
        <v>93.2</v>
      </c>
      <c r="I948">
        <v>28417</v>
      </c>
      <c r="J948">
        <v>2678042.9500000002</v>
      </c>
      <c r="K948" s="3">
        <v>43865</v>
      </c>
      <c r="L948">
        <v>1031</v>
      </c>
      <c r="M948" t="s">
        <v>2142</v>
      </c>
      <c r="N948"/>
    </row>
    <row r="949" spans="1:14">
      <c r="A949" t="s">
        <v>2143</v>
      </c>
      <c r="B949" t="s">
        <v>815</v>
      </c>
      <c r="C949">
        <v>798</v>
      </c>
      <c r="D949">
        <v>798</v>
      </c>
      <c r="E949">
        <v>766.05</v>
      </c>
      <c r="F949">
        <v>784.85</v>
      </c>
      <c r="G949">
        <v>784.8</v>
      </c>
      <c r="H949">
        <v>780</v>
      </c>
      <c r="I949">
        <v>740</v>
      </c>
      <c r="J949">
        <v>577396.1</v>
      </c>
      <c r="K949" s="3">
        <v>43865</v>
      </c>
      <c r="L949">
        <v>36</v>
      </c>
      <c r="M949" t="s">
        <v>2144</v>
      </c>
      <c r="N949"/>
    </row>
    <row r="950" spans="1:14">
      <c r="A950" t="s">
        <v>157</v>
      </c>
      <c r="B950" t="s">
        <v>815</v>
      </c>
      <c r="C950">
        <v>110.35</v>
      </c>
      <c r="D950">
        <v>112.3</v>
      </c>
      <c r="E950">
        <v>110.25</v>
      </c>
      <c r="F950">
        <v>112</v>
      </c>
      <c r="G950">
        <v>112.1</v>
      </c>
      <c r="H950">
        <v>110.25</v>
      </c>
      <c r="I950">
        <v>9743806</v>
      </c>
      <c r="J950">
        <v>1085569931.5999999</v>
      </c>
      <c r="K950" s="3">
        <v>43865</v>
      </c>
      <c r="L950">
        <v>54271</v>
      </c>
      <c r="M950" t="s">
        <v>2145</v>
      </c>
      <c r="N950"/>
    </row>
    <row r="951" spans="1:14">
      <c r="A951" t="s">
        <v>2146</v>
      </c>
      <c r="B951" t="s">
        <v>815</v>
      </c>
      <c r="C951">
        <v>294</v>
      </c>
      <c r="D951">
        <v>302.39999999999998</v>
      </c>
      <c r="E951">
        <v>294</v>
      </c>
      <c r="F951">
        <v>296.45</v>
      </c>
      <c r="G951">
        <v>297.89999999999998</v>
      </c>
      <c r="H951">
        <v>295.7</v>
      </c>
      <c r="I951">
        <v>5591</v>
      </c>
      <c r="J951">
        <v>1669785.8</v>
      </c>
      <c r="K951" s="3">
        <v>43865</v>
      </c>
      <c r="L951">
        <v>364</v>
      </c>
      <c r="M951" t="s">
        <v>2147</v>
      </c>
      <c r="N951"/>
    </row>
    <row r="952" spans="1:14">
      <c r="A952" t="s">
        <v>3052</v>
      </c>
      <c r="B952" t="s">
        <v>815</v>
      </c>
      <c r="C952">
        <v>394.65</v>
      </c>
      <c r="D952">
        <v>408.55</v>
      </c>
      <c r="E952">
        <v>390</v>
      </c>
      <c r="F952">
        <v>396.05</v>
      </c>
      <c r="G952">
        <v>396.95</v>
      </c>
      <c r="H952">
        <v>384</v>
      </c>
      <c r="I952">
        <v>3168</v>
      </c>
      <c r="J952">
        <v>1258092.3</v>
      </c>
      <c r="K952" s="3">
        <v>43865</v>
      </c>
      <c r="L952">
        <v>447</v>
      </c>
      <c r="M952" t="s">
        <v>1557</v>
      </c>
      <c r="N952"/>
    </row>
    <row r="953" spans="1:14">
      <c r="A953" t="s">
        <v>2148</v>
      </c>
      <c r="B953" t="s">
        <v>815</v>
      </c>
      <c r="C953">
        <v>195.45</v>
      </c>
      <c r="D953">
        <v>203.9</v>
      </c>
      <c r="E953">
        <v>195.4</v>
      </c>
      <c r="F953">
        <v>203.15</v>
      </c>
      <c r="G953">
        <v>203.9</v>
      </c>
      <c r="H953">
        <v>196.25</v>
      </c>
      <c r="I953">
        <v>1842</v>
      </c>
      <c r="J953">
        <v>371739.2</v>
      </c>
      <c r="K953" s="3">
        <v>43865</v>
      </c>
      <c r="L953">
        <v>68</v>
      </c>
      <c r="M953" t="s">
        <v>2149</v>
      </c>
      <c r="N953"/>
    </row>
    <row r="954" spans="1:14">
      <c r="A954" t="s">
        <v>274</v>
      </c>
      <c r="B954" t="s">
        <v>815</v>
      </c>
      <c r="C954">
        <v>528.95000000000005</v>
      </c>
      <c r="D954">
        <v>544</v>
      </c>
      <c r="E954">
        <v>525.04999999999995</v>
      </c>
      <c r="F954">
        <v>540.29999999999995</v>
      </c>
      <c r="G954">
        <v>543</v>
      </c>
      <c r="H954">
        <v>524.70000000000005</v>
      </c>
      <c r="I954">
        <v>206308</v>
      </c>
      <c r="J954">
        <v>111233364.59999999</v>
      </c>
      <c r="K954" s="3">
        <v>43865</v>
      </c>
      <c r="L954">
        <v>16889</v>
      </c>
      <c r="M954" t="s">
        <v>2150</v>
      </c>
      <c r="N954"/>
    </row>
    <row r="955" spans="1:14">
      <c r="A955" t="s">
        <v>2151</v>
      </c>
      <c r="B955" t="s">
        <v>815</v>
      </c>
      <c r="C955">
        <v>1007.75</v>
      </c>
      <c r="D955">
        <v>1016</v>
      </c>
      <c r="E955">
        <v>970.1</v>
      </c>
      <c r="F955">
        <v>979.6</v>
      </c>
      <c r="G955">
        <v>970.1</v>
      </c>
      <c r="H955">
        <v>977.9</v>
      </c>
      <c r="I955">
        <v>4058</v>
      </c>
      <c r="J955">
        <v>4015262.65</v>
      </c>
      <c r="K955" s="3">
        <v>43865</v>
      </c>
      <c r="L955">
        <v>643</v>
      </c>
      <c r="M955" t="s">
        <v>2152</v>
      </c>
      <c r="N955"/>
    </row>
    <row r="956" spans="1:14" hidden="1">
      <c r="A956" t="s">
        <v>275</v>
      </c>
      <c r="B956" t="s">
        <v>815</v>
      </c>
      <c r="C956">
        <v>3086.25</v>
      </c>
      <c r="D956">
        <v>3150</v>
      </c>
      <c r="E956">
        <v>2980</v>
      </c>
      <c r="F956">
        <v>2992.75</v>
      </c>
      <c r="G956">
        <v>2994.95</v>
      </c>
      <c r="H956">
        <v>3081.25</v>
      </c>
      <c r="I956">
        <v>29006</v>
      </c>
      <c r="J956">
        <v>88066382.200000003</v>
      </c>
      <c r="K956" s="3">
        <v>43865</v>
      </c>
      <c r="L956">
        <v>5793</v>
      </c>
      <c r="M956" t="s">
        <v>2153</v>
      </c>
      <c r="N956"/>
    </row>
    <row r="957" spans="1:14" hidden="1">
      <c r="A957" t="s">
        <v>158</v>
      </c>
      <c r="B957" t="s">
        <v>815</v>
      </c>
      <c r="C957">
        <v>124.65</v>
      </c>
      <c r="D957">
        <v>130</v>
      </c>
      <c r="E957">
        <v>123.8</v>
      </c>
      <c r="F957">
        <v>129</v>
      </c>
      <c r="G957">
        <v>129.69999999999999</v>
      </c>
      <c r="H957">
        <v>123.05</v>
      </c>
      <c r="I957">
        <v>1639521</v>
      </c>
      <c r="J957">
        <v>209403923.65000001</v>
      </c>
      <c r="K957" s="3">
        <v>43865</v>
      </c>
      <c r="L957">
        <v>12674</v>
      </c>
      <c r="M957" t="s">
        <v>2154</v>
      </c>
      <c r="N957"/>
    </row>
    <row r="958" spans="1:14" hidden="1">
      <c r="A958" t="s">
        <v>2155</v>
      </c>
      <c r="B958" t="s">
        <v>815</v>
      </c>
      <c r="C958">
        <v>2.75</v>
      </c>
      <c r="D958">
        <v>2.85</v>
      </c>
      <c r="E958">
        <v>2.75</v>
      </c>
      <c r="F958">
        <v>2.75</v>
      </c>
      <c r="G958">
        <v>2.75</v>
      </c>
      <c r="H958">
        <v>2.85</v>
      </c>
      <c r="I958">
        <v>17319</v>
      </c>
      <c r="J958">
        <v>47627.35</v>
      </c>
      <c r="K958" s="3">
        <v>43865</v>
      </c>
      <c r="L958">
        <v>17</v>
      </c>
      <c r="M958" t="s">
        <v>2156</v>
      </c>
      <c r="N958"/>
    </row>
    <row r="959" spans="1:14" hidden="1">
      <c r="A959" t="s">
        <v>2157</v>
      </c>
      <c r="B959" t="s">
        <v>815</v>
      </c>
      <c r="C959">
        <v>162</v>
      </c>
      <c r="D959">
        <v>164.05</v>
      </c>
      <c r="E959">
        <v>161.4</v>
      </c>
      <c r="F959">
        <v>162.80000000000001</v>
      </c>
      <c r="G959">
        <v>163.44999999999999</v>
      </c>
      <c r="H959">
        <v>159.94999999999999</v>
      </c>
      <c r="I959">
        <v>27108</v>
      </c>
      <c r="J959">
        <v>4412555.45</v>
      </c>
      <c r="K959" s="3">
        <v>43865</v>
      </c>
      <c r="L959">
        <v>797</v>
      </c>
      <c r="M959" t="s">
        <v>2158</v>
      </c>
      <c r="N959"/>
    </row>
    <row r="960" spans="1:14" hidden="1">
      <c r="A960" t="s">
        <v>2159</v>
      </c>
      <c r="B960" t="s">
        <v>815</v>
      </c>
      <c r="C960">
        <v>40.700000000000003</v>
      </c>
      <c r="D960">
        <v>41.5</v>
      </c>
      <c r="E960">
        <v>38.9</v>
      </c>
      <c r="F960">
        <v>40.65</v>
      </c>
      <c r="G960">
        <v>40.299999999999997</v>
      </c>
      <c r="H960">
        <v>40.9</v>
      </c>
      <c r="I960">
        <v>42360</v>
      </c>
      <c r="J960">
        <v>1706137.45</v>
      </c>
      <c r="K960" s="3">
        <v>43865</v>
      </c>
      <c r="L960">
        <v>545</v>
      </c>
      <c r="M960" t="s">
        <v>2160</v>
      </c>
      <c r="N960"/>
    </row>
    <row r="961" spans="1:14" hidden="1">
      <c r="A961" t="s">
        <v>486</v>
      </c>
      <c r="B961" t="s">
        <v>815</v>
      </c>
      <c r="C961">
        <v>154.85</v>
      </c>
      <c r="D961">
        <v>158.94999999999999</v>
      </c>
      <c r="E961">
        <v>154.5</v>
      </c>
      <c r="F961">
        <v>157.9</v>
      </c>
      <c r="G961">
        <v>158</v>
      </c>
      <c r="H961">
        <v>150.05000000000001</v>
      </c>
      <c r="I961">
        <v>92935</v>
      </c>
      <c r="J961">
        <v>14455815.1</v>
      </c>
      <c r="K961" s="3">
        <v>43865</v>
      </c>
      <c r="L961">
        <v>1531</v>
      </c>
      <c r="M961" t="s">
        <v>2161</v>
      </c>
      <c r="N961"/>
    </row>
    <row r="962" spans="1:14" hidden="1">
      <c r="A962" t="s">
        <v>3138</v>
      </c>
      <c r="B962" t="s">
        <v>815</v>
      </c>
      <c r="C962">
        <v>4.3</v>
      </c>
      <c r="D962">
        <v>4.5</v>
      </c>
      <c r="E962">
        <v>4.1500000000000004</v>
      </c>
      <c r="F962">
        <v>4.25</v>
      </c>
      <c r="G962">
        <v>4.4000000000000004</v>
      </c>
      <c r="H962">
        <v>4.3</v>
      </c>
      <c r="I962">
        <v>9736</v>
      </c>
      <c r="J962">
        <v>42492.2</v>
      </c>
      <c r="K962" s="3">
        <v>43865</v>
      </c>
      <c r="L962">
        <v>109</v>
      </c>
      <c r="M962" t="s">
        <v>3139</v>
      </c>
      <c r="N962"/>
    </row>
    <row r="963" spans="1:14" hidden="1">
      <c r="A963" t="s">
        <v>2162</v>
      </c>
      <c r="B963" t="s">
        <v>815</v>
      </c>
      <c r="C963">
        <v>23</v>
      </c>
      <c r="D963">
        <v>23.3</v>
      </c>
      <c r="E963">
        <v>22.15</v>
      </c>
      <c r="F963">
        <v>22.55</v>
      </c>
      <c r="G963">
        <v>22.75</v>
      </c>
      <c r="H963">
        <v>22.7</v>
      </c>
      <c r="I963">
        <v>49641</v>
      </c>
      <c r="J963">
        <v>1126164</v>
      </c>
      <c r="K963" s="3">
        <v>43865</v>
      </c>
      <c r="L963">
        <v>260</v>
      </c>
      <c r="M963" t="s">
        <v>2163</v>
      </c>
      <c r="N963"/>
    </row>
    <row r="964" spans="1:14" hidden="1">
      <c r="A964" t="s">
        <v>2164</v>
      </c>
      <c r="B964" t="s">
        <v>815</v>
      </c>
      <c r="C964">
        <v>20.95</v>
      </c>
      <c r="D964">
        <v>21.95</v>
      </c>
      <c r="E964">
        <v>20.9</v>
      </c>
      <c r="F964">
        <v>21.6</v>
      </c>
      <c r="G964">
        <v>21.8</v>
      </c>
      <c r="H964">
        <v>20.95</v>
      </c>
      <c r="I964">
        <v>38859</v>
      </c>
      <c r="J964">
        <v>840242.35</v>
      </c>
      <c r="K964" s="3">
        <v>43865</v>
      </c>
      <c r="L964">
        <v>150</v>
      </c>
      <c r="M964" t="s">
        <v>2165</v>
      </c>
      <c r="N964"/>
    </row>
    <row r="965" spans="1:14" hidden="1">
      <c r="A965" t="s">
        <v>159</v>
      </c>
      <c r="B965" t="s">
        <v>815</v>
      </c>
      <c r="C965">
        <v>104.1</v>
      </c>
      <c r="D965">
        <v>106.9</v>
      </c>
      <c r="E965">
        <v>103.8</v>
      </c>
      <c r="F965">
        <v>106.15</v>
      </c>
      <c r="G965">
        <v>106.25</v>
      </c>
      <c r="H965">
        <v>103.45</v>
      </c>
      <c r="I965">
        <v>16896688</v>
      </c>
      <c r="J965">
        <v>1782766064.45</v>
      </c>
      <c r="K965" s="3">
        <v>43865</v>
      </c>
      <c r="L965">
        <v>66962</v>
      </c>
      <c r="M965" t="s">
        <v>2166</v>
      </c>
      <c r="N965"/>
    </row>
    <row r="966" spans="1:14" hidden="1">
      <c r="A966" t="s">
        <v>2167</v>
      </c>
      <c r="B966" t="s">
        <v>815</v>
      </c>
      <c r="C966">
        <v>27.85</v>
      </c>
      <c r="D966">
        <v>28.6</v>
      </c>
      <c r="E966">
        <v>27.6</v>
      </c>
      <c r="F966">
        <v>27.8</v>
      </c>
      <c r="G966">
        <v>27.9</v>
      </c>
      <c r="H966">
        <v>27.55</v>
      </c>
      <c r="I966">
        <v>68455</v>
      </c>
      <c r="J966">
        <v>1923196.45</v>
      </c>
      <c r="K966" s="3">
        <v>43865</v>
      </c>
      <c r="L966">
        <v>759</v>
      </c>
      <c r="M966" t="s">
        <v>2168</v>
      </c>
      <c r="N966"/>
    </row>
    <row r="967" spans="1:14" hidden="1">
      <c r="A967" t="s">
        <v>2169</v>
      </c>
      <c r="B967" t="s">
        <v>815</v>
      </c>
      <c r="C967">
        <v>61</v>
      </c>
      <c r="D967">
        <v>62.65</v>
      </c>
      <c r="E967">
        <v>60.6</v>
      </c>
      <c r="F967">
        <v>61.25</v>
      </c>
      <c r="G967">
        <v>60.7</v>
      </c>
      <c r="H967">
        <v>61.5</v>
      </c>
      <c r="I967">
        <v>3952</v>
      </c>
      <c r="J967">
        <v>241580.05</v>
      </c>
      <c r="K967" s="3">
        <v>43865</v>
      </c>
      <c r="L967">
        <v>261</v>
      </c>
      <c r="M967" t="s">
        <v>2170</v>
      </c>
      <c r="N967"/>
    </row>
    <row r="968" spans="1:14" hidden="1">
      <c r="A968" t="s">
        <v>3140</v>
      </c>
      <c r="B968" t="s">
        <v>815</v>
      </c>
      <c r="C968">
        <v>29</v>
      </c>
      <c r="D968">
        <v>29</v>
      </c>
      <c r="E968">
        <v>27.35</v>
      </c>
      <c r="F968">
        <v>27.8</v>
      </c>
      <c r="G968">
        <v>27.65</v>
      </c>
      <c r="H968">
        <v>28.45</v>
      </c>
      <c r="I968">
        <v>1515</v>
      </c>
      <c r="J968">
        <v>42693.55</v>
      </c>
      <c r="K968" s="3">
        <v>43865</v>
      </c>
      <c r="L968">
        <v>232</v>
      </c>
      <c r="M968" t="s">
        <v>3141</v>
      </c>
      <c r="N968"/>
    </row>
    <row r="969" spans="1:14" hidden="1">
      <c r="A969" t="s">
        <v>2171</v>
      </c>
      <c r="B969" t="s">
        <v>815</v>
      </c>
      <c r="C969">
        <v>2.75</v>
      </c>
      <c r="D969">
        <v>2.75</v>
      </c>
      <c r="E969">
        <v>2.6</v>
      </c>
      <c r="F969">
        <v>2.6</v>
      </c>
      <c r="G969">
        <v>2.6</v>
      </c>
      <c r="H969">
        <v>2.7</v>
      </c>
      <c r="I969">
        <v>375058</v>
      </c>
      <c r="J969">
        <v>989733.65</v>
      </c>
      <c r="K969" s="3">
        <v>43865</v>
      </c>
      <c r="L969">
        <v>203</v>
      </c>
      <c r="M969" t="s">
        <v>2172</v>
      </c>
      <c r="N969"/>
    </row>
    <row r="970" spans="1:14">
      <c r="A970" t="s">
        <v>2173</v>
      </c>
      <c r="B970" t="s">
        <v>815</v>
      </c>
      <c r="C970">
        <v>85.8</v>
      </c>
      <c r="D970">
        <v>87</v>
      </c>
      <c r="E970">
        <v>84.3</v>
      </c>
      <c r="F970">
        <v>85.8</v>
      </c>
      <c r="G970">
        <v>86</v>
      </c>
      <c r="H970">
        <v>84.9</v>
      </c>
      <c r="I970">
        <v>10349</v>
      </c>
      <c r="J970">
        <v>885663.35</v>
      </c>
      <c r="K970" s="3">
        <v>43865</v>
      </c>
      <c r="L970">
        <v>304</v>
      </c>
      <c r="M970" t="s">
        <v>2174</v>
      </c>
      <c r="N970"/>
    </row>
    <row r="971" spans="1:14">
      <c r="A971" t="s">
        <v>2175</v>
      </c>
      <c r="B971" t="s">
        <v>815</v>
      </c>
      <c r="C971">
        <v>18.5</v>
      </c>
      <c r="D971">
        <v>18.5</v>
      </c>
      <c r="E971">
        <v>17.55</v>
      </c>
      <c r="F971">
        <v>18.05</v>
      </c>
      <c r="G971">
        <v>18.2</v>
      </c>
      <c r="H971">
        <v>17.75</v>
      </c>
      <c r="I971">
        <v>34599</v>
      </c>
      <c r="J971">
        <v>622699.15</v>
      </c>
      <c r="K971" s="3">
        <v>43865</v>
      </c>
      <c r="L971">
        <v>590</v>
      </c>
      <c r="M971" t="s">
        <v>2176</v>
      </c>
      <c r="N971"/>
    </row>
    <row r="972" spans="1:14">
      <c r="A972" t="s">
        <v>2177</v>
      </c>
      <c r="B972" t="s">
        <v>815</v>
      </c>
      <c r="C972">
        <v>18.05</v>
      </c>
      <c r="D972">
        <v>18.5</v>
      </c>
      <c r="E972">
        <v>17.25</v>
      </c>
      <c r="F972">
        <v>17.55</v>
      </c>
      <c r="G972">
        <v>17.45</v>
      </c>
      <c r="H972">
        <v>18.100000000000001</v>
      </c>
      <c r="I972">
        <v>51776</v>
      </c>
      <c r="J972">
        <v>909901.95</v>
      </c>
      <c r="K972" s="3">
        <v>43865</v>
      </c>
      <c r="L972">
        <v>395</v>
      </c>
      <c r="M972" t="s">
        <v>2178</v>
      </c>
      <c r="N972"/>
    </row>
    <row r="973" spans="1:14">
      <c r="A973" t="s">
        <v>2179</v>
      </c>
      <c r="B973" t="s">
        <v>815</v>
      </c>
      <c r="C973">
        <v>10.050000000000001</v>
      </c>
      <c r="D973">
        <v>10.65</v>
      </c>
      <c r="E973">
        <v>10</v>
      </c>
      <c r="F973">
        <v>10.65</v>
      </c>
      <c r="G973">
        <v>10.3</v>
      </c>
      <c r="H973">
        <v>10.050000000000001</v>
      </c>
      <c r="I973">
        <v>423979</v>
      </c>
      <c r="J973">
        <v>4327411.2</v>
      </c>
      <c r="K973" s="3">
        <v>43865</v>
      </c>
      <c r="L973">
        <v>106</v>
      </c>
      <c r="M973" t="s">
        <v>2180</v>
      </c>
      <c r="N973"/>
    </row>
    <row r="974" spans="1:14">
      <c r="A974" t="s">
        <v>276</v>
      </c>
      <c r="B974" t="s">
        <v>815</v>
      </c>
      <c r="C974">
        <v>48.65</v>
      </c>
      <c r="D974">
        <v>48.65</v>
      </c>
      <c r="E974">
        <v>47.65</v>
      </c>
      <c r="F974">
        <v>47.9</v>
      </c>
      <c r="G974">
        <v>48.3</v>
      </c>
      <c r="H974">
        <v>47.65</v>
      </c>
      <c r="I974">
        <v>583400</v>
      </c>
      <c r="J974">
        <v>28063803.850000001</v>
      </c>
      <c r="K974" s="3">
        <v>43865</v>
      </c>
      <c r="L974">
        <v>4747</v>
      </c>
      <c r="M974" t="s">
        <v>2181</v>
      </c>
      <c r="N974"/>
    </row>
    <row r="975" spans="1:14">
      <c r="A975" t="s">
        <v>2182</v>
      </c>
      <c r="B975" t="s">
        <v>815</v>
      </c>
      <c r="C975">
        <v>116.5</v>
      </c>
      <c r="D975">
        <v>118.65</v>
      </c>
      <c r="E975">
        <v>116.1</v>
      </c>
      <c r="F975">
        <v>117.6</v>
      </c>
      <c r="G975">
        <v>117.65</v>
      </c>
      <c r="H975">
        <v>115.7</v>
      </c>
      <c r="I975">
        <v>6573</v>
      </c>
      <c r="J975">
        <v>773721</v>
      </c>
      <c r="K975" s="3">
        <v>43865</v>
      </c>
      <c r="L975">
        <v>373</v>
      </c>
      <c r="M975" t="s">
        <v>2183</v>
      </c>
      <c r="N975"/>
    </row>
    <row r="976" spans="1:14">
      <c r="A976" t="s">
        <v>487</v>
      </c>
      <c r="B976" t="s">
        <v>815</v>
      </c>
      <c r="C976">
        <v>73.900000000000006</v>
      </c>
      <c r="D976">
        <v>79</v>
      </c>
      <c r="E976">
        <v>73.900000000000006</v>
      </c>
      <c r="F976">
        <v>78.55</v>
      </c>
      <c r="G976">
        <v>78.7</v>
      </c>
      <c r="H976">
        <v>73.25</v>
      </c>
      <c r="I976">
        <v>247809</v>
      </c>
      <c r="J976">
        <v>19000362.649999999</v>
      </c>
      <c r="K976" s="3">
        <v>43865</v>
      </c>
      <c r="L976">
        <v>5897</v>
      </c>
      <c r="M976" t="s">
        <v>2184</v>
      </c>
      <c r="N976"/>
    </row>
    <row r="977" spans="1:14" hidden="1">
      <c r="A977" t="s">
        <v>488</v>
      </c>
      <c r="B977" t="s">
        <v>815</v>
      </c>
      <c r="C977">
        <v>248.35</v>
      </c>
      <c r="D977">
        <v>250.05</v>
      </c>
      <c r="E977">
        <v>246.05</v>
      </c>
      <c r="F977">
        <v>247.4</v>
      </c>
      <c r="G977">
        <v>246.95</v>
      </c>
      <c r="H977">
        <v>245.35</v>
      </c>
      <c r="I977">
        <v>78195</v>
      </c>
      <c r="J977">
        <v>19434531.899999999</v>
      </c>
      <c r="K977" s="3">
        <v>43865</v>
      </c>
      <c r="L977">
        <v>5264</v>
      </c>
      <c r="M977" t="s">
        <v>2185</v>
      </c>
      <c r="N977"/>
    </row>
    <row r="978" spans="1:14">
      <c r="A978" t="s">
        <v>2186</v>
      </c>
      <c r="B978" t="s">
        <v>815</v>
      </c>
      <c r="C978">
        <v>32.700000000000003</v>
      </c>
      <c r="D978">
        <v>32.950000000000003</v>
      </c>
      <c r="E978">
        <v>30.25</v>
      </c>
      <c r="F978">
        <v>30.45</v>
      </c>
      <c r="G978">
        <v>30.25</v>
      </c>
      <c r="H978">
        <v>31.4</v>
      </c>
      <c r="I978">
        <v>26876</v>
      </c>
      <c r="J978">
        <v>826205.35</v>
      </c>
      <c r="K978" s="3">
        <v>43865</v>
      </c>
      <c r="L978">
        <v>369</v>
      </c>
      <c r="M978" t="s">
        <v>2187</v>
      </c>
      <c r="N978"/>
    </row>
    <row r="979" spans="1:14">
      <c r="A979" t="s">
        <v>3038</v>
      </c>
      <c r="B979" t="s">
        <v>815</v>
      </c>
      <c r="C979">
        <v>88.75</v>
      </c>
      <c r="D979">
        <v>92.65</v>
      </c>
      <c r="E979">
        <v>84.6</v>
      </c>
      <c r="F979">
        <v>91.15</v>
      </c>
      <c r="G979">
        <v>90.5</v>
      </c>
      <c r="H979">
        <v>91.75</v>
      </c>
      <c r="I979">
        <v>229</v>
      </c>
      <c r="J979">
        <v>20454.45</v>
      </c>
      <c r="K979" s="3">
        <v>43865</v>
      </c>
      <c r="L979">
        <v>17</v>
      </c>
      <c r="M979" t="s">
        <v>3039</v>
      </c>
      <c r="N979"/>
    </row>
    <row r="980" spans="1:14">
      <c r="A980" t="s">
        <v>2188</v>
      </c>
      <c r="B980" t="s">
        <v>815</v>
      </c>
      <c r="C980">
        <v>23.8</v>
      </c>
      <c r="D980">
        <v>24.4</v>
      </c>
      <c r="E980">
        <v>23.7</v>
      </c>
      <c r="F980">
        <v>23.85</v>
      </c>
      <c r="G980">
        <v>23.9</v>
      </c>
      <c r="H980">
        <v>23.65</v>
      </c>
      <c r="I980">
        <v>210734</v>
      </c>
      <c r="J980">
        <v>5044132.5</v>
      </c>
      <c r="K980" s="3">
        <v>43865</v>
      </c>
      <c r="L980">
        <v>1096</v>
      </c>
      <c r="M980" t="s">
        <v>2189</v>
      </c>
      <c r="N980"/>
    </row>
    <row r="981" spans="1:14" hidden="1">
      <c r="A981" t="s">
        <v>489</v>
      </c>
      <c r="B981" t="s">
        <v>815</v>
      </c>
      <c r="C981">
        <v>254.65</v>
      </c>
      <c r="D981">
        <v>257.7</v>
      </c>
      <c r="E981">
        <v>248.25</v>
      </c>
      <c r="F981">
        <v>254.3</v>
      </c>
      <c r="G981">
        <v>254</v>
      </c>
      <c r="H981">
        <v>252.2</v>
      </c>
      <c r="I981">
        <v>20285</v>
      </c>
      <c r="J981">
        <v>5136448.75</v>
      </c>
      <c r="K981" s="3">
        <v>43865</v>
      </c>
      <c r="L981">
        <v>1525</v>
      </c>
      <c r="M981" t="s">
        <v>2190</v>
      </c>
      <c r="N981"/>
    </row>
    <row r="982" spans="1:14">
      <c r="A982" t="s">
        <v>2191</v>
      </c>
      <c r="B982" t="s">
        <v>815</v>
      </c>
      <c r="C982">
        <v>1800.2</v>
      </c>
      <c r="D982">
        <v>1979.35</v>
      </c>
      <c r="E982">
        <v>1800.2</v>
      </c>
      <c r="F982">
        <v>1950.3</v>
      </c>
      <c r="G982">
        <v>1968.5</v>
      </c>
      <c r="H982">
        <v>1754.3</v>
      </c>
      <c r="I982">
        <v>107472</v>
      </c>
      <c r="J982">
        <v>207207325.30000001</v>
      </c>
      <c r="K982" s="3">
        <v>43865</v>
      </c>
      <c r="L982">
        <v>11107</v>
      </c>
      <c r="M982" t="s">
        <v>2192</v>
      </c>
      <c r="N982"/>
    </row>
    <row r="983" spans="1:14">
      <c r="A983" t="s">
        <v>2193</v>
      </c>
      <c r="B983" t="s">
        <v>815</v>
      </c>
      <c r="C983">
        <v>8.9</v>
      </c>
      <c r="D983">
        <v>9</v>
      </c>
      <c r="E983">
        <v>8.6</v>
      </c>
      <c r="F983">
        <v>8.9499999999999993</v>
      </c>
      <c r="G983">
        <v>8.9</v>
      </c>
      <c r="H983">
        <v>8.6</v>
      </c>
      <c r="I983">
        <v>5807</v>
      </c>
      <c r="J983">
        <v>51752.15</v>
      </c>
      <c r="K983" s="3">
        <v>43865</v>
      </c>
      <c r="L983">
        <v>33</v>
      </c>
      <c r="M983" t="s">
        <v>2194</v>
      </c>
      <c r="N983"/>
    </row>
    <row r="984" spans="1:14">
      <c r="A984" t="s">
        <v>2195</v>
      </c>
      <c r="B984" t="s">
        <v>815</v>
      </c>
      <c r="C984">
        <v>6.8</v>
      </c>
      <c r="D984">
        <v>7.85</v>
      </c>
      <c r="E984">
        <v>6.65</v>
      </c>
      <c r="F984">
        <v>7.65</v>
      </c>
      <c r="G984">
        <v>7.5</v>
      </c>
      <c r="H984">
        <v>6.8</v>
      </c>
      <c r="I984">
        <v>41203</v>
      </c>
      <c r="J984">
        <v>294335.40000000002</v>
      </c>
      <c r="K984" s="3">
        <v>43865</v>
      </c>
      <c r="L984">
        <v>191</v>
      </c>
      <c r="M984" t="s">
        <v>2196</v>
      </c>
      <c r="N984"/>
    </row>
    <row r="985" spans="1:14">
      <c r="A985" t="s">
        <v>160</v>
      </c>
      <c r="B985" t="s">
        <v>815</v>
      </c>
      <c r="C985">
        <v>24520</v>
      </c>
      <c r="D985">
        <v>24989</v>
      </c>
      <c r="E985">
        <v>24300</v>
      </c>
      <c r="F985">
        <v>24667.5</v>
      </c>
      <c r="G985">
        <v>24654.2</v>
      </c>
      <c r="H985">
        <v>24324.65</v>
      </c>
      <c r="I985">
        <v>27751</v>
      </c>
      <c r="J985">
        <v>683534503.85000002</v>
      </c>
      <c r="K985" s="3">
        <v>43865</v>
      </c>
      <c r="L985">
        <v>9372</v>
      </c>
      <c r="M985" t="s">
        <v>2197</v>
      </c>
      <c r="N985"/>
    </row>
    <row r="986" spans="1:14">
      <c r="A986" t="s">
        <v>2198</v>
      </c>
      <c r="B986" t="s">
        <v>815</v>
      </c>
      <c r="C986">
        <v>205.1</v>
      </c>
      <c r="D986">
        <v>226.6</v>
      </c>
      <c r="E986">
        <v>205.1</v>
      </c>
      <c r="F986">
        <v>216.9</v>
      </c>
      <c r="G986">
        <v>208</v>
      </c>
      <c r="H986">
        <v>215.85</v>
      </c>
      <c r="I986">
        <v>57498</v>
      </c>
      <c r="J986">
        <v>12227224.449999999</v>
      </c>
      <c r="K986" s="3">
        <v>43865</v>
      </c>
      <c r="L986">
        <v>1091</v>
      </c>
      <c r="M986" t="s">
        <v>2199</v>
      </c>
      <c r="N986"/>
    </row>
    <row r="987" spans="1:14">
      <c r="A987" t="s">
        <v>3142</v>
      </c>
      <c r="B987" t="s">
        <v>815</v>
      </c>
      <c r="C987">
        <v>17.3</v>
      </c>
      <c r="D987">
        <v>17.8</v>
      </c>
      <c r="E987">
        <v>17.100000000000001</v>
      </c>
      <c r="F987">
        <v>17.149999999999999</v>
      </c>
      <c r="G987">
        <v>17.2</v>
      </c>
      <c r="H987">
        <v>18</v>
      </c>
      <c r="I987">
        <v>4156</v>
      </c>
      <c r="J987">
        <v>71345.2</v>
      </c>
      <c r="K987" s="3">
        <v>43865</v>
      </c>
      <c r="L987">
        <v>30</v>
      </c>
      <c r="M987" t="s">
        <v>3143</v>
      </c>
      <c r="N987"/>
    </row>
    <row r="988" spans="1:14">
      <c r="A988" t="s">
        <v>2200</v>
      </c>
      <c r="B988" t="s">
        <v>815</v>
      </c>
      <c r="C988">
        <v>130.6</v>
      </c>
      <c r="D988">
        <v>132.80000000000001</v>
      </c>
      <c r="E988">
        <v>127.15</v>
      </c>
      <c r="F988">
        <v>130.15</v>
      </c>
      <c r="G988">
        <v>130.5</v>
      </c>
      <c r="H988">
        <v>130.1</v>
      </c>
      <c r="I988">
        <v>9399</v>
      </c>
      <c r="J988">
        <v>1224432.55</v>
      </c>
      <c r="K988" s="3">
        <v>43865</v>
      </c>
      <c r="L988">
        <v>404</v>
      </c>
      <c r="M988" t="s">
        <v>2201</v>
      </c>
      <c r="N988"/>
    </row>
    <row r="989" spans="1:14">
      <c r="A989" t="s">
        <v>3237</v>
      </c>
      <c r="B989" t="s">
        <v>815</v>
      </c>
      <c r="C989">
        <v>64.75</v>
      </c>
      <c r="D989">
        <v>65.150000000000006</v>
      </c>
      <c r="E989">
        <v>63.65</v>
      </c>
      <c r="F989">
        <v>65</v>
      </c>
      <c r="G989">
        <v>65</v>
      </c>
      <c r="H989">
        <v>62.05</v>
      </c>
      <c r="I989">
        <v>6149</v>
      </c>
      <c r="J989">
        <v>393428.9</v>
      </c>
      <c r="K989" s="3">
        <v>43865</v>
      </c>
      <c r="L989">
        <v>15</v>
      </c>
      <c r="M989" t="s">
        <v>3238</v>
      </c>
      <c r="N989"/>
    </row>
    <row r="990" spans="1:14">
      <c r="A990" t="s">
        <v>2202</v>
      </c>
      <c r="B990" t="s">
        <v>815</v>
      </c>
      <c r="C990">
        <v>59.85</v>
      </c>
      <c r="D990">
        <v>60.9</v>
      </c>
      <c r="E990">
        <v>57.9</v>
      </c>
      <c r="F990">
        <v>59.6</v>
      </c>
      <c r="G990">
        <v>60</v>
      </c>
      <c r="H990">
        <v>57.75</v>
      </c>
      <c r="I990">
        <v>11064</v>
      </c>
      <c r="J990">
        <v>651426.5</v>
      </c>
      <c r="K990" s="3">
        <v>43865</v>
      </c>
      <c r="L990">
        <v>175</v>
      </c>
      <c r="M990" t="s">
        <v>2203</v>
      </c>
      <c r="N990"/>
    </row>
    <row r="991" spans="1:14">
      <c r="A991" t="s">
        <v>2204</v>
      </c>
      <c r="B991" t="s">
        <v>815</v>
      </c>
      <c r="C991">
        <v>249.3</v>
      </c>
      <c r="D991">
        <v>255.95</v>
      </c>
      <c r="E991">
        <v>244.8</v>
      </c>
      <c r="F991">
        <v>245.5</v>
      </c>
      <c r="G991">
        <v>245.5</v>
      </c>
      <c r="H991">
        <v>246.85</v>
      </c>
      <c r="I991">
        <v>54558</v>
      </c>
      <c r="J991">
        <v>13608525.9</v>
      </c>
      <c r="K991" s="3">
        <v>43865</v>
      </c>
      <c r="L991">
        <v>1013</v>
      </c>
      <c r="M991" t="s">
        <v>2205</v>
      </c>
      <c r="N991"/>
    </row>
    <row r="992" spans="1:14">
      <c r="A992" t="s">
        <v>2206</v>
      </c>
      <c r="B992" t="s">
        <v>815</v>
      </c>
      <c r="C992">
        <v>7.95</v>
      </c>
      <c r="D992">
        <v>8.15</v>
      </c>
      <c r="E992">
        <v>7.7</v>
      </c>
      <c r="F992">
        <v>7.9</v>
      </c>
      <c r="G992">
        <v>7.9</v>
      </c>
      <c r="H992">
        <v>7.7</v>
      </c>
      <c r="I992">
        <v>46438</v>
      </c>
      <c r="J992">
        <v>367959.45</v>
      </c>
      <c r="K992" s="3">
        <v>43865</v>
      </c>
      <c r="L992">
        <v>148</v>
      </c>
      <c r="M992" t="s">
        <v>2207</v>
      </c>
      <c r="N992"/>
    </row>
    <row r="993" spans="1:14">
      <c r="A993" t="s">
        <v>493</v>
      </c>
      <c r="B993" t="s">
        <v>815</v>
      </c>
      <c r="C993">
        <v>122.5</v>
      </c>
      <c r="D993">
        <v>129</v>
      </c>
      <c r="E993">
        <v>121.65</v>
      </c>
      <c r="F993">
        <v>126.5</v>
      </c>
      <c r="G993">
        <v>126.4</v>
      </c>
      <c r="H993">
        <v>122.25</v>
      </c>
      <c r="I993">
        <v>194162</v>
      </c>
      <c r="J993">
        <v>24401993</v>
      </c>
      <c r="K993" s="3">
        <v>43865</v>
      </c>
      <c r="L993">
        <v>3702</v>
      </c>
      <c r="M993" t="s">
        <v>2208</v>
      </c>
      <c r="N993"/>
    </row>
    <row r="994" spans="1:14">
      <c r="A994" t="s">
        <v>2209</v>
      </c>
      <c r="B994" t="s">
        <v>815</v>
      </c>
      <c r="C994">
        <v>18.8</v>
      </c>
      <c r="D994">
        <v>19.75</v>
      </c>
      <c r="E994">
        <v>18.8</v>
      </c>
      <c r="F994">
        <v>19.55</v>
      </c>
      <c r="G994">
        <v>19.45</v>
      </c>
      <c r="H994">
        <v>18.649999999999999</v>
      </c>
      <c r="I994">
        <v>137920</v>
      </c>
      <c r="J994">
        <v>2684658.2</v>
      </c>
      <c r="K994" s="3">
        <v>43865</v>
      </c>
      <c r="L994">
        <v>561</v>
      </c>
      <c r="M994" t="s">
        <v>2210</v>
      </c>
      <c r="N994"/>
    </row>
    <row r="995" spans="1:14">
      <c r="A995" t="s">
        <v>2211</v>
      </c>
      <c r="B995" t="s">
        <v>815</v>
      </c>
      <c r="C995">
        <v>20.3</v>
      </c>
      <c r="D995">
        <v>21.7</v>
      </c>
      <c r="E995">
        <v>20.3</v>
      </c>
      <c r="F995">
        <v>21.7</v>
      </c>
      <c r="G995">
        <v>21.7</v>
      </c>
      <c r="H995">
        <v>20.7</v>
      </c>
      <c r="I995">
        <v>20206</v>
      </c>
      <c r="J995">
        <v>433921.85</v>
      </c>
      <c r="K995" s="3">
        <v>43865</v>
      </c>
      <c r="L995">
        <v>148</v>
      </c>
      <c r="M995" t="s">
        <v>2212</v>
      </c>
      <c r="N995"/>
    </row>
    <row r="996" spans="1:14">
      <c r="A996" t="s">
        <v>490</v>
      </c>
      <c r="B996" t="s">
        <v>815</v>
      </c>
      <c r="C996">
        <v>20.95</v>
      </c>
      <c r="D996">
        <v>21.75</v>
      </c>
      <c r="E996">
        <v>20</v>
      </c>
      <c r="F996">
        <v>20.8</v>
      </c>
      <c r="G996">
        <v>20.9</v>
      </c>
      <c r="H996">
        <v>20.75</v>
      </c>
      <c r="I996">
        <v>4101986</v>
      </c>
      <c r="J996">
        <v>86010577.900000006</v>
      </c>
      <c r="K996" s="3">
        <v>43865</v>
      </c>
      <c r="L996">
        <v>10679</v>
      </c>
      <c r="M996" t="s">
        <v>2213</v>
      </c>
      <c r="N996"/>
    </row>
    <row r="997" spans="1:14">
      <c r="A997" t="s">
        <v>2214</v>
      </c>
      <c r="B997" t="s">
        <v>815</v>
      </c>
      <c r="C997">
        <v>16.3</v>
      </c>
      <c r="D997">
        <v>16.3</v>
      </c>
      <c r="E997">
        <v>15.25</v>
      </c>
      <c r="F997">
        <v>15.6</v>
      </c>
      <c r="G997">
        <v>15.75</v>
      </c>
      <c r="H997">
        <v>15.6</v>
      </c>
      <c r="I997">
        <v>37129</v>
      </c>
      <c r="J997">
        <v>579956.55000000005</v>
      </c>
      <c r="K997" s="3">
        <v>43865</v>
      </c>
      <c r="L997">
        <v>280</v>
      </c>
      <c r="M997" t="s">
        <v>2215</v>
      </c>
      <c r="N997"/>
    </row>
    <row r="998" spans="1:14">
      <c r="A998" t="s">
        <v>2216</v>
      </c>
      <c r="B998" t="s">
        <v>815</v>
      </c>
      <c r="C998">
        <v>320</v>
      </c>
      <c r="D998">
        <v>340.45</v>
      </c>
      <c r="E998">
        <v>315</v>
      </c>
      <c r="F998">
        <v>319</v>
      </c>
      <c r="G998">
        <v>335</v>
      </c>
      <c r="H998">
        <v>317</v>
      </c>
      <c r="I998">
        <v>6483</v>
      </c>
      <c r="J998">
        <v>2067046.7</v>
      </c>
      <c r="K998" s="3">
        <v>43865</v>
      </c>
      <c r="L998">
        <v>173</v>
      </c>
      <c r="M998" t="s">
        <v>2217</v>
      </c>
      <c r="N998"/>
    </row>
    <row r="999" spans="1:14">
      <c r="A999" t="s">
        <v>161</v>
      </c>
      <c r="B999" t="s">
        <v>815</v>
      </c>
      <c r="C999">
        <v>1359</v>
      </c>
      <c r="D999">
        <v>1436.25</v>
      </c>
      <c r="E999">
        <v>1342.7</v>
      </c>
      <c r="F999">
        <v>1419.4</v>
      </c>
      <c r="G999">
        <v>1419</v>
      </c>
      <c r="H999">
        <v>1338.4</v>
      </c>
      <c r="I999">
        <v>6060098</v>
      </c>
      <c r="J999">
        <v>8456633189.3999996</v>
      </c>
      <c r="K999" s="3">
        <v>43865</v>
      </c>
      <c r="L999">
        <v>180902</v>
      </c>
      <c r="M999" t="s">
        <v>2218</v>
      </c>
      <c r="N999"/>
    </row>
    <row r="1000" spans="1:14">
      <c r="A1000" t="s">
        <v>2219</v>
      </c>
      <c r="B1000" t="s">
        <v>815</v>
      </c>
      <c r="C1000">
        <v>25.4</v>
      </c>
      <c r="D1000">
        <v>25.85</v>
      </c>
      <c r="E1000">
        <v>25</v>
      </c>
      <c r="F1000">
        <v>25.65</v>
      </c>
      <c r="G1000">
        <v>25.7</v>
      </c>
      <c r="H1000">
        <v>25.15</v>
      </c>
      <c r="I1000">
        <v>172113</v>
      </c>
      <c r="J1000">
        <v>4386086.45</v>
      </c>
      <c r="K1000" s="3">
        <v>43865</v>
      </c>
      <c r="L1000">
        <v>946</v>
      </c>
      <c r="M1000" t="s">
        <v>2220</v>
      </c>
      <c r="N1000"/>
    </row>
    <row r="1001" spans="1:14">
      <c r="A1001" t="s">
        <v>494</v>
      </c>
      <c r="B1001" t="s">
        <v>815</v>
      </c>
      <c r="C1001">
        <v>709</v>
      </c>
      <c r="D1001">
        <v>725.45</v>
      </c>
      <c r="E1001">
        <v>708.35</v>
      </c>
      <c r="F1001">
        <v>716.95</v>
      </c>
      <c r="G1001">
        <v>714</v>
      </c>
      <c r="H1001">
        <v>708.6</v>
      </c>
      <c r="I1001">
        <v>86885</v>
      </c>
      <c r="J1001">
        <v>62195786.399999999</v>
      </c>
      <c r="K1001" s="3">
        <v>43865</v>
      </c>
      <c r="L1001">
        <v>4710</v>
      </c>
      <c r="M1001" t="s">
        <v>2221</v>
      </c>
      <c r="N1001"/>
    </row>
    <row r="1002" spans="1:14">
      <c r="A1002" t="s">
        <v>162</v>
      </c>
      <c r="B1002" t="s">
        <v>815</v>
      </c>
      <c r="C1002">
        <v>266.60000000000002</v>
      </c>
      <c r="D1002">
        <v>271.3</v>
      </c>
      <c r="E1002">
        <v>266.60000000000002</v>
      </c>
      <c r="F1002">
        <v>270.05</v>
      </c>
      <c r="G1002">
        <v>269.89999999999998</v>
      </c>
      <c r="H1002">
        <v>265.89999999999998</v>
      </c>
      <c r="I1002">
        <v>1721035</v>
      </c>
      <c r="J1002">
        <v>463880776.64999998</v>
      </c>
      <c r="K1002" s="3">
        <v>43865</v>
      </c>
      <c r="L1002">
        <v>30020</v>
      </c>
      <c r="M1002" t="s">
        <v>2222</v>
      </c>
      <c r="N1002"/>
    </row>
    <row r="1003" spans="1:14">
      <c r="A1003" t="s">
        <v>163</v>
      </c>
      <c r="B1003" t="s">
        <v>815</v>
      </c>
      <c r="C1003">
        <v>115</v>
      </c>
      <c r="D1003">
        <v>117</v>
      </c>
      <c r="E1003">
        <v>114.6</v>
      </c>
      <c r="F1003">
        <v>116.05</v>
      </c>
      <c r="G1003">
        <v>116.7</v>
      </c>
      <c r="H1003">
        <v>113.95</v>
      </c>
      <c r="I1003">
        <v>4706293</v>
      </c>
      <c r="J1003">
        <v>545909985.70000005</v>
      </c>
      <c r="K1003" s="3">
        <v>43865</v>
      </c>
      <c r="L1003">
        <v>26419</v>
      </c>
      <c r="M1003" t="s">
        <v>2223</v>
      </c>
      <c r="N1003"/>
    </row>
    <row r="1004" spans="1:14">
      <c r="A1004" t="s">
        <v>279</v>
      </c>
      <c r="B1004" t="s">
        <v>815</v>
      </c>
      <c r="C1004">
        <v>4100</v>
      </c>
      <c r="D1004">
        <v>4194</v>
      </c>
      <c r="E1004">
        <v>4070</v>
      </c>
      <c r="F1004">
        <v>4091.25</v>
      </c>
      <c r="G1004">
        <v>4080</v>
      </c>
      <c r="H1004">
        <v>4113.8500000000004</v>
      </c>
      <c r="I1004">
        <v>23278</v>
      </c>
      <c r="J1004">
        <v>95463388.900000006</v>
      </c>
      <c r="K1004" s="3">
        <v>43865</v>
      </c>
      <c r="L1004">
        <v>5313</v>
      </c>
      <c r="M1004" t="s">
        <v>2224</v>
      </c>
      <c r="N1004"/>
    </row>
    <row r="1005" spans="1:14">
      <c r="A1005" t="s">
        <v>2225</v>
      </c>
      <c r="B1005" t="s">
        <v>815</v>
      </c>
      <c r="C1005">
        <v>41.5</v>
      </c>
      <c r="D1005">
        <v>42</v>
      </c>
      <c r="E1005">
        <v>40.1</v>
      </c>
      <c r="F1005">
        <v>40.85</v>
      </c>
      <c r="G1005">
        <v>40.950000000000003</v>
      </c>
      <c r="H1005">
        <v>41</v>
      </c>
      <c r="I1005">
        <v>13218</v>
      </c>
      <c r="J1005">
        <v>539527.80000000005</v>
      </c>
      <c r="K1005" s="3">
        <v>43865</v>
      </c>
      <c r="L1005">
        <v>319</v>
      </c>
      <c r="M1005" t="s">
        <v>2226</v>
      </c>
      <c r="N1005"/>
    </row>
    <row r="1006" spans="1:14">
      <c r="A1006" t="s">
        <v>675</v>
      </c>
      <c r="B1006" t="s">
        <v>815</v>
      </c>
      <c r="C1006">
        <v>13.85</v>
      </c>
      <c r="D1006">
        <v>14.4</v>
      </c>
      <c r="E1006">
        <v>13.7</v>
      </c>
      <c r="F1006">
        <v>13.95</v>
      </c>
      <c r="G1006">
        <v>13.95</v>
      </c>
      <c r="H1006">
        <v>13.7</v>
      </c>
      <c r="I1006">
        <v>725515</v>
      </c>
      <c r="J1006">
        <v>10190801.9</v>
      </c>
      <c r="K1006" s="3">
        <v>43865</v>
      </c>
      <c r="L1006">
        <v>2218</v>
      </c>
      <c r="M1006" t="s">
        <v>2227</v>
      </c>
      <c r="N1006"/>
    </row>
    <row r="1007" spans="1:14">
      <c r="A1007" t="s">
        <v>2228</v>
      </c>
      <c r="B1007" t="s">
        <v>815</v>
      </c>
      <c r="C1007">
        <v>66</v>
      </c>
      <c r="D1007">
        <v>67.349999999999994</v>
      </c>
      <c r="E1007">
        <v>64.25</v>
      </c>
      <c r="F1007">
        <v>66.55</v>
      </c>
      <c r="G1007">
        <v>67.150000000000006</v>
      </c>
      <c r="H1007">
        <v>64.150000000000006</v>
      </c>
      <c r="I1007">
        <v>59694</v>
      </c>
      <c r="J1007">
        <v>3995284.15</v>
      </c>
      <c r="K1007" s="3">
        <v>43865</v>
      </c>
      <c r="L1007">
        <v>648</v>
      </c>
      <c r="M1007" t="s">
        <v>2229</v>
      </c>
      <c r="N1007"/>
    </row>
    <row r="1008" spans="1:14" hidden="1">
      <c r="A1008" t="s">
        <v>281</v>
      </c>
      <c r="B1008" t="s">
        <v>815</v>
      </c>
      <c r="C1008">
        <v>11651.7</v>
      </c>
      <c r="D1008">
        <v>11700</v>
      </c>
      <c r="E1008">
        <v>11450</v>
      </c>
      <c r="F1008">
        <v>11601.4</v>
      </c>
      <c r="G1008">
        <v>11699</v>
      </c>
      <c r="H1008">
        <v>11651.5</v>
      </c>
      <c r="I1008">
        <v>3357</v>
      </c>
      <c r="J1008">
        <v>38820919.200000003</v>
      </c>
      <c r="K1008" s="3">
        <v>43865</v>
      </c>
      <c r="L1008">
        <v>1183</v>
      </c>
      <c r="M1008" t="s">
        <v>2230</v>
      </c>
      <c r="N1008"/>
    </row>
    <row r="1009" spans="1:14" hidden="1">
      <c r="A1009" t="s">
        <v>500</v>
      </c>
      <c r="B1009" t="s">
        <v>815</v>
      </c>
      <c r="C1009">
        <v>4389</v>
      </c>
      <c r="D1009">
        <v>4473</v>
      </c>
      <c r="E1009">
        <v>4345.6000000000004</v>
      </c>
      <c r="F1009">
        <v>4427.75</v>
      </c>
      <c r="G1009">
        <v>4435</v>
      </c>
      <c r="H1009">
        <v>4353</v>
      </c>
      <c r="I1009">
        <v>12940</v>
      </c>
      <c r="J1009">
        <v>57275878.600000001</v>
      </c>
      <c r="K1009" s="3">
        <v>43865</v>
      </c>
      <c r="L1009">
        <v>4021</v>
      </c>
      <c r="M1009" t="s">
        <v>2231</v>
      </c>
      <c r="N1009"/>
    </row>
    <row r="1010" spans="1:14" hidden="1">
      <c r="A1010" t="s">
        <v>2232</v>
      </c>
      <c r="B1010" t="s">
        <v>815</v>
      </c>
      <c r="C1010">
        <v>151</v>
      </c>
      <c r="D1010">
        <v>153.44999999999999</v>
      </c>
      <c r="E1010">
        <v>148.55000000000001</v>
      </c>
      <c r="F1010">
        <v>150.05000000000001</v>
      </c>
      <c r="G1010">
        <v>148.55000000000001</v>
      </c>
      <c r="H1010">
        <v>149.75</v>
      </c>
      <c r="I1010">
        <v>1473</v>
      </c>
      <c r="J1010">
        <v>222046.85</v>
      </c>
      <c r="K1010" s="3">
        <v>43865</v>
      </c>
      <c r="L1010">
        <v>175</v>
      </c>
      <c r="M1010" t="s">
        <v>2233</v>
      </c>
      <c r="N1010"/>
    </row>
    <row r="1011" spans="1:14">
      <c r="A1011" t="s">
        <v>495</v>
      </c>
      <c r="B1011" t="s">
        <v>815</v>
      </c>
      <c r="C1011">
        <v>118</v>
      </c>
      <c r="D1011">
        <v>123.6</v>
      </c>
      <c r="E1011">
        <v>117.35</v>
      </c>
      <c r="F1011">
        <v>122.75</v>
      </c>
      <c r="G1011">
        <v>122.9</v>
      </c>
      <c r="H1011">
        <v>116.5</v>
      </c>
      <c r="I1011">
        <v>610686</v>
      </c>
      <c r="J1011">
        <v>74015910.900000006</v>
      </c>
      <c r="K1011" s="3">
        <v>43865</v>
      </c>
      <c r="L1011">
        <v>7716</v>
      </c>
      <c r="M1011" t="s">
        <v>2234</v>
      </c>
      <c r="N1011"/>
    </row>
    <row r="1012" spans="1:14" hidden="1">
      <c r="A1012" t="s">
        <v>496</v>
      </c>
      <c r="B1012" t="s">
        <v>815</v>
      </c>
      <c r="C1012">
        <v>828</v>
      </c>
      <c r="D1012">
        <v>877.15</v>
      </c>
      <c r="E1012">
        <v>827.7</v>
      </c>
      <c r="F1012">
        <v>862.3</v>
      </c>
      <c r="G1012">
        <v>851.5</v>
      </c>
      <c r="H1012">
        <v>828.35</v>
      </c>
      <c r="I1012">
        <v>252097</v>
      </c>
      <c r="J1012">
        <v>211675403.69999999</v>
      </c>
      <c r="K1012" s="3">
        <v>43865</v>
      </c>
      <c r="L1012">
        <v>3892</v>
      </c>
      <c r="M1012" t="s">
        <v>2235</v>
      </c>
      <c r="N1012"/>
    </row>
    <row r="1013" spans="1:14">
      <c r="A1013" t="s">
        <v>164</v>
      </c>
      <c r="B1013" t="s">
        <v>815</v>
      </c>
      <c r="C1013">
        <v>1570</v>
      </c>
      <c r="D1013">
        <v>1574</v>
      </c>
      <c r="E1013">
        <v>1545.9</v>
      </c>
      <c r="F1013">
        <v>1557</v>
      </c>
      <c r="G1013">
        <v>1557.85</v>
      </c>
      <c r="H1013">
        <v>1563.85</v>
      </c>
      <c r="I1013">
        <v>602331</v>
      </c>
      <c r="J1013">
        <v>937268627.25</v>
      </c>
      <c r="K1013" s="3">
        <v>43865</v>
      </c>
      <c r="L1013">
        <v>31856</v>
      </c>
      <c r="M1013" t="s">
        <v>2236</v>
      </c>
      <c r="N1013"/>
    </row>
    <row r="1014" spans="1:14">
      <c r="A1014" t="s">
        <v>277</v>
      </c>
      <c r="B1014" t="s">
        <v>815</v>
      </c>
      <c r="C1014">
        <v>1550</v>
      </c>
      <c r="D1014">
        <v>1577.2</v>
      </c>
      <c r="E1014">
        <v>1536</v>
      </c>
      <c r="F1014">
        <v>1548.85</v>
      </c>
      <c r="G1014">
        <v>1550</v>
      </c>
      <c r="H1014">
        <v>1549.1</v>
      </c>
      <c r="I1014">
        <v>84131</v>
      </c>
      <c r="J1014">
        <v>130650090.45</v>
      </c>
      <c r="K1014" s="3">
        <v>43865</v>
      </c>
      <c r="L1014">
        <v>11389</v>
      </c>
      <c r="M1014" t="s">
        <v>2237</v>
      </c>
      <c r="N1014"/>
    </row>
    <row r="1015" spans="1:14" hidden="1">
      <c r="A1015" t="s">
        <v>2238</v>
      </c>
      <c r="B1015" t="s">
        <v>815</v>
      </c>
      <c r="C1015">
        <v>1700.1</v>
      </c>
      <c r="D1015">
        <v>1783.95</v>
      </c>
      <c r="E1015">
        <v>1700.1</v>
      </c>
      <c r="F1015">
        <v>1756.3</v>
      </c>
      <c r="G1015">
        <v>1746</v>
      </c>
      <c r="H1015">
        <v>1764.8</v>
      </c>
      <c r="I1015">
        <v>2529</v>
      </c>
      <c r="J1015">
        <v>4461963.9000000004</v>
      </c>
      <c r="K1015" s="3">
        <v>43865</v>
      </c>
      <c r="L1015">
        <v>341</v>
      </c>
      <c r="M1015" t="s">
        <v>2239</v>
      </c>
      <c r="N1015"/>
    </row>
    <row r="1016" spans="1:14">
      <c r="A1016" t="s">
        <v>2240</v>
      </c>
      <c r="B1016" t="s">
        <v>815</v>
      </c>
      <c r="C1016">
        <v>5.45</v>
      </c>
      <c r="D1016">
        <v>5.75</v>
      </c>
      <c r="E1016">
        <v>5.45</v>
      </c>
      <c r="F1016">
        <v>5.6</v>
      </c>
      <c r="G1016">
        <v>5.75</v>
      </c>
      <c r="H1016">
        <v>5.5</v>
      </c>
      <c r="I1016">
        <v>60682</v>
      </c>
      <c r="J1016">
        <v>337174.05</v>
      </c>
      <c r="K1016" s="3">
        <v>43865</v>
      </c>
      <c r="L1016">
        <v>44</v>
      </c>
      <c r="M1016" t="s">
        <v>2241</v>
      </c>
      <c r="N1016"/>
    </row>
    <row r="1017" spans="1:14">
      <c r="A1017" t="s">
        <v>2242</v>
      </c>
      <c r="B1017" t="s">
        <v>815</v>
      </c>
      <c r="C1017">
        <v>125</v>
      </c>
      <c r="D1017">
        <v>131.80000000000001</v>
      </c>
      <c r="E1017">
        <v>124</v>
      </c>
      <c r="F1017">
        <v>129.85</v>
      </c>
      <c r="G1017">
        <v>131.30000000000001</v>
      </c>
      <c r="H1017">
        <v>124.3</v>
      </c>
      <c r="I1017">
        <v>21861</v>
      </c>
      <c r="J1017">
        <v>2798530.35</v>
      </c>
      <c r="K1017" s="3">
        <v>43865</v>
      </c>
      <c r="L1017">
        <v>247</v>
      </c>
      <c r="M1017" t="s">
        <v>2243</v>
      </c>
      <c r="N1017"/>
    </row>
    <row r="1018" spans="1:14">
      <c r="A1018" t="s">
        <v>2244</v>
      </c>
      <c r="B1018" t="s">
        <v>815</v>
      </c>
      <c r="C1018">
        <v>30.2</v>
      </c>
      <c r="D1018">
        <v>31.45</v>
      </c>
      <c r="E1018">
        <v>30</v>
      </c>
      <c r="F1018">
        <v>30.3</v>
      </c>
      <c r="G1018">
        <v>30.35</v>
      </c>
      <c r="H1018">
        <v>29.7</v>
      </c>
      <c r="I1018">
        <v>19811</v>
      </c>
      <c r="J1018">
        <v>609119.55000000005</v>
      </c>
      <c r="K1018" s="3">
        <v>43865</v>
      </c>
      <c r="L1018">
        <v>297</v>
      </c>
      <c r="M1018" t="s">
        <v>2245</v>
      </c>
      <c r="N1018"/>
    </row>
    <row r="1019" spans="1:14">
      <c r="A1019" t="s">
        <v>2246</v>
      </c>
      <c r="B1019" t="s">
        <v>815</v>
      </c>
      <c r="C1019">
        <v>44</v>
      </c>
      <c r="D1019">
        <v>47.85</v>
      </c>
      <c r="E1019">
        <v>42.3</v>
      </c>
      <c r="F1019">
        <v>44.85</v>
      </c>
      <c r="G1019">
        <v>44.9</v>
      </c>
      <c r="H1019">
        <v>43.4</v>
      </c>
      <c r="I1019">
        <v>65455</v>
      </c>
      <c r="J1019">
        <v>3015421.75</v>
      </c>
      <c r="K1019" s="3">
        <v>43865</v>
      </c>
      <c r="L1019">
        <v>2508</v>
      </c>
      <c r="M1019" t="s">
        <v>2247</v>
      </c>
      <c r="N1019"/>
    </row>
    <row r="1020" spans="1:14">
      <c r="A1020" t="s">
        <v>2248</v>
      </c>
      <c r="B1020" t="s">
        <v>815</v>
      </c>
      <c r="C1020">
        <v>197</v>
      </c>
      <c r="D1020">
        <v>200</v>
      </c>
      <c r="E1020">
        <v>186.5</v>
      </c>
      <c r="F1020">
        <v>197.25</v>
      </c>
      <c r="G1020">
        <v>195</v>
      </c>
      <c r="H1020">
        <v>193.5</v>
      </c>
      <c r="I1020">
        <v>8300</v>
      </c>
      <c r="J1020">
        <v>1580039.25</v>
      </c>
      <c r="K1020" s="3">
        <v>43865</v>
      </c>
      <c r="L1020">
        <v>431</v>
      </c>
      <c r="M1020" t="s">
        <v>2249</v>
      </c>
      <c r="N1020"/>
    </row>
    <row r="1021" spans="1:14">
      <c r="A1021" t="s">
        <v>165</v>
      </c>
      <c r="B1021" t="s">
        <v>815</v>
      </c>
      <c r="C1021">
        <v>57.9</v>
      </c>
      <c r="D1021">
        <v>58.95</v>
      </c>
      <c r="E1021">
        <v>56.3</v>
      </c>
      <c r="F1021">
        <v>56.8</v>
      </c>
      <c r="G1021">
        <v>56.8</v>
      </c>
      <c r="H1021">
        <v>57.35</v>
      </c>
      <c r="I1021">
        <v>48174279</v>
      </c>
      <c r="J1021">
        <v>2781487247</v>
      </c>
      <c r="K1021" s="3">
        <v>43865</v>
      </c>
      <c r="L1021">
        <v>84745</v>
      </c>
      <c r="M1021" t="s">
        <v>2250</v>
      </c>
      <c r="N1021"/>
    </row>
    <row r="1022" spans="1:14">
      <c r="A1022" t="s">
        <v>2251</v>
      </c>
      <c r="B1022" t="s">
        <v>815</v>
      </c>
      <c r="C1022">
        <v>27.65</v>
      </c>
      <c r="D1022">
        <v>28.3</v>
      </c>
      <c r="E1022">
        <v>27.5</v>
      </c>
      <c r="F1022">
        <v>27.65</v>
      </c>
      <c r="G1022">
        <v>27.6</v>
      </c>
      <c r="H1022">
        <v>27.35</v>
      </c>
      <c r="I1022">
        <v>101703</v>
      </c>
      <c r="J1022">
        <v>2826306.65</v>
      </c>
      <c r="K1022" s="3">
        <v>43865</v>
      </c>
      <c r="L1022">
        <v>555</v>
      </c>
      <c r="M1022" t="s">
        <v>2252</v>
      </c>
      <c r="N1022"/>
    </row>
    <row r="1023" spans="1:14">
      <c r="A1023" t="s">
        <v>278</v>
      </c>
      <c r="B1023" t="s">
        <v>815</v>
      </c>
      <c r="C1023">
        <v>411.45</v>
      </c>
      <c r="D1023">
        <v>419.85</v>
      </c>
      <c r="E1023">
        <v>410</v>
      </c>
      <c r="F1023">
        <v>412.15</v>
      </c>
      <c r="G1023">
        <v>411</v>
      </c>
      <c r="H1023">
        <v>408.9</v>
      </c>
      <c r="I1023">
        <v>599730</v>
      </c>
      <c r="J1023">
        <v>248579429.09999999</v>
      </c>
      <c r="K1023" s="3">
        <v>43865</v>
      </c>
      <c r="L1023">
        <v>17008</v>
      </c>
      <c r="M1023" t="s">
        <v>2253</v>
      </c>
      <c r="N1023"/>
    </row>
    <row r="1024" spans="1:14">
      <c r="A1024" t="s">
        <v>2254</v>
      </c>
      <c r="B1024" t="s">
        <v>815</v>
      </c>
      <c r="C1024">
        <v>15.5</v>
      </c>
      <c r="D1024">
        <v>17.399999999999999</v>
      </c>
      <c r="E1024">
        <v>15</v>
      </c>
      <c r="F1024">
        <v>16.8</v>
      </c>
      <c r="G1024">
        <v>16.45</v>
      </c>
      <c r="H1024">
        <v>14.8</v>
      </c>
      <c r="I1024">
        <v>22348</v>
      </c>
      <c r="J1024">
        <v>367583.9</v>
      </c>
      <c r="K1024" s="3">
        <v>43865</v>
      </c>
      <c r="L1024">
        <v>302</v>
      </c>
      <c r="M1024" t="s">
        <v>2255</v>
      </c>
      <c r="N1024"/>
    </row>
    <row r="1025" spans="1:14">
      <c r="A1025" t="s">
        <v>491</v>
      </c>
      <c r="B1025" t="s">
        <v>815</v>
      </c>
      <c r="C1025">
        <v>191.5</v>
      </c>
      <c r="D1025">
        <v>195.6</v>
      </c>
      <c r="E1025">
        <v>190</v>
      </c>
      <c r="F1025">
        <v>191.4</v>
      </c>
      <c r="G1025">
        <v>190.35</v>
      </c>
      <c r="H1025">
        <v>191.35</v>
      </c>
      <c r="I1025">
        <v>131243</v>
      </c>
      <c r="J1025">
        <v>25283259.699999999</v>
      </c>
      <c r="K1025" s="3">
        <v>43865</v>
      </c>
      <c r="L1025">
        <v>4320</v>
      </c>
      <c r="M1025" t="s">
        <v>2256</v>
      </c>
      <c r="N1025"/>
    </row>
    <row r="1026" spans="1:14" hidden="1">
      <c r="A1026" t="s">
        <v>3192</v>
      </c>
      <c r="B1026" t="s">
        <v>815</v>
      </c>
      <c r="C1026">
        <v>295</v>
      </c>
      <c r="D1026">
        <v>299</v>
      </c>
      <c r="E1026">
        <v>280</v>
      </c>
      <c r="F1026">
        <v>299</v>
      </c>
      <c r="G1026">
        <v>299</v>
      </c>
      <c r="H1026">
        <v>293.55</v>
      </c>
      <c r="I1026">
        <v>56</v>
      </c>
      <c r="J1026">
        <v>16461</v>
      </c>
      <c r="K1026" s="3">
        <v>43865</v>
      </c>
      <c r="L1026">
        <v>7</v>
      </c>
      <c r="M1026" t="s">
        <v>3193</v>
      </c>
      <c r="N1026"/>
    </row>
    <row r="1027" spans="1:14">
      <c r="A1027" t="s">
        <v>2257</v>
      </c>
      <c r="B1027" t="s">
        <v>815</v>
      </c>
      <c r="C1027">
        <v>178.05</v>
      </c>
      <c r="D1027">
        <v>186.35</v>
      </c>
      <c r="E1027">
        <v>178</v>
      </c>
      <c r="F1027">
        <v>184.55</v>
      </c>
      <c r="G1027">
        <v>182.5</v>
      </c>
      <c r="H1027">
        <v>179.55</v>
      </c>
      <c r="I1027">
        <v>4761</v>
      </c>
      <c r="J1027">
        <v>872934.9</v>
      </c>
      <c r="K1027" s="3">
        <v>43865</v>
      </c>
      <c r="L1027">
        <v>181</v>
      </c>
      <c r="M1027" t="s">
        <v>2258</v>
      </c>
      <c r="N1027"/>
    </row>
    <row r="1028" spans="1:14">
      <c r="A1028" t="s">
        <v>2259</v>
      </c>
      <c r="B1028" t="s">
        <v>815</v>
      </c>
      <c r="C1028">
        <v>85.45</v>
      </c>
      <c r="D1028">
        <v>93.65</v>
      </c>
      <c r="E1028">
        <v>85.45</v>
      </c>
      <c r="F1028">
        <v>88.15</v>
      </c>
      <c r="G1028">
        <v>87</v>
      </c>
      <c r="H1028">
        <v>89.9</v>
      </c>
      <c r="I1028">
        <v>146539</v>
      </c>
      <c r="J1028">
        <v>12714887.75</v>
      </c>
      <c r="K1028" s="3">
        <v>43865</v>
      </c>
      <c r="L1028">
        <v>1675</v>
      </c>
      <c r="M1028" t="s">
        <v>2260</v>
      </c>
      <c r="N1028"/>
    </row>
    <row r="1029" spans="1:14">
      <c r="A1029" t="s">
        <v>497</v>
      </c>
      <c r="B1029" t="s">
        <v>815</v>
      </c>
      <c r="C1029">
        <v>993</v>
      </c>
      <c r="D1029">
        <v>1025</v>
      </c>
      <c r="E1029">
        <v>990</v>
      </c>
      <c r="F1029">
        <v>999.8</v>
      </c>
      <c r="G1029">
        <v>1000</v>
      </c>
      <c r="H1029">
        <v>986.8</v>
      </c>
      <c r="I1029">
        <v>439600</v>
      </c>
      <c r="J1029">
        <v>443459279.5</v>
      </c>
      <c r="K1029" s="3">
        <v>43865</v>
      </c>
      <c r="L1029">
        <v>23606</v>
      </c>
      <c r="M1029" t="s">
        <v>2261</v>
      </c>
      <c r="N1029"/>
    </row>
    <row r="1030" spans="1:14">
      <c r="A1030" t="s">
        <v>2262</v>
      </c>
      <c r="B1030" t="s">
        <v>815</v>
      </c>
      <c r="C1030">
        <v>281</v>
      </c>
      <c r="D1030">
        <v>295</v>
      </c>
      <c r="E1030">
        <v>281</v>
      </c>
      <c r="F1030">
        <v>289.60000000000002</v>
      </c>
      <c r="G1030">
        <v>288.10000000000002</v>
      </c>
      <c r="H1030">
        <v>280.89999999999998</v>
      </c>
      <c r="I1030">
        <v>48455</v>
      </c>
      <c r="J1030">
        <v>14076316.199999999</v>
      </c>
      <c r="K1030" s="3">
        <v>43865</v>
      </c>
      <c r="L1030">
        <v>2538</v>
      </c>
      <c r="M1030" t="s">
        <v>2263</v>
      </c>
      <c r="N1030"/>
    </row>
    <row r="1031" spans="1:14">
      <c r="A1031" t="s">
        <v>2264</v>
      </c>
      <c r="B1031" t="s">
        <v>815</v>
      </c>
      <c r="C1031">
        <v>517.20000000000005</v>
      </c>
      <c r="D1031">
        <v>544</v>
      </c>
      <c r="E1031">
        <v>517.20000000000005</v>
      </c>
      <c r="F1031">
        <v>540.54999999999995</v>
      </c>
      <c r="G1031">
        <v>542.79999999999995</v>
      </c>
      <c r="H1031">
        <v>516.20000000000005</v>
      </c>
      <c r="I1031">
        <v>117152</v>
      </c>
      <c r="J1031">
        <v>62614564.100000001</v>
      </c>
      <c r="K1031" s="3">
        <v>43865</v>
      </c>
      <c r="L1031">
        <v>6589</v>
      </c>
      <c r="M1031" t="s">
        <v>2265</v>
      </c>
      <c r="N1031"/>
    </row>
    <row r="1032" spans="1:14">
      <c r="A1032" t="s">
        <v>3022</v>
      </c>
      <c r="B1032" t="s">
        <v>815</v>
      </c>
      <c r="C1032">
        <v>149.9</v>
      </c>
      <c r="D1032">
        <v>159.9</v>
      </c>
      <c r="E1032">
        <v>149.05000000000001</v>
      </c>
      <c r="F1032">
        <v>156.30000000000001</v>
      </c>
      <c r="G1032">
        <v>154.5</v>
      </c>
      <c r="H1032">
        <v>147</v>
      </c>
      <c r="I1032">
        <v>5836</v>
      </c>
      <c r="J1032">
        <v>895810.55</v>
      </c>
      <c r="K1032" s="3">
        <v>43865</v>
      </c>
      <c r="L1032">
        <v>183</v>
      </c>
      <c r="M1032" t="s">
        <v>3023</v>
      </c>
      <c r="N1032"/>
    </row>
    <row r="1033" spans="1:14">
      <c r="A1033" t="s">
        <v>166</v>
      </c>
      <c r="B1033" t="s">
        <v>815</v>
      </c>
      <c r="C1033">
        <v>188.35</v>
      </c>
      <c r="D1033">
        <v>195.3</v>
      </c>
      <c r="E1033">
        <v>188</v>
      </c>
      <c r="F1033">
        <v>194.35</v>
      </c>
      <c r="G1033">
        <v>192.7</v>
      </c>
      <c r="H1033">
        <v>187.35</v>
      </c>
      <c r="I1033">
        <v>7991654</v>
      </c>
      <c r="J1033">
        <v>1531160161.95</v>
      </c>
      <c r="K1033" s="3">
        <v>43865</v>
      </c>
      <c r="L1033">
        <v>47585</v>
      </c>
      <c r="M1033" t="s">
        <v>2266</v>
      </c>
      <c r="N1033"/>
    </row>
    <row r="1034" spans="1:14">
      <c r="A1034" t="s">
        <v>2267</v>
      </c>
      <c r="B1034" t="s">
        <v>815</v>
      </c>
      <c r="C1034">
        <v>723.8</v>
      </c>
      <c r="D1034">
        <v>764.05</v>
      </c>
      <c r="E1034">
        <v>723.8</v>
      </c>
      <c r="F1034">
        <v>750.85</v>
      </c>
      <c r="G1034">
        <v>756.95</v>
      </c>
      <c r="H1034">
        <v>723.8</v>
      </c>
      <c r="I1034">
        <v>19602</v>
      </c>
      <c r="J1034">
        <v>14597703.9</v>
      </c>
      <c r="K1034" s="3">
        <v>43865</v>
      </c>
      <c r="L1034">
        <v>1535</v>
      </c>
      <c r="M1034" t="s">
        <v>2268</v>
      </c>
      <c r="N1034"/>
    </row>
    <row r="1035" spans="1:14">
      <c r="A1035" t="s">
        <v>2269</v>
      </c>
      <c r="B1035" t="s">
        <v>815</v>
      </c>
      <c r="C1035">
        <v>189</v>
      </c>
      <c r="D1035">
        <v>197.8</v>
      </c>
      <c r="E1035">
        <v>177.75</v>
      </c>
      <c r="F1035">
        <v>190.25</v>
      </c>
      <c r="G1035">
        <v>190</v>
      </c>
      <c r="H1035">
        <v>183</v>
      </c>
      <c r="I1035">
        <v>20524</v>
      </c>
      <c r="J1035">
        <v>3860556.3</v>
      </c>
      <c r="K1035" s="3">
        <v>43865</v>
      </c>
      <c r="L1035">
        <v>883</v>
      </c>
      <c r="M1035" t="s">
        <v>2270</v>
      </c>
      <c r="N1035"/>
    </row>
    <row r="1036" spans="1:14">
      <c r="A1036" t="s">
        <v>2271</v>
      </c>
      <c r="B1036" t="s">
        <v>815</v>
      </c>
      <c r="C1036">
        <v>57.35</v>
      </c>
      <c r="D1036">
        <v>58</v>
      </c>
      <c r="E1036">
        <v>53.5</v>
      </c>
      <c r="F1036">
        <v>54.55</v>
      </c>
      <c r="G1036">
        <v>54.2</v>
      </c>
      <c r="H1036">
        <v>57.35</v>
      </c>
      <c r="I1036">
        <v>82164</v>
      </c>
      <c r="J1036">
        <v>4533229.75</v>
      </c>
      <c r="K1036" s="3">
        <v>43865</v>
      </c>
      <c r="L1036">
        <v>1120</v>
      </c>
      <c r="M1036" t="s">
        <v>2272</v>
      </c>
      <c r="N1036"/>
    </row>
    <row r="1037" spans="1:14">
      <c r="A1037" t="s">
        <v>2273</v>
      </c>
      <c r="B1037" t="s">
        <v>815</v>
      </c>
      <c r="C1037">
        <v>84.4</v>
      </c>
      <c r="D1037">
        <v>85.15</v>
      </c>
      <c r="E1037">
        <v>84.4</v>
      </c>
      <c r="F1037">
        <v>84.95</v>
      </c>
      <c r="G1037">
        <v>85</v>
      </c>
      <c r="H1037">
        <v>84.85</v>
      </c>
      <c r="I1037">
        <v>62423</v>
      </c>
      <c r="J1037">
        <v>5301371.95</v>
      </c>
      <c r="K1037" s="3">
        <v>43865</v>
      </c>
      <c r="L1037">
        <v>135</v>
      </c>
      <c r="M1037" t="s">
        <v>2274</v>
      </c>
      <c r="N1037"/>
    </row>
    <row r="1038" spans="1:14">
      <c r="A1038" t="s">
        <v>2993</v>
      </c>
      <c r="B1038" t="s">
        <v>815</v>
      </c>
      <c r="C1038">
        <v>6.55</v>
      </c>
      <c r="D1038">
        <v>6.55</v>
      </c>
      <c r="E1038">
        <v>6.05</v>
      </c>
      <c r="F1038">
        <v>6.2</v>
      </c>
      <c r="G1038">
        <v>6.15</v>
      </c>
      <c r="H1038">
        <v>6.25</v>
      </c>
      <c r="I1038">
        <v>8594</v>
      </c>
      <c r="J1038">
        <v>54157.95</v>
      </c>
      <c r="K1038" s="3">
        <v>43865</v>
      </c>
      <c r="L1038">
        <v>46</v>
      </c>
      <c r="M1038" t="s">
        <v>2994</v>
      </c>
      <c r="N1038"/>
    </row>
    <row r="1039" spans="1:14">
      <c r="A1039" t="s">
        <v>498</v>
      </c>
      <c r="B1039" t="s">
        <v>815</v>
      </c>
      <c r="C1039">
        <v>106.55</v>
      </c>
      <c r="D1039">
        <v>111.8</v>
      </c>
      <c r="E1039">
        <v>106.05</v>
      </c>
      <c r="F1039">
        <v>110.5</v>
      </c>
      <c r="G1039">
        <v>109.65</v>
      </c>
      <c r="H1039">
        <v>105.75</v>
      </c>
      <c r="I1039">
        <v>1629267</v>
      </c>
      <c r="J1039">
        <v>178993926.19999999</v>
      </c>
      <c r="K1039" s="3">
        <v>43865</v>
      </c>
      <c r="L1039">
        <v>14014</v>
      </c>
      <c r="M1039" t="s">
        <v>2275</v>
      </c>
      <c r="N1039"/>
    </row>
    <row r="1040" spans="1:14">
      <c r="A1040" t="s">
        <v>2276</v>
      </c>
      <c r="B1040" t="s">
        <v>815</v>
      </c>
      <c r="C1040">
        <v>42.5</v>
      </c>
      <c r="D1040">
        <v>47.45</v>
      </c>
      <c r="E1040">
        <v>42.5</v>
      </c>
      <c r="F1040">
        <v>46.5</v>
      </c>
      <c r="G1040">
        <v>47.3</v>
      </c>
      <c r="H1040">
        <v>42.25</v>
      </c>
      <c r="I1040">
        <v>740433</v>
      </c>
      <c r="J1040">
        <v>33543692.5</v>
      </c>
      <c r="K1040" s="3">
        <v>43865</v>
      </c>
      <c r="L1040">
        <v>4421</v>
      </c>
      <c r="M1040" t="s">
        <v>2277</v>
      </c>
      <c r="N1040"/>
    </row>
    <row r="1041" spans="1:14">
      <c r="A1041" t="s">
        <v>3465</v>
      </c>
      <c r="B1041" t="s">
        <v>815</v>
      </c>
      <c r="C1041">
        <v>0.2</v>
      </c>
      <c r="D1041">
        <v>0.2</v>
      </c>
      <c r="E1041">
        <v>0.2</v>
      </c>
      <c r="F1041">
        <v>0.2</v>
      </c>
      <c r="G1041">
        <v>0.2</v>
      </c>
      <c r="H1041">
        <v>0.2</v>
      </c>
      <c r="I1041">
        <v>43749</v>
      </c>
      <c r="J1041">
        <v>8749.7999999999993</v>
      </c>
      <c r="K1041" s="3">
        <v>43865</v>
      </c>
      <c r="L1041">
        <v>12</v>
      </c>
      <c r="M1041" t="s">
        <v>3466</v>
      </c>
      <c r="N1041"/>
    </row>
    <row r="1042" spans="1:14">
      <c r="A1042" t="s">
        <v>2278</v>
      </c>
      <c r="B1042" t="s">
        <v>815</v>
      </c>
      <c r="C1042">
        <v>31.15</v>
      </c>
      <c r="D1042">
        <v>32</v>
      </c>
      <c r="E1042">
        <v>30.6</v>
      </c>
      <c r="F1042">
        <v>30.6</v>
      </c>
      <c r="G1042">
        <v>30.6</v>
      </c>
      <c r="H1042">
        <v>32.200000000000003</v>
      </c>
      <c r="I1042">
        <v>3389</v>
      </c>
      <c r="J1042">
        <v>105972.6</v>
      </c>
      <c r="K1042" s="3">
        <v>43865</v>
      </c>
      <c r="L1042">
        <v>34</v>
      </c>
      <c r="M1042" t="s">
        <v>2279</v>
      </c>
      <c r="N1042"/>
    </row>
    <row r="1043" spans="1:14">
      <c r="A1043" t="s">
        <v>2280</v>
      </c>
      <c r="B1043" t="s">
        <v>815</v>
      </c>
      <c r="C1043">
        <v>164.7</v>
      </c>
      <c r="D1043">
        <v>164.7</v>
      </c>
      <c r="E1043">
        <v>154.15</v>
      </c>
      <c r="F1043">
        <v>159.25</v>
      </c>
      <c r="G1043">
        <v>158.55000000000001</v>
      </c>
      <c r="H1043">
        <v>158.19999999999999</v>
      </c>
      <c r="I1043">
        <v>7973</v>
      </c>
      <c r="J1043">
        <v>1266087.1499999999</v>
      </c>
      <c r="K1043" s="3">
        <v>43865</v>
      </c>
      <c r="L1043">
        <v>287</v>
      </c>
      <c r="M1043" t="s">
        <v>2281</v>
      </c>
      <c r="N1043"/>
    </row>
    <row r="1044" spans="1:14">
      <c r="A1044" t="s">
        <v>2282</v>
      </c>
      <c r="B1044" t="s">
        <v>815</v>
      </c>
      <c r="C1044">
        <v>138.9</v>
      </c>
      <c r="D1044">
        <v>139.94999999999999</v>
      </c>
      <c r="E1044">
        <v>133.19999999999999</v>
      </c>
      <c r="F1044">
        <v>138.4</v>
      </c>
      <c r="G1044">
        <v>138.80000000000001</v>
      </c>
      <c r="H1044">
        <v>136.69999999999999</v>
      </c>
      <c r="I1044">
        <v>9591</v>
      </c>
      <c r="J1044">
        <v>1301465.3999999999</v>
      </c>
      <c r="K1044" s="3">
        <v>43865</v>
      </c>
      <c r="L1044">
        <v>277</v>
      </c>
      <c r="M1044" t="s">
        <v>2283</v>
      </c>
      <c r="N1044"/>
    </row>
    <row r="1045" spans="1:14">
      <c r="A1045" t="s">
        <v>3229</v>
      </c>
      <c r="B1045" t="s">
        <v>815</v>
      </c>
      <c r="C1045">
        <v>20</v>
      </c>
      <c r="D1045">
        <v>23.85</v>
      </c>
      <c r="E1045">
        <v>20</v>
      </c>
      <c r="F1045">
        <v>23.85</v>
      </c>
      <c r="G1045">
        <v>23.85</v>
      </c>
      <c r="H1045">
        <v>19.899999999999999</v>
      </c>
      <c r="I1045">
        <v>17103</v>
      </c>
      <c r="J1045">
        <v>400629.75</v>
      </c>
      <c r="K1045" s="3">
        <v>43865</v>
      </c>
      <c r="L1045">
        <v>218</v>
      </c>
      <c r="M1045" t="s">
        <v>3230</v>
      </c>
      <c r="N1045"/>
    </row>
    <row r="1046" spans="1:14">
      <c r="A1046" t="s">
        <v>2284</v>
      </c>
      <c r="B1046" t="s">
        <v>815</v>
      </c>
      <c r="C1046">
        <v>25.95</v>
      </c>
      <c r="D1046">
        <v>26.9</v>
      </c>
      <c r="E1046">
        <v>24.75</v>
      </c>
      <c r="F1046">
        <v>25.45</v>
      </c>
      <c r="G1046">
        <v>25.45</v>
      </c>
      <c r="H1046">
        <v>25.15</v>
      </c>
      <c r="I1046">
        <v>9830</v>
      </c>
      <c r="J1046">
        <v>252213.5</v>
      </c>
      <c r="K1046" s="3">
        <v>43865</v>
      </c>
      <c r="L1046">
        <v>110</v>
      </c>
      <c r="M1046" t="s">
        <v>2285</v>
      </c>
      <c r="N1046"/>
    </row>
    <row r="1047" spans="1:14">
      <c r="A1047" t="s">
        <v>280</v>
      </c>
      <c r="B1047" t="s">
        <v>815</v>
      </c>
      <c r="C1047">
        <v>355.45</v>
      </c>
      <c r="D1047">
        <v>368</v>
      </c>
      <c r="E1047">
        <v>350</v>
      </c>
      <c r="F1047">
        <v>352.35</v>
      </c>
      <c r="G1047">
        <v>352.5</v>
      </c>
      <c r="H1047">
        <v>352.5</v>
      </c>
      <c r="I1047">
        <v>335274</v>
      </c>
      <c r="J1047">
        <v>119988857.90000001</v>
      </c>
      <c r="K1047" s="3">
        <v>43865</v>
      </c>
      <c r="L1047">
        <v>10118</v>
      </c>
      <c r="M1047" t="s">
        <v>2286</v>
      </c>
      <c r="N1047"/>
    </row>
    <row r="1048" spans="1:14">
      <c r="A1048" t="s">
        <v>2287</v>
      </c>
      <c r="B1048" t="s">
        <v>815</v>
      </c>
      <c r="C1048">
        <v>57.5</v>
      </c>
      <c r="D1048">
        <v>58.9</v>
      </c>
      <c r="E1048">
        <v>56.8</v>
      </c>
      <c r="F1048">
        <v>58.25</v>
      </c>
      <c r="G1048">
        <v>57.7</v>
      </c>
      <c r="H1048">
        <v>57.4</v>
      </c>
      <c r="I1048">
        <v>124688</v>
      </c>
      <c r="J1048">
        <v>7249223.9000000004</v>
      </c>
      <c r="K1048" s="3">
        <v>43865</v>
      </c>
      <c r="L1048">
        <v>893</v>
      </c>
      <c r="M1048" t="s">
        <v>2288</v>
      </c>
      <c r="N1048"/>
    </row>
    <row r="1049" spans="1:14">
      <c r="A1049" t="s">
        <v>2289</v>
      </c>
      <c r="B1049" t="s">
        <v>815</v>
      </c>
      <c r="C1049">
        <v>39.450000000000003</v>
      </c>
      <c r="D1049">
        <v>40.9</v>
      </c>
      <c r="E1049">
        <v>38.6</v>
      </c>
      <c r="F1049">
        <v>39.049999999999997</v>
      </c>
      <c r="G1049">
        <v>38.6</v>
      </c>
      <c r="H1049">
        <v>39.450000000000003</v>
      </c>
      <c r="I1049">
        <v>1368</v>
      </c>
      <c r="J1049">
        <v>53860.9</v>
      </c>
      <c r="K1049" s="3">
        <v>43865</v>
      </c>
      <c r="L1049">
        <v>53</v>
      </c>
      <c r="M1049" t="s">
        <v>2290</v>
      </c>
      <c r="N1049"/>
    </row>
    <row r="1050" spans="1:14">
      <c r="A1050" t="s">
        <v>3215</v>
      </c>
      <c r="B1050" t="s">
        <v>815</v>
      </c>
      <c r="C1050">
        <v>168.35</v>
      </c>
      <c r="D1050">
        <v>173.5</v>
      </c>
      <c r="E1050">
        <v>168.35</v>
      </c>
      <c r="F1050">
        <v>171.4</v>
      </c>
      <c r="G1050">
        <v>171.4</v>
      </c>
      <c r="H1050">
        <v>167.25</v>
      </c>
      <c r="I1050">
        <v>157238</v>
      </c>
      <c r="J1050">
        <v>26935691.149999999</v>
      </c>
      <c r="K1050" s="3">
        <v>43865</v>
      </c>
      <c r="L1050">
        <v>2676</v>
      </c>
      <c r="M1050" t="s">
        <v>3216</v>
      </c>
      <c r="N1050"/>
    </row>
    <row r="1051" spans="1:14">
      <c r="A1051" t="s">
        <v>3144</v>
      </c>
      <c r="B1051" t="s">
        <v>815</v>
      </c>
      <c r="C1051">
        <v>0.25</v>
      </c>
      <c r="D1051">
        <v>0.25</v>
      </c>
      <c r="E1051">
        <v>0.25</v>
      </c>
      <c r="F1051">
        <v>0.25</v>
      </c>
      <c r="G1051">
        <v>0.25</v>
      </c>
      <c r="H1051">
        <v>0.25</v>
      </c>
      <c r="I1051">
        <v>4525</v>
      </c>
      <c r="J1051">
        <v>1131.25</v>
      </c>
      <c r="K1051" s="3">
        <v>43865</v>
      </c>
      <c r="L1051">
        <v>13</v>
      </c>
      <c r="M1051" t="s">
        <v>3145</v>
      </c>
      <c r="N1051"/>
    </row>
    <row r="1052" spans="1:14">
      <c r="A1052" t="s">
        <v>3146</v>
      </c>
      <c r="B1052" t="s">
        <v>815</v>
      </c>
      <c r="C1052">
        <v>18.8</v>
      </c>
      <c r="D1052">
        <v>18.899999999999999</v>
      </c>
      <c r="E1052">
        <v>18.25</v>
      </c>
      <c r="F1052">
        <v>18.350000000000001</v>
      </c>
      <c r="G1052">
        <v>18.850000000000001</v>
      </c>
      <c r="H1052">
        <v>18.45</v>
      </c>
      <c r="I1052">
        <v>27062</v>
      </c>
      <c r="J1052">
        <v>498290.3</v>
      </c>
      <c r="K1052" s="3">
        <v>43865</v>
      </c>
      <c r="L1052">
        <v>129</v>
      </c>
      <c r="M1052" t="s">
        <v>3147</v>
      </c>
      <c r="N1052"/>
    </row>
    <row r="1053" spans="1:14" hidden="1">
      <c r="A1053" t="s">
        <v>499</v>
      </c>
      <c r="B1053" t="s">
        <v>815</v>
      </c>
      <c r="C1053">
        <v>66.8</v>
      </c>
      <c r="D1053">
        <v>68.7</v>
      </c>
      <c r="E1053">
        <v>66</v>
      </c>
      <c r="F1053">
        <v>68.2</v>
      </c>
      <c r="G1053">
        <v>68.400000000000006</v>
      </c>
      <c r="H1053">
        <v>65.849999999999994</v>
      </c>
      <c r="I1053">
        <v>149893</v>
      </c>
      <c r="J1053">
        <v>10156100.35</v>
      </c>
      <c r="K1053" s="3">
        <v>43865</v>
      </c>
      <c r="L1053">
        <v>1245</v>
      </c>
      <c r="M1053" t="s">
        <v>2291</v>
      </c>
      <c r="N1053"/>
    </row>
    <row r="1054" spans="1:14">
      <c r="A1054" t="s">
        <v>2292</v>
      </c>
      <c r="B1054" t="s">
        <v>815</v>
      </c>
      <c r="C1054">
        <v>18</v>
      </c>
      <c r="D1054">
        <v>18.55</v>
      </c>
      <c r="E1054">
        <v>18</v>
      </c>
      <c r="F1054">
        <v>18.25</v>
      </c>
      <c r="G1054">
        <v>18.5</v>
      </c>
      <c r="H1054">
        <v>18.2</v>
      </c>
      <c r="I1054">
        <v>73667</v>
      </c>
      <c r="J1054">
        <v>1343161.9</v>
      </c>
      <c r="K1054" s="3">
        <v>43865</v>
      </c>
      <c r="L1054">
        <v>411</v>
      </c>
      <c r="M1054" t="s">
        <v>2293</v>
      </c>
      <c r="N1054"/>
    </row>
    <row r="1055" spans="1:14">
      <c r="A1055" t="s">
        <v>3024</v>
      </c>
      <c r="B1055" t="s">
        <v>815</v>
      </c>
      <c r="C1055">
        <v>0.55000000000000004</v>
      </c>
      <c r="D1055">
        <v>0.55000000000000004</v>
      </c>
      <c r="E1055">
        <v>0.5</v>
      </c>
      <c r="F1055">
        <v>0.5</v>
      </c>
      <c r="G1055">
        <v>0.5</v>
      </c>
      <c r="H1055">
        <v>0.55000000000000004</v>
      </c>
      <c r="I1055">
        <v>5554</v>
      </c>
      <c r="J1055">
        <v>2789</v>
      </c>
      <c r="K1055" s="3">
        <v>43865</v>
      </c>
      <c r="L1055">
        <v>10</v>
      </c>
      <c r="M1055" t="s">
        <v>3025</v>
      </c>
      <c r="N1055"/>
    </row>
    <row r="1056" spans="1:14">
      <c r="A1056" t="s">
        <v>2294</v>
      </c>
      <c r="B1056" t="s">
        <v>815</v>
      </c>
      <c r="C1056">
        <v>500</v>
      </c>
      <c r="D1056">
        <v>520.5</v>
      </c>
      <c r="E1056">
        <v>500</v>
      </c>
      <c r="F1056">
        <v>518.95000000000005</v>
      </c>
      <c r="G1056">
        <v>520</v>
      </c>
      <c r="H1056">
        <v>504.4</v>
      </c>
      <c r="I1056">
        <v>8354</v>
      </c>
      <c r="J1056">
        <v>4283053</v>
      </c>
      <c r="K1056" s="3">
        <v>43865</v>
      </c>
      <c r="L1056">
        <v>691</v>
      </c>
      <c r="M1056" t="s">
        <v>2295</v>
      </c>
      <c r="N1056"/>
    </row>
    <row r="1057" spans="1:14">
      <c r="A1057" t="s">
        <v>2296</v>
      </c>
      <c r="B1057" t="s">
        <v>815</v>
      </c>
      <c r="C1057">
        <v>25</v>
      </c>
      <c r="D1057">
        <v>25.2</v>
      </c>
      <c r="E1057">
        <v>24.55</v>
      </c>
      <c r="F1057">
        <v>24.74</v>
      </c>
      <c r="G1057">
        <v>24.7</v>
      </c>
      <c r="H1057">
        <v>24.51</v>
      </c>
      <c r="I1057">
        <v>49970</v>
      </c>
      <c r="J1057">
        <v>1235105.6200000001</v>
      </c>
      <c r="K1057" s="3">
        <v>43865</v>
      </c>
      <c r="L1057">
        <v>111</v>
      </c>
      <c r="M1057" t="s">
        <v>3194</v>
      </c>
      <c r="N1057"/>
    </row>
    <row r="1058" spans="1:14">
      <c r="A1058" t="s">
        <v>492</v>
      </c>
      <c r="B1058" t="s">
        <v>815</v>
      </c>
      <c r="C1058">
        <v>55.8</v>
      </c>
      <c r="D1058">
        <v>56.75</v>
      </c>
      <c r="E1058">
        <v>55.1</v>
      </c>
      <c r="F1058">
        <v>55.4</v>
      </c>
      <c r="G1058">
        <v>55.45</v>
      </c>
      <c r="H1058">
        <v>55.5</v>
      </c>
      <c r="I1058">
        <v>571192</v>
      </c>
      <c r="J1058">
        <v>31909206.850000001</v>
      </c>
      <c r="K1058" s="3">
        <v>43865</v>
      </c>
      <c r="L1058">
        <v>5668</v>
      </c>
      <c r="M1058" t="s">
        <v>2297</v>
      </c>
      <c r="N1058"/>
    </row>
    <row r="1059" spans="1:14">
      <c r="A1059" t="s">
        <v>2298</v>
      </c>
      <c r="B1059" t="s">
        <v>815</v>
      </c>
      <c r="C1059">
        <v>36.799999999999997</v>
      </c>
      <c r="D1059">
        <v>37.5</v>
      </c>
      <c r="E1059">
        <v>36.299999999999997</v>
      </c>
      <c r="F1059">
        <v>37.35</v>
      </c>
      <c r="G1059">
        <v>37.35</v>
      </c>
      <c r="H1059">
        <v>36.799999999999997</v>
      </c>
      <c r="I1059">
        <v>6081</v>
      </c>
      <c r="J1059">
        <v>222889.25</v>
      </c>
      <c r="K1059" s="3">
        <v>43865</v>
      </c>
      <c r="L1059">
        <v>47</v>
      </c>
      <c r="M1059" t="s">
        <v>2299</v>
      </c>
      <c r="N1059"/>
    </row>
    <row r="1060" spans="1:14">
      <c r="A1060" t="s">
        <v>2300</v>
      </c>
      <c r="B1060" t="s">
        <v>815</v>
      </c>
      <c r="C1060">
        <v>465.1</v>
      </c>
      <c r="D1060">
        <v>475</v>
      </c>
      <c r="E1060">
        <v>461.5</v>
      </c>
      <c r="F1060">
        <v>462.9</v>
      </c>
      <c r="G1060">
        <v>462</v>
      </c>
      <c r="H1060">
        <v>468.55</v>
      </c>
      <c r="I1060">
        <v>1543</v>
      </c>
      <c r="J1060">
        <v>721844.8</v>
      </c>
      <c r="K1060" s="3">
        <v>43865</v>
      </c>
      <c r="L1060">
        <v>246</v>
      </c>
      <c r="M1060" t="s">
        <v>2301</v>
      </c>
      <c r="N1060"/>
    </row>
    <row r="1061" spans="1:14">
      <c r="A1061" t="s">
        <v>2302</v>
      </c>
      <c r="B1061" t="s">
        <v>815</v>
      </c>
      <c r="C1061">
        <v>62</v>
      </c>
      <c r="D1061">
        <v>62.5</v>
      </c>
      <c r="E1061">
        <v>59.1</v>
      </c>
      <c r="F1061">
        <v>60.35</v>
      </c>
      <c r="G1061">
        <v>59.85</v>
      </c>
      <c r="H1061">
        <v>60.85</v>
      </c>
      <c r="I1061">
        <v>71686</v>
      </c>
      <c r="J1061">
        <v>4391987</v>
      </c>
      <c r="K1061" s="3">
        <v>43865</v>
      </c>
      <c r="L1061">
        <v>971</v>
      </c>
      <c r="M1061" t="s">
        <v>2303</v>
      </c>
      <c r="N1061"/>
    </row>
    <row r="1062" spans="1:14">
      <c r="A1062" t="s">
        <v>167</v>
      </c>
      <c r="B1062" t="s">
        <v>815</v>
      </c>
      <c r="C1062">
        <v>1985</v>
      </c>
      <c r="D1062">
        <v>2008</v>
      </c>
      <c r="E1062">
        <v>1974.05</v>
      </c>
      <c r="F1062">
        <v>1997.15</v>
      </c>
      <c r="G1062">
        <v>1993.5</v>
      </c>
      <c r="H1062">
        <v>1985.5</v>
      </c>
      <c r="I1062">
        <v>269052</v>
      </c>
      <c r="J1062">
        <v>537358549.35000002</v>
      </c>
      <c r="K1062" s="3">
        <v>43865</v>
      </c>
      <c r="L1062">
        <v>15687</v>
      </c>
      <c r="M1062" t="s">
        <v>2304</v>
      </c>
      <c r="N1062"/>
    </row>
    <row r="1063" spans="1:14">
      <c r="A1063" t="s">
        <v>2305</v>
      </c>
      <c r="B1063" t="s">
        <v>815</v>
      </c>
      <c r="C1063">
        <v>1777</v>
      </c>
      <c r="D1063">
        <v>1778</v>
      </c>
      <c r="E1063">
        <v>1771</v>
      </c>
      <c r="F1063">
        <v>1772</v>
      </c>
      <c r="G1063">
        <v>1772.95</v>
      </c>
      <c r="H1063">
        <v>1786.75</v>
      </c>
      <c r="I1063">
        <v>872</v>
      </c>
      <c r="J1063">
        <v>1545921.45</v>
      </c>
      <c r="K1063" s="3">
        <v>43865</v>
      </c>
      <c r="L1063">
        <v>131</v>
      </c>
      <c r="M1063" t="s">
        <v>2306</v>
      </c>
      <c r="N1063"/>
    </row>
    <row r="1064" spans="1:14">
      <c r="A1064" t="s">
        <v>3467</v>
      </c>
      <c r="B1064" t="s">
        <v>815</v>
      </c>
      <c r="C1064">
        <v>1214.5</v>
      </c>
      <c r="D1064">
        <v>1218</v>
      </c>
      <c r="E1064">
        <v>1214.5</v>
      </c>
      <c r="F1064">
        <v>1218</v>
      </c>
      <c r="G1064">
        <v>1218</v>
      </c>
      <c r="H1064">
        <v>1202</v>
      </c>
      <c r="I1064">
        <v>20</v>
      </c>
      <c r="J1064">
        <v>24325</v>
      </c>
      <c r="K1064" s="3">
        <v>43865</v>
      </c>
      <c r="L1064">
        <v>2</v>
      </c>
      <c r="M1064" t="s">
        <v>3468</v>
      </c>
      <c r="N1064"/>
    </row>
    <row r="1065" spans="1:14">
      <c r="A1065" t="s">
        <v>282</v>
      </c>
      <c r="B1065" t="s">
        <v>815</v>
      </c>
      <c r="C1065">
        <v>626.9</v>
      </c>
      <c r="D1065">
        <v>637.15</v>
      </c>
      <c r="E1065">
        <v>610.25</v>
      </c>
      <c r="F1065">
        <v>624</v>
      </c>
      <c r="G1065">
        <v>625.95000000000005</v>
      </c>
      <c r="H1065">
        <v>624.9</v>
      </c>
      <c r="I1065">
        <v>99997</v>
      </c>
      <c r="J1065">
        <v>62096666.799999997</v>
      </c>
      <c r="K1065" s="3">
        <v>43865</v>
      </c>
      <c r="L1065">
        <v>6949</v>
      </c>
      <c r="M1065" t="s">
        <v>2307</v>
      </c>
      <c r="N1065"/>
    </row>
    <row r="1066" spans="1:14">
      <c r="A1066" t="s">
        <v>2308</v>
      </c>
      <c r="B1066" t="s">
        <v>815</v>
      </c>
      <c r="C1066">
        <v>124</v>
      </c>
      <c r="D1066">
        <v>127.5</v>
      </c>
      <c r="E1066">
        <v>124</v>
      </c>
      <c r="F1066">
        <v>124.95</v>
      </c>
      <c r="G1066">
        <v>124.7</v>
      </c>
      <c r="H1066">
        <v>123.15</v>
      </c>
      <c r="I1066">
        <v>141143</v>
      </c>
      <c r="J1066">
        <v>17713508.550000001</v>
      </c>
      <c r="K1066" s="3">
        <v>43865</v>
      </c>
      <c r="L1066">
        <v>8986</v>
      </c>
      <c r="M1066" t="s">
        <v>2309</v>
      </c>
      <c r="N1066"/>
    </row>
    <row r="1067" spans="1:14">
      <c r="A1067" t="s">
        <v>3250</v>
      </c>
      <c r="B1067" t="s">
        <v>815</v>
      </c>
      <c r="C1067">
        <v>1.05</v>
      </c>
      <c r="D1067">
        <v>1.05</v>
      </c>
      <c r="E1067">
        <v>1.05</v>
      </c>
      <c r="F1067">
        <v>1.05</v>
      </c>
      <c r="G1067">
        <v>1.05</v>
      </c>
      <c r="H1067">
        <v>1.05</v>
      </c>
      <c r="I1067">
        <v>11</v>
      </c>
      <c r="J1067">
        <v>11.55</v>
      </c>
      <c r="K1067" s="3">
        <v>43865</v>
      </c>
      <c r="L1067">
        <v>2</v>
      </c>
      <c r="M1067" t="s">
        <v>3251</v>
      </c>
      <c r="N1067"/>
    </row>
    <row r="1068" spans="1:14">
      <c r="A1068" t="s">
        <v>502</v>
      </c>
      <c r="B1068" t="s">
        <v>815</v>
      </c>
      <c r="C1068">
        <v>390</v>
      </c>
      <c r="D1068">
        <v>403</v>
      </c>
      <c r="E1068">
        <v>389.35</v>
      </c>
      <c r="F1068">
        <v>394.85</v>
      </c>
      <c r="G1068">
        <v>392.5</v>
      </c>
      <c r="H1068">
        <v>387.3</v>
      </c>
      <c r="I1068">
        <v>361823</v>
      </c>
      <c r="J1068">
        <v>143447561.90000001</v>
      </c>
      <c r="K1068" s="3">
        <v>43865</v>
      </c>
      <c r="L1068">
        <v>8926</v>
      </c>
      <c r="M1068" t="s">
        <v>2310</v>
      </c>
      <c r="N1068"/>
    </row>
    <row r="1069" spans="1:14" hidden="1">
      <c r="A1069" t="s">
        <v>2311</v>
      </c>
      <c r="B1069" t="s">
        <v>815</v>
      </c>
      <c r="C1069">
        <v>27.45</v>
      </c>
      <c r="D1069">
        <v>27.45</v>
      </c>
      <c r="E1069">
        <v>26.7</v>
      </c>
      <c r="F1069">
        <v>26.8</v>
      </c>
      <c r="G1069">
        <v>26.8</v>
      </c>
      <c r="H1069">
        <v>27.25</v>
      </c>
      <c r="I1069">
        <v>34307</v>
      </c>
      <c r="J1069">
        <v>920529.75</v>
      </c>
      <c r="K1069" s="3">
        <v>43865</v>
      </c>
      <c r="L1069">
        <v>287</v>
      </c>
      <c r="M1069" t="s">
        <v>2312</v>
      </c>
      <c r="N1069"/>
    </row>
    <row r="1070" spans="1:14">
      <c r="A1070" t="s">
        <v>504</v>
      </c>
      <c r="B1070" t="s">
        <v>815</v>
      </c>
      <c r="C1070">
        <v>102.95</v>
      </c>
      <c r="D1070">
        <v>108</v>
      </c>
      <c r="E1070">
        <v>102.55</v>
      </c>
      <c r="F1070">
        <v>107.55</v>
      </c>
      <c r="G1070">
        <v>107.55</v>
      </c>
      <c r="H1070">
        <v>101.95</v>
      </c>
      <c r="I1070">
        <v>1159312</v>
      </c>
      <c r="J1070">
        <v>122826498.59999999</v>
      </c>
      <c r="K1070" s="3">
        <v>43865</v>
      </c>
      <c r="L1070">
        <v>8778</v>
      </c>
      <c r="M1070" t="s">
        <v>2313</v>
      </c>
      <c r="N1070"/>
    </row>
    <row r="1071" spans="1:14">
      <c r="A1071" t="s">
        <v>283</v>
      </c>
      <c r="B1071" t="s">
        <v>815</v>
      </c>
      <c r="C1071">
        <v>726.3</v>
      </c>
      <c r="D1071">
        <v>726.3</v>
      </c>
      <c r="E1071">
        <v>714.1</v>
      </c>
      <c r="F1071">
        <v>717.75</v>
      </c>
      <c r="G1071">
        <v>716.8</v>
      </c>
      <c r="H1071">
        <v>722.8</v>
      </c>
      <c r="I1071">
        <v>154776</v>
      </c>
      <c r="J1071">
        <v>111251105.45</v>
      </c>
      <c r="K1071" s="3">
        <v>43865</v>
      </c>
      <c r="L1071">
        <v>4318</v>
      </c>
      <c r="M1071" t="s">
        <v>2314</v>
      </c>
      <c r="N1071"/>
    </row>
    <row r="1072" spans="1:14" hidden="1">
      <c r="A1072" t="s">
        <v>2315</v>
      </c>
      <c r="B1072" t="s">
        <v>815</v>
      </c>
      <c r="C1072">
        <v>19.5</v>
      </c>
      <c r="D1072">
        <v>19.7</v>
      </c>
      <c r="E1072">
        <v>18.75</v>
      </c>
      <c r="F1072">
        <v>18.850000000000001</v>
      </c>
      <c r="G1072">
        <v>18.95</v>
      </c>
      <c r="H1072">
        <v>18.75</v>
      </c>
      <c r="I1072">
        <v>8076</v>
      </c>
      <c r="J1072">
        <v>155829.70000000001</v>
      </c>
      <c r="K1072" s="3">
        <v>43865</v>
      </c>
      <c r="L1072">
        <v>112</v>
      </c>
      <c r="M1072" t="s">
        <v>2316</v>
      </c>
      <c r="N1072"/>
    </row>
    <row r="1073" spans="1:14">
      <c r="A1073" t="s">
        <v>2317</v>
      </c>
      <c r="B1073" t="s">
        <v>815</v>
      </c>
      <c r="C1073">
        <v>41.9</v>
      </c>
      <c r="D1073">
        <v>44.9</v>
      </c>
      <c r="E1073">
        <v>41.1</v>
      </c>
      <c r="F1073">
        <v>43</v>
      </c>
      <c r="G1073">
        <v>44.9</v>
      </c>
      <c r="H1073">
        <v>40.9</v>
      </c>
      <c r="I1073">
        <v>1544</v>
      </c>
      <c r="J1073">
        <v>65808.149999999994</v>
      </c>
      <c r="K1073" s="3">
        <v>43865</v>
      </c>
      <c r="L1073">
        <v>52</v>
      </c>
      <c r="M1073" t="s">
        <v>2318</v>
      </c>
      <c r="N1073"/>
    </row>
    <row r="1074" spans="1:14">
      <c r="A1074" t="s">
        <v>505</v>
      </c>
      <c r="B1074" t="s">
        <v>815</v>
      </c>
      <c r="C1074">
        <v>234</v>
      </c>
      <c r="D1074">
        <v>238</v>
      </c>
      <c r="E1074">
        <v>229</v>
      </c>
      <c r="F1074">
        <v>229.6</v>
      </c>
      <c r="G1074">
        <v>229.1</v>
      </c>
      <c r="H1074">
        <v>231.75</v>
      </c>
      <c r="I1074">
        <v>333232</v>
      </c>
      <c r="J1074">
        <v>77774957.150000006</v>
      </c>
      <c r="K1074" s="3">
        <v>43865</v>
      </c>
      <c r="L1074">
        <v>16948</v>
      </c>
      <c r="M1074" t="s">
        <v>2319</v>
      </c>
      <c r="N1074"/>
    </row>
    <row r="1075" spans="1:14">
      <c r="A1075" t="s">
        <v>2320</v>
      </c>
      <c r="B1075" t="s">
        <v>815</v>
      </c>
      <c r="C1075">
        <v>13.55</v>
      </c>
      <c r="D1075">
        <v>14.9</v>
      </c>
      <c r="E1075">
        <v>13.55</v>
      </c>
      <c r="F1075">
        <v>14.65</v>
      </c>
      <c r="G1075">
        <v>14.7</v>
      </c>
      <c r="H1075">
        <v>13.6</v>
      </c>
      <c r="I1075">
        <v>15619</v>
      </c>
      <c r="J1075">
        <v>228883.35</v>
      </c>
      <c r="K1075" s="3">
        <v>43865</v>
      </c>
      <c r="L1075">
        <v>183</v>
      </c>
      <c r="M1075" t="s">
        <v>2321</v>
      </c>
      <c r="N1075"/>
    </row>
    <row r="1076" spans="1:14">
      <c r="A1076" t="s">
        <v>2322</v>
      </c>
      <c r="B1076" t="s">
        <v>815</v>
      </c>
      <c r="C1076">
        <v>46.95</v>
      </c>
      <c r="D1076">
        <v>46.95</v>
      </c>
      <c r="E1076">
        <v>44</v>
      </c>
      <c r="F1076">
        <v>45</v>
      </c>
      <c r="G1076">
        <v>45.5</v>
      </c>
      <c r="H1076">
        <v>45.2</v>
      </c>
      <c r="I1076">
        <v>5689</v>
      </c>
      <c r="J1076">
        <v>255137.8</v>
      </c>
      <c r="K1076" s="3">
        <v>43865</v>
      </c>
      <c r="L1076">
        <v>117</v>
      </c>
      <c r="M1076" t="s">
        <v>2323</v>
      </c>
      <c r="N1076"/>
    </row>
    <row r="1077" spans="1:14">
      <c r="A1077" t="s">
        <v>168</v>
      </c>
      <c r="B1077" t="s">
        <v>815</v>
      </c>
      <c r="C1077">
        <v>792.5</v>
      </c>
      <c r="D1077">
        <v>808.9</v>
      </c>
      <c r="E1077">
        <v>788.05</v>
      </c>
      <c r="F1077">
        <v>803.65</v>
      </c>
      <c r="G1077">
        <v>805</v>
      </c>
      <c r="H1077">
        <v>790.8</v>
      </c>
      <c r="I1077">
        <v>430280</v>
      </c>
      <c r="J1077">
        <v>344892468.25</v>
      </c>
      <c r="K1077" s="3">
        <v>43865</v>
      </c>
      <c r="L1077">
        <v>14162</v>
      </c>
      <c r="M1077" t="s">
        <v>2324</v>
      </c>
      <c r="N1077"/>
    </row>
    <row r="1078" spans="1:14">
      <c r="A1078" t="s">
        <v>2325</v>
      </c>
      <c r="B1078" t="s">
        <v>815</v>
      </c>
      <c r="C1078">
        <v>171.95</v>
      </c>
      <c r="D1078">
        <v>186.9</v>
      </c>
      <c r="E1078">
        <v>171.95</v>
      </c>
      <c r="F1078">
        <v>184.3</v>
      </c>
      <c r="G1078">
        <v>184.75</v>
      </c>
      <c r="H1078">
        <v>181.85</v>
      </c>
      <c r="I1078">
        <v>25856</v>
      </c>
      <c r="J1078">
        <v>4742528.1500000004</v>
      </c>
      <c r="K1078" s="3">
        <v>43865</v>
      </c>
      <c r="L1078">
        <v>1017</v>
      </c>
      <c r="M1078" t="s">
        <v>2326</v>
      </c>
      <c r="N1078"/>
    </row>
    <row r="1079" spans="1:14">
      <c r="A1079" t="s">
        <v>2327</v>
      </c>
      <c r="B1079" t="s">
        <v>815</v>
      </c>
      <c r="C1079">
        <v>173.3</v>
      </c>
      <c r="D1079">
        <v>178.05</v>
      </c>
      <c r="E1079">
        <v>171.05</v>
      </c>
      <c r="F1079">
        <v>172.45</v>
      </c>
      <c r="G1079">
        <v>171.55</v>
      </c>
      <c r="H1079">
        <v>170.95</v>
      </c>
      <c r="I1079">
        <v>92684</v>
      </c>
      <c r="J1079">
        <v>16187759.15</v>
      </c>
      <c r="K1079" s="3">
        <v>43865</v>
      </c>
      <c r="L1079">
        <v>2399</v>
      </c>
      <c r="M1079" t="s">
        <v>2328</v>
      </c>
      <c r="N1079"/>
    </row>
    <row r="1080" spans="1:14" hidden="1">
      <c r="A1080" t="s">
        <v>2329</v>
      </c>
      <c r="B1080" t="s">
        <v>815</v>
      </c>
      <c r="C1080">
        <v>32</v>
      </c>
      <c r="D1080">
        <v>32</v>
      </c>
      <c r="E1080">
        <v>30.6</v>
      </c>
      <c r="F1080">
        <v>31.3</v>
      </c>
      <c r="G1080">
        <v>31.5</v>
      </c>
      <c r="H1080">
        <v>30.55</v>
      </c>
      <c r="I1080">
        <v>27887</v>
      </c>
      <c r="J1080">
        <v>875339</v>
      </c>
      <c r="K1080" s="3">
        <v>43865</v>
      </c>
      <c r="L1080">
        <v>319</v>
      </c>
      <c r="M1080" t="s">
        <v>2330</v>
      </c>
      <c r="N1080"/>
    </row>
    <row r="1081" spans="1:14">
      <c r="A1081" t="s">
        <v>2331</v>
      </c>
      <c r="B1081" t="s">
        <v>815</v>
      </c>
      <c r="C1081">
        <v>740</v>
      </c>
      <c r="D1081">
        <v>838.8</v>
      </c>
      <c r="E1081">
        <v>712.05</v>
      </c>
      <c r="F1081">
        <v>811.3</v>
      </c>
      <c r="G1081">
        <v>809</v>
      </c>
      <c r="H1081">
        <v>718.15</v>
      </c>
      <c r="I1081">
        <v>60700</v>
      </c>
      <c r="J1081">
        <v>48912183.700000003</v>
      </c>
      <c r="K1081" s="3">
        <v>43865</v>
      </c>
      <c r="L1081">
        <v>6213</v>
      </c>
      <c r="M1081" t="s">
        <v>2332</v>
      </c>
      <c r="N1081"/>
    </row>
    <row r="1082" spans="1:14">
      <c r="A1082" t="s">
        <v>507</v>
      </c>
      <c r="B1082" t="s">
        <v>815</v>
      </c>
      <c r="C1082">
        <v>1250</v>
      </c>
      <c r="D1082">
        <v>1360</v>
      </c>
      <c r="E1082">
        <v>1243</v>
      </c>
      <c r="F1082">
        <v>1272</v>
      </c>
      <c r="G1082">
        <v>1255.0999999999999</v>
      </c>
      <c r="H1082">
        <v>1241.2</v>
      </c>
      <c r="I1082">
        <v>150859</v>
      </c>
      <c r="J1082">
        <v>197371719.19999999</v>
      </c>
      <c r="K1082" s="3">
        <v>43865</v>
      </c>
      <c r="L1082">
        <v>8628</v>
      </c>
      <c r="M1082" t="s">
        <v>2333</v>
      </c>
      <c r="N1082"/>
    </row>
    <row r="1083" spans="1:14">
      <c r="A1083" t="s">
        <v>508</v>
      </c>
      <c r="B1083" t="s">
        <v>815</v>
      </c>
      <c r="C1083">
        <v>618.6</v>
      </c>
      <c r="D1083">
        <v>634.4</v>
      </c>
      <c r="E1083">
        <v>617.35</v>
      </c>
      <c r="F1083">
        <v>629.65</v>
      </c>
      <c r="G1083">
        <v>629.70000000000005</v>
      </c>
      <c r="H1083">
        <v>614.6</v>
      </c>
      <c r="I1083">
        <v>215750</v>
      </c>
      <c r="J1083">
        <v>135029663.75</v>
      </c>
      <c r="K1083" s="3">
        <v>43865</v>
      </c>
      <c r="L1083">
        <v>7871</v>
      </c>
      <c r="M1083" t="s">
        <v>2334</v>
      </c>
      <c r="N1083"/>
    </row>
    <row r="1084" spans="1:14">
      <c r="A1084" t="s">
        <v>2335</v>
      </c>
      <c r="B1084" t="s">
        <v>815</v>
      </c>
      <c r="C1084">
        <v>555.4</v>
      </c>
      <c r="D1084">
        <v>604.70000000000005</v>
      </c>
      <c r="E1084">
        <v>541.95000000000005</v>
      </c>
      <c r="F1084">
        <v>604.70000000000005</v>
      </c>
      <c r="G1084">
        <v>604.70000000000005</v>
      </c>
      <c r="H1084">
        <v>549.75</v>
      </c>
      <c r="I1084">
        <v>38209</v>
      </c>
      <c r="J1084">
        <v>22352003.550000001</v>
      </c>
      <c r="K1084" s="3">
        <v>43865</v>
      </c>
      <c r="L1084">
        <v>2787</v>
      </c>
      <c r="M1084" t="s">
        <v>2336</v>
      </c>
      <c r="N1084"/>
    </row>
    <row r="1085" spans="1:14">
      <c r="A1085" t="s">
        <v>169</v>
      </c>
      <c r="B1085" t="s">
        <v>815</v>
      </c>
      <c r="C1085">
        <v>315</v>
      </c>
      <c r="D1085">
        <v>321.7</v>
      </c>
      <c r="E1085">
        <v>307</v>
      </c>
      <c r="F1085">
        <v>318.85000000000002</v>
      </c>
      <c r="G1085">
        <v>318.25</v>
      </c>
      <c r="H1085">
        <v>312.5</v>
      </c>
      <c r="I1085">
        <v>6802590</v>
      </c>
      <c r="J1085">
        <v>2146730336.5</v>
      </c>
      <c r="K1085" s="3">
        <v>43865</v>
      </c>
      <c r="L1085">
        <v>59744</v>
      </c>
      <c r="M1085" t="s">
        <v>2337</v>
      </c>
      <c r="N1085"/>
    </row>
    <row r="1086" spans="1:14">
      <c r="A1086" t="s">
        <v>506</v>
      </c>
      <c r="B1086" t="s">
        <v>815</v>
      </c>
      <c r="C1086">
        <v>47.05</v>
      </c>
      <c r="D1086">
        <v>47.7</v>
      </c>
      <c r="E1086">
        <v>46.85</v>
      </c>
      <c r="F1086">
        <v>47.1</v>
      </c>
      <c r="G1086">
        <v>47.1</v>
      </c>
      <c r="H1086">
        <v>46.65</v>
      </c>
      <c r="I1086">
        <v>1272535</v>
      </c>
      <c r="J1086">
        <v>60038767.200000003</v>
      </c>
      <c r="K1086" s="3">
        <v>43865</v>
      </c>
      <c r="L1086">
        <v>4942</v>
      </c>
      <c r="M1086" t="s">
        <v>2338</v>
      </c>
      <c r="N1086"/>
    </row>
    <row r="1087" spans="1:14">
      <c r="A1087" t="s">
        <v>170</v>
      </c>
      <c r="B1087" t="s">
        <v>815</v>
      </c>
      <c r="C1087">
        <v>138.30000000000001</v>
      </c>
      <c r="D1087">
        <v>142.80000000000001</v>
      </c>
      <c r="E1087">
        <v>138.30000000000001</v>
      </c>
      <c r="F1087">
        <v>142.25</v>
      </c>
      <c r="G1087">
        <v>142.35</v>
      </c>
      <c r="H1087">
        <v>137.80000000000001</v>
      </c>
      <c r="I1087">
        <v>4438540</v>
      </c>
      <c r="J1087">
        <v>623551436.29999995</v>
      </c>
      <c r="K1087" s="3">
        <v>43865</v>
      </c>
      <c r="L1087">
        <v>32813</v>
      </c>
      <c r="M1087" t="s">
        <v>2339</v>
      </c>
      <c r="N1087"/>
    </row>
    <row r="1088" spans="1:14">
      <c r="A1088" t="s">
        <v>509</v>
      </c>
      <c r="B1088" t="s">
        <v>815</v>
      </c>
      <c r="C1088">
        <v>110.55</v>
      </c>
      <c r="D1088">
        <v>114.75</v>
      </c>
      <c r="E1088">
        <v>110.2</v>
      </c>
      <c r="F1088">
        <v>113.75</v>
      </c>
      <c r="G1088">
        <v>113.7</v>
      </c>
      <c r="H1088">
        <v>109.65</v>
      </c>
      <c r="I1088">
        <v>276748</v>
      </c>
      <c r="J1088">
        <v>31112664.850000001</v>
      </c>
      <c r="K1088" s="3">
        <v>43865</v>
      </c>
      <c r="L1088">
        <v>8016</v>
      </c>
      <c r="M1088" t="s">
        <v>2340</v>
      </c>
      <c r="N1088"/>
    </row>
    <row r="1089" spans="1:14">
      <c r="A1089" t="s">
        <v>2341</v>
      </c>
      <c r="B1089" t="s">
        <v>815</v>
      </c>
      <c r="C1089">
        <v>49.05</v>
      </c>
      <c r="D1089">
        <v>50.9</v>
      </c>
      <c r="E1089">
        <v>48.25</v>
      </c>
      <c r="F1089">
        <v>50.9</v>
      </c>
      <c r="G1089">
        <v>50.9</v>
      </c>
      <c r="H1089">
        <v>48.5</v>
      </c>
      <c r="I1089">
        <v>99403</v>
      </c>
      <c r="J1089">
        <v>4964452.3499999996</v>
      </c>
      <c r="K1089" s="3">
        <v>43865</v>
      </c>
      <c r="L1089">
        <v>626</v>
      </c>
      <c r="M1089" t="s">
        <v>2342</v>
      </c>
      <c r="N1089"/>
    </row>
    <row r="1090" spans="1:14">
      <c r="A1090" t="s">
        <v>510</v>
      </c>
      <c r="B1090" t="s">
        <v>815</v>
      </c>
      <c r="C1090">
        <v>729.75</v>
      </c>
      <c r="D1090">
        <v>745</v>
      </c>
      <c r="E1090">
        <v>723</v>
      </c>
      <c r="F1090">
        <v>738.5</v>
      </c>
      <c r="G1090">
        <v>739.7</v>
      </c>
      <c r="H1090">
        <v>720.6</v>
      </c>
      <c r="I1090">
        <v>177047</v>
      </c>
      <c r="J1090">
        <v>130830524.09999999</v>
      </c>
      <c r="K1090" s="3">
        <v>43865</v>
      </c>
      <c r="L1090">
        <v>9624</v>
      </c>
      <c r="M1090" t="s">
        <v>2343</v>
      </c>
      <c r="N1090"/>
    </row>
    <row r="1091" spans="1:14">
      <c r="A1091" t="s">
        <v>511</v>
      </c>
      <c r="B1091" t="s">
        <v>815</v>
      </c>
      <c r="C1091">
        <v>8.0500000000000007</v>
      </c>
      <c r="D1091">
        <v>8.25</v>
      </c>
      <c r="E1091">
        <v>7.9</v>
      </c>
      <c r="F1091">
        <v>7.9</v>
      </c>
      <c r="G1091">
        <v>7.9</v>
      </c>
      <c r="H1091">
        <v>8.3000000000000007</v>
      </c>
      <c r="I1091">
        <v>4997326</v>
      </c>
      <c r="J1091">
        <v>39754689.899999999</v>
      </c>
      <c r="K1091" s="3">
        <v>43865</v>
      </c>
      <c r="L1091">
        <v>5301</v>
      </c>
      <c r="M1091" t="s">
        <v>2344</v>
      </c>
      <c r="N1091"/>
    </row>
    <row r="1092" spans="1:14">
      <c r="A1092" t="s">
        <v>171</v>
      </c>
      <c r="B1092" t="s">
        <v>815</v>
      </c>
      <c r="C1092">
        <v>1400</v>
      </c>
      <c r="D1092">
        <v>1432.5</v>
      </c>
      <c r="E1092">
        <v>1397.8</v>
      </c>
      <c r="F1092">
        <v>1426.4</v>
      </c>
      <c r="G1092">
        <v>1427.5</v>
      </c>
      <c r="H1092">
        <v>1385.5</v>
      </c>
      <c r="I1092">
        <v>11604666</v>
      </c>
      <c r="J1092">
        <v>16470598996.6</v>
      </c>
      <c r="K1092" s="3">
        <v>43865</v>
      </c>
      <c r="L1092">
        <v>286666</v>
      </c>
      <c r="M1092" t="s">
        <v>2348</v>
      </c>
      <c r="N1092"/>
    </row>
    <row r="1093" spans="1:14">
      <c r="A1093" t="s">
        <v>2349</v>
      </c>
      <c r="B1093" t="s">
        <v>815</v>
      </c>
      <c r="C1093">
        <v>41</v>
      </c>
      <c r="D1093">
        <v>41.55</v>
      </c>
      <c r="E1093">
        <v>40.15</v>
      </c>
      <c r="F1093">
        <v>40.950000000000003</v>
      </c>
      <c r="G1093">
        <v>40.799999999999997</v>
      </c>
      <c r="H1093">
        <v>40.299999999999997</v>
      </c>
      <c r="I1093">
        <v>141267</v>
      </c>
      <c r="J1093">
        <v>5788158.4000000004</v>
      </c>
      <c r="K1093" s="3">
        <v>43865</v>
      </c>
      <c r="L1093">
        <v>684</v>
      </c>
      <c r="M1093" t="s">
        <v>2350</v>
      </c>
      <c r="N1093"/>
    </row>
    <row r="1094" spans="1:14" hidden="1">
      <c r="A1094" t="s">
        <v>512</v>
      </c>
      <c r="B1094" t="s">
        <v>815</v>
      </c>
      <c r="C1094">
        <v>19</v>
      </c>
      <c r="D1094">
        <v>19.7</v>
      </c>
      <c r="E1094">
        <v>19</v>
      </c>
      <c r="F1094">
        <v>19</v>
      </c>
      <c r="G1094">
        <v>19</v>
      </c>
      <c r="H1094">
        <v>19.95</v>
      </c>
      <c r="I1094">
        <v>4609088</v>
      </c>
      <c r="J1094">
        <v>87998027.599999994</v>
      </c>
      <c r="K1094" s="3">
        <v>43865</v>
      </c>
      <c r="L1094">
        <v>7600</v>
      </c>
      <c r="M1094" t="s">
        <v>2351</v>
      </c>
      <c r="N1094"/>
    </row>
    <row r="1095" spans="1:14" hidden="1">
      <c r="A1095" t="s">
        <v>3343</v>
      </c>
      <c r="B1095" t="s">
        <v>815</v>
      </c>
      <c r="C1095">
        <v>71.2</v>
      </c>
      <c r="D1095">
        <v>73.95</v>
      </c>
      <c r="E1095">
        <v>69.05</v>
      </c>
      <c r="F1095">
        <v>69.05</v>
      </c>
      <c r="G1095">
        <v>69.05</v>
      </c>
      <c r="H1095">
        <v>71</v>
      </c>
      <c r="I1095">
        <v>181</v>
      </c>
      <c r="J1095">
        <v>12808.55</v>
      </c>
      <c r="K1095" s="3">
        <v>43865</v>
      </c>
      <c r="L1095">
        <v>14</v>
      </c>
      <c r="M1095" t="s">
        <v>3344</v>
      </c>
      <c r="N1095"/>
    </row>
    <row r="1096" spans="1:14">
      <c r="A1096" t="s">
        <v>525</v>
      </c>
      <c r="B1096" t="s">
        <v>815</v>
      </c>
      <c r="C1096">
        <v>7.55</v>
      </c>
      <c r="D1096">
        <v>7.75</v>
      </c>
      <c r="E1096">
        <v>7.55</v>
      </c>
      <c r="F1096">
        <v>7.65</v>
      </c>
      <c r="G1096">
        <v>7.7</v>
      </c>
      <c r="H1096">
        <v>7.5</v>
      </c>
      <c r="I1096">
        <v>412557</v>
      </c>
      <c r="J1096">
        <v>3160774.45</v>
      </c>
      <c r="K1096" s="3">
        <v>43865</v>
      </c>
      <c r="L1096">
        <v>561</v>
      </c>
      <c r="M1096" t="s">
        <v>2352</v>
      </c>
      <c r="N1096"/>
    </row>
    <row r="1097" spans="1:14">
      <c r="A1097" t="s">
        <v>514</v>
      </c>
      <c r="B1097" t="s">
        <v>815</v>
      </c>
      <c r="C1097">
        <v>330</v>
      </c>
      <c r="D1097">
        <v>337.5</v>
      </c>
      <c r="E1097">
        <v>330</v>
      </c>
      <c r="F1097">
        <v>333.2</v>
      </c>
      <c r="G1097">
        <v>333.1</v>
      </c>
      <c r="H1097">
        <v>328.95</v>
      </c>
      <c r="I1097">
        <v>30676</v>
      </c>
      <c r="J1097">
        <v>10249791.75</v>
      </c>
      <c r="K1097" s="3">
        <v>43865</v>
      </c>
      <c r="L1097">
        <v>1656</v>
      </c>
      <c r="M1097" t="s">
        <v>2353</v>
      </c>
      <c r="N1097"/>
    </row>
    <row r="1098" spans="1:14">
      <c r="A1098" t="s">
        <v>2354</v>
      </c>
      <c r="B1098" t="s">
        <v>815</v>
      </c>
      <c r="C1098">
        <v>594</v>
      </c>
      <c r="D1098">
        <v>614.9</v>
      </c>
      <c r="E1098">
        <v>562.6</v>
      </c>
      <c r="F1098">
        <v>599.15</v>
      </c>
      <c r="G1098">
        <v>598</v>
      </c>
      <c r="H1098">
        <v>582.29999999999995</v>
      </c>
      <c r="I1098">
        <v>3691</v>
      </c>
      <c r="J1098">
        <v>2210738.6</v>
      </c>
      <c r="K1098" s="3">
        <v>43865</v>
      </c>
      <c r="L1098">
        <v>545</v>
      </c>
      <c r="M1098" t="s">
        <v>2355</v>
      </c>
      <c r="N1098"/>
    </row>
    <row r="1099" spans="1:14">
      <c r="A1099" t="s">
        <v>2356</v>
      </c>
      <c r="B1099" t="s">
        <v>815</v>
      </c>
      <c r="C1099">
        <v>88.7</v>
      </c>
      <c r="D1099">
        <v>88.7</v>
      </c>
      <c r="E1099">
        <v>85.65</v>
      </c>
      <c r="F1099">
        <v>86.3</v>
      </c>
      <c r="G1099">
        <v>86</v>
      </c>
      <c r="H1099">
        <v>86.4</v>
      </c>
      <c r="I1099">
        <v>92604</v>
      </c>
      <c r="J1099">
        <v>8046081.2000000002</v>
      </c>
      <c r="K1099" s="3">
        <v>43865</v>
      </c>
      <c r="L1099">
        <v>1099</v>
      </c>
      <c r="M1099" t="s">
        <v>2357</v>
      </c>
      <c r="N1099"/>
    </row>
    <row r="1100" spans="1:14">
      <c r="A1100" t="s">
        <v>3197</v>
      </c>
      <c r="B1100" t="s">
        <v>815</v>
      </c>
      <c r="C1100">
        <v>431.6</v>
      </c>
      <c r="D1100">
        <v>449.4</v>
      </c>
      <c r="E1100">
        <v>431.6</v>
      </c>
      <c r="F1100">
        <v>436.4</v>
      </c>
      <c r="G1100">
        <v>435</v>
      </c>
      <c r="H1100">
        <v>439.25</v>
      </c>
      <c r="I1100">
        <v>154</v>
      </c>
      <c r="J1100">
        <v>67513.75</v>
      </c>
      <c r="K1100" s="3">
        <v>43865</v>
      </c>
      <c r="L1100">
        <v>20</v>
      </c>
      <c r="M1100" t="s">
        <v>3198</v>
      </c>
      <c r="N1100"/>
    </row>
    <row r="1101" spans="1:14" hidden="1">
      <c r="A1101" t="s">
        <v>2359</v>
      </c>
      <c r="B1101" t="s">
        <v>815</v>
      </c>
      <c r="C1101">
        <v>390</v>
      </c>
      <c r="D1101">
        <v>400</v>
      </c>
      <c r="E1101">
        <v>385</v>
      </c>
      <c r="F1101">
        <v>398.9</v>
      </c>
      <c r="G1101">
        <v>395</v>
      </c>
      <c r="H1101">
        <v>396.3</v>
      </c>
      <c r="I1101">
        <v>3737</v>
      </c>
      <c r="J1101">
        <v>1473543.4</v>
      </c>
      <c r="K1101" s="3">
        <v>43865</v>
      </c>
      <c r="L1101">
        <v>373</v>
      </c>
      <c r="M1101" t="s">
        <v>2360</v>
      </c>
      <c r="N1101"/>
    </row>
    <row r="1102" spans="1:14">
      <c r="A1102" t="s">
        <v>2361</v>
      </c>
      <c r="B1102" t="s">
        <v>815</v>
      </c>
      <c r="C1102">
        <v>1.35</v>
      </c>
      <c r="D1102">
        <v>1.45</v>
      </c>
      <c r="E1102">
        <v>1.35</v>
      </c>
      <c r="F1102">
        <v>1.35</v>
      </c>
      <c r="G1102">
        <v>1.4</v>
      </c>
      <c r="H1102">
        <v>1.4</v>
      </c>
      <c r="I1102">
        <v>3412926</v>
      </c>
      <c r="J1102">
        <v>4709802.6500000004</v>
      </c>
      <c r="K1102" s="3">
        <v>43865</v>
      </c>
      <c r="L1102">
        <v>1035</v>
      </c>
      <c r="M1102" t="s">
        <v>2362</v>
      </c>
      <c r="N1102"/>
    </row>
    <row r="1103" spans="1:14">
      <c r="A1103" t="s">
        <v>2363</v>
      </c>
      <c r="B1103" t="s">
        <v>815</v>
      </c>
      <c r="C1103">
        <v>41</v>
      </c>
      <c r="D1103">
        <v>43.25</v>
      </c>
      <c r="E1103">
        <v>41</v>
      </c>
      <c r="F1103">
        <v>42.7</v>
      </c>
      <c r="G1103">
        <v>42.55</v>
      </c>
      <c r="H1103">
        <v>40.950000000000003</v>
      </c>
      <c r="I1103">
        <v>203135</v>
      </c>
      <c r="J1103">
        <v>8566636.0999999996</v>
      </c>
      <c r="K1103" s="3">
        <v>43865</v>
      </c>
      <c r="L1103">
        <v>1509</v>
      </c>
      <c r="M1103" t="s">
        <v>2364</v>
      </c>
      <c r="N1103"/>
    </row>
    <row r="1104" spans="1:14">
      <c r="A1104" t="s">
        <v>2365</v>
      </c>
      <c r="B1104" t="s">
        <v>815</v>
      </c>
      <c r="C1104">
        <v>367</v>
      </c>
      <c r="D1104">
        <v>384</v>
      </c>
      <c r="E1104">
        <v>367</v>
      </c>
      <c r="F1104">
        <v>380.55</v>
      </c>
      <c r="G1104">
        <v>380.4</v>
      </c>
      <c r="H1104">
        <v>363.85</v>
      </c>
      <c r="I1104">
        <v>679940</v>
      </c>
      <c r="J1104">
        <v>256488712.30000001</v>
      </c>
      <c r="K1104" s="3">
        <v>43865</v>
      </c>
      <c r="L1104">
        <v>16921</v>
      </c>
      <c r="M1104" t="s">
        <v>2366</v>
      </c>
      <c r="N1104"/>
    </row>
    <row r="1105" spans="1:14">
      <c r="A1105" t="s">
        <v>501</v>
      </c>
      <c r="B1105" t="s">
        <v>815</v>
      </c>
      <c r="C1105">
        <v>312.39999999999998</v>
      </c>
      <c r="D1105">
        <v>318</v>
      </c>
      <c r="E1105">
        <v>310.5</v>
      </c>
      <c r="F1105">
        <v>314.7</v>
      </c>
      <c r="G1105">
        <v>315</v>
      </c>
      <c r="H1105">
        <v>310.25</v>
      </c>
      <c r="I1105">
        <v>264674</v>
      </c>
      <c r="J1105">
        <v>83176970.900000006</v>
      </c>
      <c r="K1105" s="3">
        <v>43865</v>
      </c>
      <c r="L1105">
        <v>8540</v>
      </c>
      <c r="M1105" t="s">
        <v>2367</v>
      </c>
      <c r="N1105"/>
    </row>
    <row r="1106" spans="1:14">
      <c r="A1106" t="s">
        <v>2368</v>
      </c>
      <c r="B1106" t="s">
        <v>815</v>
      </c>
      <c r="C1106">
        <v>5.25</v>
      </c>
      <c r="D1106">
        <v>5.25</v>
      </c>
      <c r="E1106">
        <v>4.8499999999999996</v>
      </c>
      <c r="F1106">
        <v>5</v>
      </c>
      <c r="G1106">
        <v>5</v>
      </c>
      <c r="H1106">
        <v>5.25</v>
      </c>
      <c r="I1106">
        <v>5545</v>
      </c>
      <c r="J1106">
        <v>27241.25</v>
      </c>
      <c r="K1106" s="3">
        <v>43865</v>
      </c>
      <c r="L1106">
        <v>36</v>
      </c>
      <c r="M1106" t="s">
        <v>2369</v>
      </c>
      <c r="N1106"/>
    </row>
    <row r="1107" spans="1:14">
      <c r="A1107" t="s">
        <v>2370</v>
      </c>
      <c r="B1107" t="s">
        <v>815</v>
      </c>
      <c r="C1107">
        <v>327.25</v>
      </c>
      <c r="D1107">
        <v>355</v>
      </c>
      <c r="E1107">
        <v>322.85000000000002</v>
      </c>
      <c r="F1107">
        <v>353.05</v>
      </c>
      <c r="G1107">
        <v>352.1</v>
      </c>
      <c r="H1107">
        <v>321.89999999999998</v>
      </c>
      <c r="I1107">
        <v>16750</v>
      </c>
      <c r="J1107">
        <v>5761155.2999999998</v>
      </c>
      <c r="K1107" s="3">
        <v>43865</v>
      </c>
      <c r="L1107">
        <v>2003</v>
      </c>
      <c r="M1107" t="s">
        <v>2371</v>
      </c>
      <c r="N1107"/>
    </row>
    <row r="1108" spans="1:14">
      <c r="A1108" t="s">
        <v>2372</v>
      </c>
      <c r="B1108" t="s">
        <v>815</v>
      </c>
      <c r="C1108">
        <v>258.8</v>
      </c>
      <c r="D1108">
        <v>284.14999999999998</v>
      </c>
      <c r="E1108">
        <v>258.7</v>
      </c>
      <c r="F1108">
        <v>284.14999999999998</v>
      </c>
      <c r="G1108">
        <v>284.14999999999998</v>
      </c>
      <c r="H1108">
        <v>258.35000000000002</v>
      </c>
      <c r="I1108">
        <v>40439</v>
      </c>
      <c r="J1108">
        <v>11225565.35</v>
      </c>
      <c r="K1108" s="3">
        <v>43865</v>
      </c>
      <c r="L1108">
        <v>1183</v>
      </c>
      <c r="M1108" t="s">
        <v>2373</v>
      </c>
      <c r="N1108"/>
    </row>
    <row r="1109" spans="1:14">
      <c r="A1109" t="s">
        <v>2375</v>
      </c>
      <c r="B1109" t="s">
        <v>815</v>
      </c>
      <c r="C1109">
        <v>70</v>
      </c>
      <c r="D1109">
        <v>77.3</v>
      </c>
      <c r="E1109">
        <v>69.95</v>
      </c>
      <c r="F1109">
        <v>76.849999999999994</v>
      </c>
      <c r="G1109">
        <v>76.5</v>
      </c>
      <c r="H1109">
        <v>69.150000000000006</v>
      </c>
      <c r="I1109">
        <v>52393</v>
      </c>
      <c r="J1109">
        <v>3912197.55</v>
      </c>
      <c r="K1109" s="3">
        <v>43865</v>
      </c>
      <c r="L1109">
        <v>1076</v>
      </c>
      <c r="M1109" t="s">
        <v>2376</v>
      </c>
      <c r="N1109"/>
    </row>
    <row r="1110" spans="1:14">
      <c r="A1110" t="s">
        <v>2995</v>
      </c>
      <c r="B1110" t="s">
        <v>815</v>
      </c>
      <c r="C1110">
        <v>1.5</v>
      </c>
      <c r="D1110">
        <v>1.55</v>
      </c>
      <c r="E1110">
        <v>1.5</v>
      </c>
      <c r="F1110">
        <v>1.55</v>
      </c>
      <c r="G1110">
        <v>1.55</v>
      </c>
      <c r="H1110">
        <v>1.5</v>
      </c>
      <c r="I1110">
        <v>1613</v>
      </c>
      <c r="J1110">
        <v>2455.15</v>
      </c>
      <c r="K1110" s="3">
        <v>43865</v>
      </c>
      <c r="L1110">
        <v>9</v>
      </c>
      <c r="M1110" t="s">
        <v>2996</v>
      </c>
      <c r="N1110"/>
    </row>
    <row r="1111" spans="1:14">
      <c r="A1111" t="s">
        <v>2377</v>
      </c>
      <c r="B1111" t="s">
        <v>815</v>
      </c>
      <c r="C1111">
        <v>289</v>
      </c>
      <c r="D1111">
        <v>296.95</v>
      </c>
      <c r="E1111">
        <v>286.25</v>
      </c>
      <c r="F1111">
        <v>292.10000000000002</v>
      </c>
      <c r="G1111">
        <v>293.85000000000002</v>
      </c>
      <c r="H1111">
        <v>285.75</v>
      </c>
      <c r="I1111">
        <v>31271</v>
      </c>
      <c r="J1111">
        <v>9133926.5999999996</v>
      </c>
      <c r="K1111" s="3">
        <v>43865</v>
      </c>
      <c r="L1111">
        <v>3280</v>
      </c>
      <c r="M1111" t="s">
        <v>2378</v>
      </c>
      <c r="N1111"/>
    </row>
    <row r="1112" spans="1:14">
      <c r="A1112" t="s">
        <v>513</v>
      </c>
      <c r="B1112" t="s">
        <v>815</v>
      </c>
      <c r="C1112">
        <v>1.6</v>
      </c>
      <c r="D1112">
        <v>1.7</v>
      </c>
      <c r="E1112">
        <v>1.6</v>
      </c>
      <c r="F1112">
        <v>1.65</v>
      </c>
      <c r="G1112">
        <v>1.6</v>
      </c>
      <c r="H1112">
        <v>1.65</v>
      </c>
      <c r="I1112">
        <v>68455168</v>
      </c>
      <c r="J1112">
        <v>111674057</v>
      </c>
      <c r="K1112" s="3">
        <v>43865</v>
      </c>
      <c r="L1112">
        <v>9546</v>
      </c>
      <c r="M1112" t="s">
        <v>2379</v>
      </c>
      <c r="N1112"/>
    </row>
    <row r="1113" spans="1:14">
      <c r="A1113" t="s">
        <v>2380</v>
      </c>
      <c r="B1113" t="s">
        <v>815</v>
      </c>
      <c r="C1113">
        <v>62</v>
      </c>
      <c r="D1113">
        <v>63.85</v>
      </c>
      <c r="E1113">
        <v>57.3</v>
      </c>
      <c r="F1113">
        <v>61.1</v>
      </c>
      <c r="G1113">
        <v>61.25</v>
      </c>
      <c r="H1113">
        <v>62.95</v>
      </c>
      <c r="I1113">
        <v>17328</v>
      </c>
      <c r="J1113">
        <v>1055152.2</v>
      </c>
      <c r="K1113" s="3">
        <v>43865</v>
      </c>
      <c r="L1113">
        <v>246</v>
      </c>
      <c r="M1113" t="s">
        <v>2381</v>
      </c>
      <c r="N1113"/>
    </row>
    <row r="1114" spans="1:14">
      <c r="A1114" t="s">
        <v>3148</v>
      </c>
      <c r="B1114" t="s">
        <v>815</v>
      </c>
      <c r="C1114">
        <v>22.75</v>
      </c>
      <c r="D1114">
        <v>23.6</v>
      </c>
      <c r="E1114">
        <v>22.4</v>
      </c>
      <c r="F1114">
        <v>22.95</v>
      </c>
      <c r="G1114">
        <v>22.6</v>
      </c>
      <c r="H1114">
        <v>22.75</v>
      </c>
      <c r="I1114">
        <v>5165</v>
      </c>
      <c r="J1114">
        <v>117064.65</v>
      </c>
      <c r="K1114" s="3">
        <v>43865</v>
      </c>
      <c r="L1114">
        <v>95</v>
      </c>
      <c r="M1114" t="s">
        <v>3149</v>
      </c>
      <c r="N1114"/>
    </row>
    <row r="1115" spans="1:14">
      <c r="A1115" t="s">
        <v>2383</v>
      </c>
      <c r="B1115" t="s">
        <v>815</v>
      </c>
      <c r="C1115">
        <v>96.15</v>
      </c>
      <c r="D1115">
        <v>96.15</v>
      </c>
      <c r="E1115">
        <v>92</v>
      </c>
      <c r="F1115">
        <v>93.05</v>
      </c>
      <c r="G1115">
        <v>92.5</v>
      </c>
      <c r="H1115">
        <v>93.45</v>
      </c>
      <c r="I1115">
        <v>19923</v>
      </c>
      <c r="J1115">
        <v>1868169.75</v>
      </c>
      <c r="K1115" s="3">
        <v>43865</v>
      </c>
      <c r="L1115">
        <v>366</v>
      </c>
      <c r="M1115" t="s">
        <v>2384</v>
      </c>
      <c r="N1115"/>
    </row>
    <row r="1116" spans="1:14">
      <c r="A1116" t="s">
        <v>2385</v>
      </c>
      <c r="B1116" t="s">
        <v>815</v>
      </c>
      <c r="C1116">
        <v>71</v>
      </c>
      <c r="D1116">
        <v>71.099999999999994</v>
      </c>
      <c r="E1116">
        <v>68.3</v>
      </c>
      <c r="F1116">
        <v>69.099999999999994</v>
      </c>
      <c r="G1116">
        <v>68.349999999999994</v>
      </c>
      <c r="H1116">
        <v>69.45</v>
      </c>
      <c r="I1116">
        <v>18641</v>
      </c>
      <c r="J1116">
        <v>1299148.2</v>
      </c>
      <c r="K1116" s="3">
        <v>43865</v>
      </c>
      <c r="L1116">
        <v>282</v>
      </c>
      <c r="M1116" t="s">
        <v>2386</v>
      </c>
      <c r="N1116"/>
    </row>
    <row r="1117" spans="1:14">
      <c r="A1117" t="s">
        <v>3150</v>
      </c>
      <c r="B1117" t="s">
        <v>815</v>
      </c>
      <c r="C1117">
        <v>1.9</v>
      </c>
      <c r="D1117">
        <v>1.95</v>
      </c>
      <c r="E1117">
        <v>1.85</v>
      </c>
      <c r="F1117">
        <v>1.9</v>
      </c>
      <c r="G1117">
        <v>1.95</v>
      </c>
      <c r="H1117">
        <v>1.9</v>
      </c>
      <c r="I1117">
        <v>717383</v>
      </c>
      <c r="J1117">
        <v>1370597.6</v>
      </c>
      <c r="K1117" s="3">
        <v>43865</v>
      </c>
      <c r="L1117">
        <v>224</v>
      </c>
      <c r="M1117" t="s">
        <v>3151</v>
      </c>
      <c r="N1117"/>
    </row>
    <row r="1118" spans="1:14">
      <c r="A1118" t="s">
        <v>3152</v>
      </c>
      <c r="B1118" t="s">
        <v>815</v>
      </c>
      <c r="C1118">
        <v>191.1</v>
      </c>
      <c r="D1118">
        <v>205.1</v>
      </c>
      <c r="E1118">
        <v>191.1</v>
      </c>
      <c r="F1118">
        <v>205.1</v>
      </c>
      <c r="G1118">
        <v>205.1</v>
      </c>
      <c r="H1118">
        <v>195.35</v>
      </c>
      <c r="I1118">
        <v>2839</v>
      </c>
      <c r="J1118">
        <v>572020.30000000005</v>
      </c>
      <c r="K1118" s="3">
        <v>43865</v>
      </c>
      <c r="L1118">
        <v>316</v>
      </c>
      <c r="M1118" t="s">
        <v>3153</v>
      </c>
      <c r="N1118"/>
    </row>
    <row r="1119" spans="1:14">
      <c r="A1119" t="s">
        <v>2387</v>
      </c>
      <c r="B1119" t="s">
        <v>815</v>
      </c>
      <c r="C1119">
        <v>76.75</v>
      </c>
      <c r="D1119">
        <v>80.05</v>
      </c>
      <c r="E1119">
        <v>76.55</v>
      </c>
      <c r="F1119">
        <v>78.849999999999994</v>
      </c>
      <c r="G1119">
        <v>79.05</v>
      </c>
      <c r="H1119">
        <v>76.7</v>
      </c>
      <c r="I1119">
        <v>36032</v>
      </c>
      <c r="J1119">
        <v>2835029.9</v>
      </c>
      <c r="K1119" s="3">
        <v>43865</v>
      </c>
      <c r="L1119">
        <v>663</v>
      </c>
      <c r="M1119" t="s">
        <v>2388</v>
      </c>
      <c r="N1119"/>
    </row>
    <row r="1120" spans="1:14">
      <c r="A1120" t="s">
        <v>2389</v>
      </c>
      <c r="B1120" t="s">
        <v>815</v>
      </c>
      <c r="C1120">
        <v>209.7</v>
      </c>
      <c r="D1120">
        <v>221</v>
      </c>
      <c r="E1120">
        <v>209.45</v>
      </c>
      <c r="F1120">
        <v>218</v>
      </c>
      <c r="G1120">
        <v>219.7</v>
      </c>
      <c r="H1120">
        <v>207.65</v>
      </c>
      <c r="I1120">
        <v>25719</v>
      </c>
      <c r="J1120">
        <v>5576715.8499999996</v>
      </c>
      <c r="K1120" s="3">
        <v>43865</v>
      </c>
      <c r="L1120">
        <v>894</v>
      </c>
      <c r="M1120" t="s">
        <v>2390</v>
      </c>
      <c r="N1120"/>
    </row>
    <row r="1121" spans="1:14">
      <c r="A1121" t="s">
        <v>2391</v>
      </c>
      <c r="B1121" t="s">
        <v>815</v>
      </c>
      <c r="C1121">
        <v>135</v>
      </c>
      <c r="D1121">
        <v>139.1</v>
      </c>
      <c r="E1121">
        <v>131.85</v>
      </c>
      <c r="F1121">
        <v>133.94999999999999</v>
      </c>
      <c r="G1121">
        <v>133.5</v>
      </c>
      <c r="H1121">
        <v>132.5</v>
      </c>
      <c r="I1121">
        <v>13101</v>
      </c>
      <c r="J1121">
        <v>1787208.45</v>
      </c>
      <c r="K1121" s="3">
        <v>43865</v>
      </c>
      <c r="L1121">
        <v>814</v>
      </c>
      <c r="M1121" t="s">
        <v>2392</v>
      </c>
      <c r="N1121"/>
    </row>
    <row r="1122" spans="1:14">
      <c r="A1122" t="s">
        <v>503</v>
      </c>
      <c r="B1122" t="s">
        <v>815</v>
      </c>
      <c r="C1122">
        <v>24.4</v>
      </c>
      <c r="D1122">
        <v>24.75</v>
      </c>
      <c r="E1122">
        <v>24.25</v>
      </c>
      <c r="F1122">
        <v>24.6</v>
      </c>
      <c r="G1122">
        <v>24.75</v>
      </c>
      <c r="H1122">
        <v>24</v>
      </c>
      <c r="I1122">
        <v>4282295</v>
      </c>
      <c r="J1122">
        <v>104953850.59999999</v>
      </c>
      <c r="K1122" s="3">
        <v>43865</v>
      </c>
      <c r="L1122">
        <v>14357</v>
      </c>
      <c r="M1122" t="s">
        <v>2393</v>
      </c>
      <c r="N1122"/>
    </row>
    <row r="1123" spans="1:14">
      <c r="A1123" t="s">
        <v>3154</v>
      </c>
      <c r="B1123" t="s">
        <v>815</v>
      </c>
      <c r="C1123">
        <v>1.2</v>
      </c>
      <c r="D1123">
        <v>1.25</v>
      </c>
      <c r="E1123">
        <v>1.1499999999999999</v>
      </c>
      <c r="F1123">
        <v>1.2</v>
      </c>
      <c r="G1123">
        <v>1.2</v>
      </c>
      <c r="H1123">
        <v>1.2</v>
      </c>
      <c r="I1123">
        <v>11033</v>
      </c>
      <c r="J1123">
        <v>13165.2</v>
      </c>
      <c r="K1123" s="3">
        <v>43865</v>
      </c>
      <c r="L1123">
        <v>30</v>
      </c>
      <c r="M1123" t="s">
        <v>3155</v>
      </c>
      <c r="N1123"/>
    </row>
    <row r="1124" spans="1:14">
      <c r="A1124" t="s">
        <v>518</v>
      </c>
      <c r="B1124" t="s">
        <v>815</v>
      </c>
      <c r="C1124">
        <v>117.65</v>
      </c>
      <c r="D1124">
        <v>118.1</v>
      </c>
      <c r="E1124">
        <v>115.05</v>
      </c>
      <c r="F1124">
        <v>116.05</v>
      </c>
      <c r="G1124">
        <v>116</v>
      </c>
      <c r="H1124">
        <v>115.2</v>
      </c>
      <c r="I1124">
        <v>49306</v>
      </c>
      <c r="J1124">
        <v>5766046.5499999998</v>
      </c>
      <c r="K1124" s="3">
        <v>43865</v>
      </c>
      <c r="L1124">
        <v>1491</v>
      </c>
      <c r="M1124" t="s">
        <v>2394</v>
      </c>
      <c r="N1124"/>
    </row>
    <row r="1125" spans="1:14">
      <c r="A1125" t="s">
        <v>2395</v>
      </c>
      <c r="B1125" t="s">
        <v>815</v>
      </c>
      <c r="C1125">
        <v>38.799999999999997</v>
      </c>
      <c r="D1125">
        <v>39.25</v>
      </c>
      <c r="E1125">
        <v>38.200000000000003</v>
      </c>
      <c r="F1125">
        <v>38.6</v>
      </c>
      <c r="G1125">
        <v>38.85</v>
      </c>
      <c r="H1125">
        <v>37.700000000000003</v>
      </c>
      <c r="I1125">
        <v>133790</v>
      </c>
      <c r="J1125">
        <v>5173418.8499999996</v>
      </c>
      <c r="K1125" s="3">
        <v>43865</v>
      </c>
      <c r="L1125">
        <v>452</v>
      </c>
      <c r="M1125" t="s">
        <v>2396</v>
      </c>
      <c r="N1125"/>
    </row>
    <row r="1126" spans="1:14">
      <c r="A1126" t="s">
        <v>2397</v>
      </c>
      <c r="B1126" t="s">
        <v>815</v>
      </c>
      <c r="C1126">
        <v>621.85</v>
      </c>
      <c r="D1126">
        <v>629</v>
      </c>
      <c r="E1126">
        <v>617.35</v>
      </c>
      <c r="F1126">
        <v>625.5</v>
      </c>
      <c r="G1126">
        <v>622</v>
      </c>
      <c r="H1126">
        <v>617.70000000000005</v>
      </c>
      <c r="I1126">
        <v>4498</v>
      </c>
      <c r="J1126">
        <v>2807558.85</v>
      </c>
      <c r="K1126" s="3">
        <v>43865</v>
      </c>
      <c r="L1126">
        <v>386</v>
      </c>
      <c r="M1126" t="s">
        <v>2398</v>
      </c>
      <c r="N1126"/>
    </row>
    <row r="1127" spans="1:14">
      <c r="A1127" t="s">
        <v>2399</v>
      </c>
      <c r="B1127" t="s">
        <v>815</v>
      </c>
      <c r="C1127">
        <v>526</v>
      </c>
      <c r="D1127">
        <v>543.15</v>
      </c>
      <c r="E1127">
        <v>523</v>
      </c>
      <c r="F1127">
        <v>534.04999999999995</v>
      </c>
      <c r="G1127">
        <v>540</v>
      </c>
      <c r="H1127">
        <v>525.15</v>
      </c>
      <c r="I1127">
        <v>1982</v>
      </c>
      <c r="J1127">
        <v>1062537.8</v>
      </c>
      <c r="K1127" s="3">
        <v>43865</v>
      </c>
      <c r="L1127">
        <v>215</v>
      </c>
      <c r="M1127" t="s">
        <v>2400</v>
      </c>
      <c r="N1127"/>
    </row>
    <row r="1128" spans="1:14">
      <c r="A1128" t="s">
        <v>172</v>
      </c>
      <c r="B1128" t="s">
        <v>815</v>
      </c>
      <c r="C1128">
        <v>45.3</v>
      </c>
      <c r="D1128">
        <v>46.75</v>
      </c>
      <c r="E1128">
        <v>44.9</v>
      </c>
      <c r="F1128">
        <v>46.5</v>
      </c>
      <c r="G1128">
        <v>46.65</v>
      </c>
      <c r="H1128">
        <v>44.75</v>
      </c>
      <c r="I1128">
        <v>22700326</v>
      </c>
      <c r="J1128">
        <v>1041036300.9</v>
      </c>
      <c r="K1128" s="3">
        <v>43865</v>
      </c>
      <c r="L1128">
        <v>34964</v>
      </c>
      <c r="M1128" t="s">
        <v>2401</v>
      </c>
      <c r="N1128"/>
    </row>
    <row r="1129" spans="1:14">
      <c r="A1129" t="s">
        <v>2402</v>
      </c>
      <c r="B1129" t="s">
        <v>815</v>
      </c>
      <c r="C1129">
        <v>9.0500000000000007</v>
      </c>
      <c r="D1129">
        <v>9.25</v>
      </c>
      <c r="E1129">
        <v>8.6999999999999993</v>
      </c>
      <c r="F1129">
        <v>8.85</v>
      </c>
      <c r="G1129">
        <v>8.85</v>
      </c>
      <c r="H1129">
        <v>9</v>
      </c>
      <c r="I1129">
        <v>64707</v>
      </c>
      <c r="J1129">
        <v>580487.4</v>
      </c>
      <c r="K1129" s="3">
        <v>43865</v>
      </c>
      <c r="L1129">
        <v>240</v>
      </c>
      <c r="M1129" t="s">
        <v>2403</v>
      </c>
      <c r="N1129"/>
    </row>
    <row r="1130" spans="1:14" hidden="1">
      <c r="A1130" t="s">
        <v>2404</v>
      </c>
      <c r="B1130" t="s">
        <v>815</v>
      </c>
      <c r="C1130">
        <v>221.05</v>
      </c>
      <c r="D1130">
        <v>229.8</v>
      </c>
      <c r="E1130">
        <v>220.15</v>
      </c>
      <c r="F1130">
        <v>228.55</v>
      </c>
      <c r="G1130">
        <v>228.95</v>
      </c>
      <c r="H1130">
        <v>218.45</v>
      </c>
      <c r="I1130">
        <v>11745</v>
      </c>
      <c r="J1130">
        <v>2631468.5</v>
      </c>
      <c r="K1130" s="3">
        <v>43865</v>
      </c>
      <c r="L1130">
        <v>353</v>
      </c>
      <c r="M1130" t="s">
        <v>2405</v>
      </c>
      <c r="N1130"/>
    </row>
    <row r="1131" spans="1:14">
      <c r="A1131" t="s">
        <v>2406</v>
      </c>
      <c r="B1131" t="s">
        <v>815</v>
      </c>
      <c r="C1131">
        <v>5.9</v>
      </c>
      <c r="D1131">
        <v>6.05</v>
      </c>
      <c r="E1131">
        <v>5.35</v>
      </c>
      <c r="F1131">
        <v>5.85</v>
      </c>
      <c r="G1131">
        <v>5.8</v>
      </c>
      <c r="H1131">
        <v>5.9</v>
      </c>
      <c r="I1131">
        <v>123612</v>
      </c>
      <c r="J1131">
        <v>705024.75</v>
      </c>
      <c r="K1131" s="3">
        <v>43865</v>
      </c>
      <c r="L1131">
        <v>434</v>
      </c>
      <c r="M1131" t="s">
        <v>2407</v>
      </c>
      <c r="N1131"/>
    </row>
    <row r="1132" spans="1:14">
      <c r="A1132" t="s">
        <v>2408</v>
      </c>
      <c r="B1132" t="s">
        <v>815</v>
      </c>
      <c r="C1132">
        <v>106</v>
      </c>
      <c r="D1132">
        <v>110</v>
      </c>
      <c r="E1132">
        <v>106</v>
      </c>
      <c r="F1132">
        <v>107.65</v>
      </c>
      <c r="G1132">
        <v>107</v>
      </c>
      <c r="H1132">
        <v>105.3</v>
      </c>
      <c r="I1132">
        <v>7366</v>
      </c>
      <c r="J1132">
        <v>793899.25</v>
      </c>
      <c r="K1132" s="3">
        <v>43865</v>
      </c>
      <c r="L1132">
        <v>274</v>
      </c>
      <c r="M1132" t="s">
        <v>2409</v>
      </c>
      <c r="N1132"/>
    </row>
    <row r="1133" spans="1:14">
      <c r="A1133" t="s">
        <v>3217</v>
      </c>
      <c r="B1133" t="s">
        <v>815</v>
      </c>
      <c r="C1133">
        <v>65.7</v>
      </c>
      <c r="D1133">
        <v>76.55</v>
      </c>
      <c r="E1133">
        <v>63</v>
      </c>
      <c r="F1133">
        <v>76.55</v>
      </c>
      <c r="G1133">
        <v>76.55</v>
      </c>
      <c r="H1133">
        <v>63.8</v>
      </c>
      <c r="I1133">
        <v>33825</v>
      </c>
      <c r="J1133">
        <v>2512414.1</v>
      </c>
      <c r="K1133" s="3">
        <v>43865</v>
      </c>
      <c r="L1133">
        <v>606</v>
      </c>
      <c r="M1133" t="s">
        <v>3218</v>
      </c>
      <c r="N1133"/>
    </row>
    <row r="1134" spans="1:14">
      <c r="A1134" t="s">
        <v>2410</v>
      </c>
      <c r="B1134" t="s">
        <v>815</v>
      </c>
      <c r="C1134">
        <v>115.1</v>
      </c>
      <c r="D1134">
        <v>117.45</v>
      </c>
      <c r="E1134">
        <v>111.95</v>
      </c>
      <c r="F1134">
        <v>116.95</v>
      </c>
      <c r="G1134">
        <v>116.75</v>
      </c>
      <c r="H1134">
        <v>110.95</v>
      </c>
      <c r="I1134">
        <v>10958</v>
      </c>
      <c r="J1134">
        <v>1251862.5</v>
      </c>
      <c r="K1134" s="3">
        <v>43865</v>
      </c>
      <c r="L1134">
        <v>323</v>
      </c>
      <c r="M1134" t="s">
        <v>2411</v>
      </c>
      <c r="N1134"/>
    </row>
    <row r="1135" spans="1:14">
      <c r="A1135" t="s">
        <v>2412</v>
      </c>
      <c r="B1135" t="s">
        <v>815</v>
      </c>
      <c r="C1135">
        <v>2.5499999999999998</v>
      </c>
      <c r="D1135">
        <v>2.6</v>
      </c>
      <c r="E1135">
        <v>2.5499999999999998</v>
      </c>
      <c r="F1135">
        <v>2.5499999999999998</v>
      </c>
      <c r="G1135">
        <v>2.5499999999999998</v>
      </c>
      <c r="H1135">
        <v>2.65</v>
      </c>
      <c r="I1135">
        <v>9033</v>
      </c>
      <c r="J1135">
        <v>23040.5</v>
      </c>
      <c r="K1135" s="3">
        <v>43865</v>
      </c>
      <c r="L1135">
        <v>29</v>
      </c>
      <c r="M1135" t="s">
        <v>2413</v>
      </c>
      <c r="N1135"/>
    </row>
    <row r="1136" spans="1:14">
      <c r="A1136" t="s">
        <v>593</v>
      </c>
      <c r="B1136" t="s">
        <v>815</v>
      </c>
      <c r="C1136">
        <v>14.55</v>
      </c>
      <c r="D1136">
        <v>16</v>
      </c>
      <c r="E1136">
        <v>13.1</v>
      </c>
      <c r="F1136">
        <v>14.3</v>
      </c>
      <c r="G1136">
        <v>14</v>
      </c>
      <c r="H1136">
        <v>14.55</v>
      </c>
      <c r="I1136">
        <v>77351</v>
      </c>
      <c r="J1136">
        <v>1127117.8</v>
      </c>
      <c r="K1136" s="3">
        <v>43865</v>
      </c>
      <c r="L1136">
        <v>269</v>
      </c>
      <c r="M1136" t="s">
        <v>2414</v>
      </c>
      <c r="N1136"/>
    </row>
    <row r="1137" spans="1:14">
      <c r="A1137" t="s">
        <v>2415</v>
      </c>
      <c r="B1137" t="s">
        <v>815</v>
      </c>
      <c r="C1137">
        <v>601.04999999999995</v>
      </c>
      <c r="D1137">
        <v>649.5</v>
      </c>
      <c r="E1137">
        <v>601.04999999999995</v>
      </c>
      <c r="F1137">
        <v>631.04999999999995</v>
      </c>
      <c r="G1137">
        <v>641.95000000000005</v>
      </c>
      <c r="H1137">
        <v>607.4</v>
      </c>
      <c r="I1137">
        <v>478</v>
      </c>
      <c r="J1137">
        <v>296607.3</v>
      </c>
      <c r="K1137" s="3">
        <v>43865</v>
      </c>
      <c r="L1137">
        <v>248</v>
      </c>
      <c r="M1137" t="s">
        <v>2416</v>
      </c>
      <c r="N1137"/>
    </row>
    <row r="1138" spans="1:14">
      <c r="A1138" t="s">
        <v>2417</v>
      </c>
      <c r="B1138" t="s">
        <v>815</v>
      </c>
      <c r="C1138">
        <v>276</v>
      </c>
      <c r="D1138">
        <v>283.45</v>
      </c>
      <c r="E1138">
        <v>272</v>
      </c>
      <c r="F1138">
        <v>279.95</v>
      </c>
      <c r="G1138">
        <v>280.05</v>
      </c>
      <c r="H1138">
        <v>278</v>
      </c>
      <c r="I1138">
        <v>26001</v>
      </c>
      <c r="J1138">
        <v>7276284.0999999996</v>
      </c>
      <c r="K1138" s="3">
        <v>43865</v>
      </c>
      <c r="L1138">
        <v>4420</v>
      </c>
      <c r="M1138" t="s">
        <v>2418</v>
      </c>
      <c r="N1138"/>
    </row>
    <row r="1139" spans="1:14">
      <c r="A1139" t="s">
        <v>753</v>
      </c>
      <c r="B1139" t="s">
        <v>815</v>
      </c>
      <c r="C1139">
        <v>37.6</v>
      </c>
      <c r="D1139">
        <v>39.549999999999997</v>
      </c>
      <c r="E1139">
        <v>37.6</v>
      </c>
      <c r="F1139">
        <v>38.950000000000003</v>
      </c>
      <c r="G1139">
        <v>38.950000000000003</v>
      </c>
      <c r="H1139">
        <v>37.299999999999997</v>
      </c>
      <c r="I1139">
        <v>156696</v>
      </c>
      <c r="J1139">
        <v>6092755.5499999998</v>
      </c>
      <c r="K1139" s="3">
        <v>43865</v>
      </c>
      <c r="L1139">
        <v>760</v>
      </c>
      <c r="M1139" t="s">
        <v>2419</v>
      </c>
      <c r="N1139"/>
    </row>
    <row r="1140" spans="1:14">
      <c r="A1140" t="s">
        <v>3156</v>
      </c>
      <c r="B1140" t="s">
        <v>815</v>
      </c>
      <c r="C1140">
        <v>18.149999999999999</v>
      </c>
      <c r="D1140">
        <v>19</v>
      </c>
      <c r="E1140">
        <v>17.850000000000001</v>
      </c>
      <c r="F1140">
        <v>18.3</v>
      </c>
      <c r="G1140">
        <v>18.899999999999999</v>
      </c>
      <c r="H1140">
        <v>18.75</v>
      </c>
      <c r="I1140">
        <v>12315</v>
      </c>
      <c r="J1140">
        <v>225665.35</v>
      </c>
      <c r="K1140" s="3">
        <v>43865</v>
      </c>
      <c r="L1140">
        <v>58</v>
      </c>
      <c r="M1140" t="s">
        <v>3157</v>
      </c>
      <c r="N1140"/>
    </row>
    <row r="1141" spans="1:14">
      <c r="A1141" t="s">
        <v>2420</v>
      </c>
      <c r="B1141" t="s">
        <v>815</v>
      </c>
      <c r="C1141">
        <v>92.8</v>
      </c>
      <c r="D1141">
        <v>95.75</v>
      </c>
      <c r="E1141">
        <v>91.4</v>
      </c>
      <c r="F1141">
        <v>93.85</v>
      </c>
      <c r="G1141">
        <v>94</v>
      </c>
      <c r="H1141">
        <v>90.7</v>
      </c>
      <c r="I1141">
        <v>10156</v>
      </c>
      <c r="J1141">
        <v>953979.8</v>
      </c>
      <c r="K1141" s="3">
        <v>43865</v>
      </c>
      <c r="L1141">
        <v>368</v>
      </c>
      <c r="M1141" t="s">
        <v>2421</v>
      </c>
      <c r="N1141"/>
    </row>
    <row r="1142" spans="1:14">
      <c r="A1142" t="s">
        <v>519</v>
      </c>
      <c r="B1142" t="s">
        <v>815</v>
      </c>
      <c r="C1142">
        <v>6602</v>
      </c>
      <c r="D1142">
        <v>6730</v>
      </c>
      <c r="E1142">
        <v>6602</v>
      </c>
      <c r="F1142">
        <v>6670.4</v>
      </c>
      <c r="G1142">
        <v>6637</v>
      </c>
      <c r="H1142">
        <v>6649.3</v>
      </c>
      <c r="I1142">
        <v>5870</v>
      </c>
      <c r="J1142">
        <v>39180646.25</v>
      </c>
      <c r="K1142" s="3">
        <v>43865</v>
      </c>
      <c r="L1142">
        <v>1748</v>
      </c>
      <c r="M1142" t="s">
        <v>2422</v>
      </c>
      <c r="N1142"/>
    </row>
    <row r="1143" spans="1:14">
      <c r="A1143" t="s">
        <v>2423</v>
      </c>
      <c r="B1143" t="s">
        <v>815</v>
      </c>
      <c r="C1143">
        <v>1.55</v>
      </c>
      <c r="D1143">
        <v>1.6</v>
      </c>
      <c r="E1143">
        <v>1.5</v>
      </c>
      <c r="F1143">
        <v>1.55</v>
      </c>
      <c r="G1143">
        <v>1.6</v>
      </c>
      <c r="H1143">
        <v>1.55</v>
      </c>
      <c r="I1143">
        <v>1528143</v>
      </c>
      <c r="J1143">
        <v>2343269.9</v>
      </c>
      <c r="K1143" s="3">
        <v>43865</v>
      </c>
      <c r="L1143">
        <v>565</v>
      </c>
      <c r="M1143" t="s">
        <v>2424</v>
      </c>
      <c r="N1143"/>
    </row>
    <row r="1144" spans="1:14">
      <c r="A1144" t="s">
        <v>2425</v>
      </c>
      <c r="B1144" t="s">
        <v>815</v>
      </c>
      <c r="C1144">
        <v>205.55</v>
      </c>
      <c r="D1144">
        <v>214.85</v>
      </c>
      <c r="E1144">
        <v>205.55</v>
      </c>
      <c r="F1144">
        <v>212.1</v>
      </c>
      <c r="G1144">
        <v>213.05</v>
      </c>
      <c r="H1144">
        <v>203.95</v>
      </c>
      <c r="I1144">
        <v>48699</v>
      </c>
      <c r="J1144">
        <v>10301471.25</v>
      </c>
      <c r="K1144" s="3">
        <v>43865</v>
      </c>
      <c r="L1144">
        <v>2626</v>
      </c>
      <c r="M1144" t="s">
        <v>2426</v>
      </c>
      <c r="N1144"/>
    </row>
    <row r="1145" spans="1:14">
      <c r="A1145" t="s">
        <v>2427</v>
      </c>
      <c r="B1145" t="s">
        <v>815</v>
      </c>
      <c r="C1145">
        <v>365.75</v>
      </c>
      <c r="D1145">
        <v>393</v>
      </c>
      <c r="E1145">
        <v>365.75</v>
      </c>
      <c r="F1145">
        <v>388.85</v>
      </c>
      <c r="G1145">
        <v>393</v>
      </c>
      <c r="H1145">
        <v>365.75</v>
      </c>
      <c r="I1145">
        <v>24705</v>
      </c>
      <c r="J1145">
        <v>9472583.6999999993</v>
      </c>
      <c r="K1145" s="3">
        <v>43865</v>
      </c>
      <c r="L1145">
        <v>1164</v>
      </c>
      <c r="M1145" t="s">
        <v>2428</v>
      </c>
      <c r="N1145"/>
    </row>
    <row r="1146" spans="1:14">
      <c r="A1146" t="s">
        <v>2429</v>
      </c>
      <c r="B1146" t="s">
        <v>815</v>
      </c>
      <c r="C1146">
        <v>24</v>
      </c>
      <c r="D1146">
        <v>24.4</v>
      </c>
      <c r="E1146">
        <v>22.85</v>
      </c>
      <c r="F1146">
        <v>23.7</v>
      </c>
      <c r="G1146">
        <v>24</v>
      </c>
      <c r="H1146">
        <v>22.8</v>
      </c>
      <c r="I1146">
        <v>60388</v>
      </c>
      <c r="J1146">
        <v>1424811.95</v>
      </c>
      <c r="K1146" s="3">
        <v>43865</v>
      </c>
      <c r="L1146">
        <v>570</v>
      </c>
      <c r="M1146" t="s">
        <v>2430</v>
      </c>
      <c r="N1146"/>
    </row>
    <row r="1147" spans="1:14">
      <c r="A1147" t="s">
        <v>2431</v>
      </c>
      <c r="B1147" t="s">
        <v>815</v>
      </c>
      <c r="C1147">
        <v>576.5</v>
      </c>
      <c r="D1147">
        <v>609</v>
      </c>
      <c r="E1147">
        <v>575.35</v>
      </c>
      <c r="F1147">
        <v>591.04999999999995</v>
      </c>
      <c r="G1147">
        <v>591</v>
      </c>
      <c r="H1147">
        <v>576.45000000000005</v>
      </c>
      <c r="I1147">
        <v>8264</v>
      </c>
      <c r="J1147">
        <v>4883815.8499999996</v>
      </c>
      <c r="K1147" s="3">
        <v>43865</v>
      </c>
      <c r="L1147">
        <v>1224</v>
      </c>
      <c r="M1147" t="s">
        <v>2432</v>
      </c>
      <c r="N1147"/>
    </row>
    <row r="1148" spans="1:14">
      <c r="A1148" t="s">
        <v>2433</v>
      </c>
      <c r="B1148" t="s">
        <v>815</v>
      </c>
      <c r="C1148">
        <v>68.400000000000006</v>
      </c>
      <c r="D1148">
        <v>70.7</v>
      </c>
      <c r="E1148">
        <v>63.6</v>
      </c>
      <c r="F1148">
        <v>70.2</v>
      </c>
      <c r="G1148">
        <v>68.05</v>
      </c>
      <c r="H1148">
        <v>66.7</v>
      </c>
      <c r="I1148">
        <v>7109</v>
      </c>
      <c r="J1148">
        <v>496215.35</v>
      </c>
      <c r="K1148" s="3">
        <v>43865</v>
      </c>
      <c r="L1148">
        <v>339</v>
      </c>
      <c r="M1148" t="s">
        <v>2434</v>
      </c>
      <c r="N1148"/>
    </row>
    <row r="1149" spans="1:14">
      <c r="A1149" t="s">
        <v>2435</v>
      </c>
      <c r="B1149" t="s">
        <v>815</v>
      </c>
      <c r="C1149">
        <v>98</v>
      </c>
      <c r="D1149">
        <v>99.45</v>
      </c>
      <c r="E1149">
        <v>94.3</v>
      </c>
      <c r="F1149">
        <v>95.5</v>
      </c>
      <c r="G1149">
        <v>94.3</v>
      </c>
      <c r="H1149">
        <v>95.5</v>
      </c>
      <c r="I1149">
        <v>25588</v>
      </c>
      <c r="J1149">
        <v>2474810.4</v>
      </c>
      <c r="K1149" s="3">
        <v>43865</v>
      </c>
      <c r="L1149">
        <v>626</v>
      </c>
      <c r="M1149" t="s">
        <v>3003</v>
      </c>
      <c r="N1149"/>
    </row>
    <row r="1150" spans="1:14">
      <c r="A1150" t="s">
        <v>2436</v>
      </c>
      <c r="B1150" t="s">
        <v>815</v>
      </c>
      <c r="C1150">
        <v>222</v>
      </c>
      <c r="D1150">
        <v>229.15</v>
      </c>
      <c r="E1150">
        <v>222</v>
      </c>
      <c r="F1150">
        <v>225.95</v>
      </c>
      <c r="G1150">
        <v>225.15</v>
      </c>
      <c r="H1150">
        <v>223.4</v>
      </c>
      <c r="I1150">
        <v>98049</v>
      </c>
      <c r="J1150">
        <v>22171536.699999999</v>
      </c>
      <c r="K1150" s="3">
        <v>43865</v>
      </c>
      <c r="L1150">
        <v>950</v>
      </c>
      <c r="M1150" t="s">
        <v>2437</v>
      </c>
      <c r="N1150"/>
    </row>
    <row r="1151" spans="1:14">
      <c r="A1151" t="s">
        <v>2438</v>
      </c>
      <c r="B1151" t="s">
        <v>815</v>
      </c>
      <c r="C1151">
        <v>102.4</v>
      </c>
      <c r="D1151">
        <v>102.4</v>
      </c>
      <c r="E1151">
        <v>100.12</v>
      </c>
      <c r="F1151">
        <v>101.07</v>
      </c>
      <c r="G1151">
        <v>101.5</v>
      </c>
      <c r="H1151">
        <v>100.5</v>
      </c>
      <c r="I1151">
        <v>1405</v>
      </c>
      <c r="J1151">
        <v>141695.47</v>
      </c>
      <c r="K1151" s="3">
        <v>43865</v>
      </c>
      <c r="L1151">
        <v>56</v>
      </c>
      <c r="M1151" t="s">
        <v>2439</v>
      </c>
      <c r="N1151"/>
    </row>
    <row r="1152" spans="1:14">
      <c r="A1152" t="s">
        <v>284</v>
      </c>
      <c r="B1152" t="s">
        <v>815</v>
      </c>
      <c r="C1152">
        <v>912</v>
      </c>
      <c r="D1152">
        <v>922.9</v>
      </c>
      <c r="E1152">
        <v>896</v>
      </c>
      <c r="F1152">
        <v>911.6</v>
      </c>
      <c r="G1152">
        <v>911.9</v>
      </c>
      <c r="H1152">
        <v>912.65</v>
      </c>
      <c r="I1152">
        <v>2004591</v>
      </c>
      <c r="J1152">
        <v>1822876523.7</v>
      </c>
      <c r="K1152" s="3">
        <v>43865</v>
      </c>
      <c r="L1152">
        <v>104526</v>
      </c>
      <c r="M1152" t="s">
        <v>2440</v>
      </c>
      <c r="N1152"/>
    </row>
    <row r="1153" spans="1:14">
      <c r="A1153" t="s">
        <v>173</v>
      </c>
      <c r="B1153" t="s">
        <v>815</v>
      </c>
      <c r="C1153">
        <v>302.89999999999998</v>
      </c>
      <c r="D1153">
        <v>307.55</v>
      </c>
      <c r="E1153">
        <v>297.10000000000002</v>
      </c>
      <c r="F1153">
        <v>306.25</v>
      </c>
      <c r="G1153">
        <v>305.89999999999998</v>
      </c>
      <c r="H1153">
        <v>298.10000000000002</v>
      </c>
      <c r="I1153">
        <v>51141567</v>
      </c>
      <c r="J1153">
        <v>15514679241.25</v>
      </c>
      <c r="K1153" s="3">
        <v>43865</v>
      </c>
      <c r="L1153">
        <v>275826</v>
      </c>
      <c r="M1153" t="s">
        <v>2441</v>
      </c>
      <c r="N1153"/>
    </row>
    <row r="1154" spans="1:14">
      <c r="A1154" t="s">
        <v>3158</v>
      </c>
      <c r="B1154" t="s">
        <v>815</v>
      </c>
      <c r="C1154">
        <v>0.25</v>
      </c>
      <c r="D1154">
        <v>0.25</v>
      </c>
      <c r="E1154">
        <v>0.2</v>
      </c>
      <c r="F1154">
        <v>0.25</v>
      </c>
      <c r="G1154">
        <v>0.25</v>
      </c>
      <c r="H1154">
        <v>0.25</v>
      </c>
      <c r="I1154">
        <v>47328</v>
      </c>
      <c r="J1154">
        <v>10142.1</v>
      </c>
      <c r="K1154" s="3">
        <v>43865</v>
      </c>
      <c r="L1154">
        <v>42</v>
      </c>
      <c r="M1154" t="s">
        <v>3159</v>
      </c>
      <c r="N1154"/>
    </row>
    <row r="1155" spans="1:14">
      <c r="A1155" t="s">
        <v>520</v>
      </c>
      <c r="B1155" t="s">
        <v>815</v>
      </c>
      <c r="C1155">
        <v>4556.7</v>
      </c>
      <c r="D1155">
        <v>4650.05</v>
      </c>
      <c r="E1155">
        <v>4554</v>
      </c>
      <c r="F1155">
        <v>4636.8</v>
      </c>
      <c r="G1155">
        <v>4625</v>
      </c>
      <c r="H1155">
        <v>4601.3500000000004</v>
      </c>
      <c r="I1155">
        <v>18030</v>
      </c>
      <c r="J1155">
        <v>83196392.400000006</v>
      </c>
      <c r="K1155" s="3">
        <v>43865</v>
      </c>
      <c r="L1155">
        <v>2291</v>
      </c>
      <c r="M1155" t="s">
        <v>2442</v>
      </c>
      <c r="N1155"/>
    </row>
    <row r="1156" spans="1:14">
      <c r="A1156" t="s">
        <v>2443</v>
      </c>
      <c r="B1156" t="s">
        <v>815</v>
      </c>
      <c r="C1156">
        <v>76.3</v>
      </c>
      <c r="D1156">
        <v>78.45</v>
      </c>
      <c r="E1156">
        <v>75.45</v>
      </c>
      <c r="F1156">
        <v>77.3</v>
      </c>
      <c r="G1156">
        <v>77.5</v>
      </c>
      <c r="H1156">
        <v>75.7</v>
      </c>
      <c r="I1156">
        <v>127903</v>
      </c>
      <c r="J1156">
        <v>9882469.5</v>
      </c>
      <c r="K1156" s="3">
        <v>43865</v>
      </c>
      <c r="L1156">
        <v>1851</v>
      </c>
      <c r="M1156" t="s">
        <v>2444</v>
      </c>
      <c r="N1156"/>
    </row>
    <row r="1157" spans="1:14">
      <c r="A1157" t="s">
        <v>2445</v>
      </c>
      <c r="B1157" t="s">
        <v>815</v>
      </c>
      <c r="C1157">
        <v>56.45</v>
      </c>
      <c r="D1157">
        <v>61.5</v>
      </c>
      <c r="E1157">
        <v>56.2</v>
      </c>
      <c r="F1157">
        <v>60</v>
      </c>
      <c r="G1157">
        <v>59.85</v>
      </c>
      <c r="H1157">
        <v>55.7</v>
      </c>
      <c r="I1157">
        <v>3343677</v>
      </c>
      <c r="J1157">
        <v>199085312.69999999</v>
      </c>
      <c r="K1157" s="3">
        <v>43865</v>
      </c>
      <c r="L1157">
        <v>15065</v>
      </c>
      <c r="M1157" t="s">
        <v>2446</v>
      </c>
      <c r="N1157"/>
    </row>
    <row r="1158" spans="1:14">
      <c r="A1158" t="s">
        <v>2447</v>
      </c>
      <c r="B1158" t="s">
        <v>815</v>
      </c>
      <c r="C1158">
        <v>428</v>
      </c>
      <c r="D1158">
        <v>463.95</v>
      </c>
      <c r="E1158">
        <v>428</v>
      </c>
      <c r="F1158">
        <v>458.35</v>
      </c>
      <c r="G1158">
        <v>459.95</v>
      </c>
      <c r="H1158">
        <v>423.85</v>
      </c>
      <c r="I1158">
        <v>6331</v>
      </c>
      <c r="J1158">
        <v>2851058.4</v>
      </c>
      <c r="K1158" s="3">
        <v>43865</v>
      </c>
      <c r="L1158">
        <v>297</v>
      </c>
      <c r="M1158" t="s">
        <v>2448</v>
      </c>
      <c r="N1158"/>
    </row>
    <row r="1159" spans="1:14">
      <c r="A1159" t="s">
        <v>2449</v>
      </c>
      <c r="B1159" t="s">
        <v>815</v>
      </c>
      <c r="C1159">
        <v>136</v>
      </c>
      <c r="D1159">
        <v>138.94999999999999</v>
      </c>
      <c r="E1159">
        <v>136</v>
      </c>
      <c r="F1159">
        <v>138.25</v>
      </c>
      <c r="G1159">
        <v>137.94999999999999</v>
      </c>
      <c r="H1159">
        <v>135.55000000000001</v>
      </c>
      <c r="I1159">
        <v>24514</v>
      </c>
      <c r="J1159">
        <v>3372660.45</v>
      </c>
      <c r="K1159" s="3">
        <v>43865</v>
      </c>
      <c r="L1159">
        <v>935</v>
      </c>
      <c r="M1159" t="s">
        <v>2450</v>
      </c>
      <c r="N1159"/>
    </row>
    <row r="1160" spans="1:14">
      <c r="A1160" t="s">
        <v>2451</v>
      </c>
      <c r="B1160" t="s">
        <v>815</v>
      </c>
      <c r="C1160">
        <v>2</v>
      </c>
      <c r="D1160">
        <v>2.4</v>
      </c>
      <c r="E1160">
        <v>2</v>
      </c>
      <c r="F1160">
        <v>2.4</v>
      </c>
      <c r="G1160">
        <v>2.4</v>
      </c>
      <c r="H1160">
        <v>2</v>
      </c>
      <c r="I1160">
        <v>119112</v>
      </c>
      <c r="J1160">
        <v>274377.3</v>
      </c>
      <c r="K1160" s="3">
        <v>43865</v>
      </c>
      <c r="L1160">
        <v>109</v>
      </c>
      <c r="M1160" t="s">
        <v>2452</v>
      </c>
      <c r="N1160"/>
    </row>
    <row r="1161" spans="1:14">
      <c r="A1161" t="s">
        <v>2453</v>
      </c>
      <c r="B1161" t="s">
        <v>815</v>
      </c>
      <c r="C1161">
        <v>88.6</v>
      </c>
      <c r="D1161">
        <v>89.45</v>
      </c>
      <c r="E1161">
        <v>86</v>
      </c>
      <c r="F1161">
        <v>86.25</v>
      </c>
      <c r="G1161">
        <v>86.05</v>
      </c>
      <c r="H1161">
        <v>87.55</v>
      </c>
      <c r="I1161">
        <v>314119</v>
      </c>
      <c r="J1161">
        <v>27498356.050000001</v>
      </c>
      <c r="K1161" s="3">
        <v>43865</v>
      </c>
      <c r="L1161">
        <v>1914</v>
      </c>
      <c r="M1161" t="s">
        <v>2454</v>
      </c>
      <c r="N1161"/>
    </row>
    <row r="1162" spans="1:14">
      <c r="A1162" t="s">
        <v>2455</v>
      </c>
      <c r="B1162" t="s">
        <v>815</v>
      </c>
      <c r="C1162">
        <v>159.80000000000001</v>
      </c>
      <c r="D1162">
        <v>160.44999999999999</v>
      </c>
      <c r="E1162">
        <v>152.1</v>
      </c>
      <c r="F1162">
        <v>155.19999999999999</v>
      </c>
      <c r="G1162">
        <v>155</v>
      </c>
      <c r="H1162">
        <v>157.55000000000001</v>
      </c>
      <c r="I1162">
        <v>18318</v>
      </c>
      <c r="J1162">
        <v>2874888.5</v>
      </c>
      <c r="K1162" s="3">
        <v>43865</v>
      </c>
      <c r="L1162">
        <v>590</v>
      </c>
      <c r="M1162" t="s">
        <v>2456</v>
      </c>
      <c r="N1162"/>
    </row>
    <row r="1163" spans="1:14">
      <c r="A1163" t="s">
        <v>2457</v>
      </c>
      <c r="B1163" t="s">
        <v>815</v>
      </c>
      <c r="C1163">
        <v>13.05</v>
      </c>
      <c r="D1163">
        <v>13.75</v>
      </c>
      <c r="E1163">
        <v>13.05</v>
      </c>
      <c r="F1163">
        <v>13.2</v>
      </c>
      <c r="G1163">
        <v>13.2</v>
      </c>
      <c r="H1163">
        <v>13.15</v>
      </c>
      <c r="I1163">
        <v>95018</v>
      </c>
      <c r="J1163">
        <v>1270289.8999999999</v>
      </c>
      <c r="K1163" s="3">
        <v>43865</v>
      </c>
      <c r="L1163">
        <v>333</v>
      </c>
      <c r="M1163" t="s">
        <v>2458</v>
      </c>
      <c r="N1163"/>
    </row>
    <row r="1164" spans="1:14">
      <c r="A1164" t="s">
        <v>3310</v>
      </c>
      <c r="B1164" t="s">
        <v>815</v>
      </c>
      <c r="C1164">
        <v>187.97</v>
      </c>
      <c r="D1164">
        <v>188</v>
      </c>
      <c r="E1164">
        <v>187.97</v>
      </c>
      <c r="F1164">
        <v>188</v>
      </c>
      <c r="G1164">
        <v>188</v>
      </c>
      <c r="H1164">
        <v>188</v>
      </c>
      <c r="I1164">
        <v>20</v>
      </c>
      <c r="J1164">
        <v>3759.58</v>
      </c>
      <c r="K1164" s="3">
        <v>43865</v>
      </c>
      <c r="L1164">
        <v>6</v>
      </c>
      <c r="M1164" t="s">
        <v>3311</v>
      </c>
      <c r="N1164"/>
    </row>
    <row r="1165" spans="1:14">
      <c r="A1165" t="s">
        <v>2459</v>
      </c>
      <c r="B1165" t="s">
        <v>815</v>
      </c>
      <c r="C1165">
        <v>3670</v>
      </c>
      <c r="D1165">
        <v>3677</v>
      </c>
      <c r="E1165">
        <v>3641</v>
      </c>
      <c r="F1165">
        <v>3647</v>
      </c>
      <c r="G1165">
        <v>3650</v>
      </c>
      <c r="H1165">
        <v>3678.45</v>
      </c>
      <c r="I1165">
        <v>2851</v>
      </c>
      <c r="J1165">
        <v>10432760.15</v>
      </c>
      <c r="K1165" s="3">
        <v>43865</v>
      </c>
      <c r="L1165">
        <v>341</v>
      </c>
      <c r="M1165" t="s">
        <v>2460</v>
      </c>
      <c r="N1165"/>
    </row>
    <row r="1166" spans="1:14">
      <c r="A1166" t="s">
        <v>2461</v>
      </c>
      <c r="B1166" t="s">
        <v>815</v>
      </c>
      <c r="C1166">
        <v>123.6</v>
      </c>
      <c r="D1166">
        <v>126</v>
      </c>
      <c r="E1166">
        <v>120.81</v>
      </c>
      <c r="F1166">
        <v>123.11</v>
      </c>
      <c r="G1166">
        <v>123</v>
      </c>
      <c r="H1166">
        <v>121.16</v>
      </c>
      <c r="I1166">
        <v>230469</v>
      </c>
      <c r="J1166">
        <v>28229124.170000002</v>
      </c>
      <c r="K1166" s="3">
        <v>43865</v>
      </c>
      <c r="L1166">
        <v>734</v>
      </c>
      <c r="M1166" t="s">
        <v>2462</v>
      </c>
      <c r="N1166"/>
    </row>
    <row r="1167" spans="1:14">
      <c r="A1167" t="s">
        <v>2463</v>
      </c>
      <c r="B1167" t="s">
        <v>815</v>
      </c>
      <c r="C1167">
        <v>304.10000000000002</v>
      </c>
      <c r="D1167">
        <v>311</v>
      </c>
      <c r="E1167">
        <v>304.10000000000002</v>
      </c>
      <c r="F1167">
        <v>309.88</v>
      </c>
      <c r="G1167">
        <v>311</v>
      </c>
      <c r="H1167">
        <v>304.70999999999998</v>
      </c>
      <c r="I1167">
        <v>1636168</v>
      </c>
      <c r="J1167">
        <v>506977559.11000001</v>
      </c>
      <c r="K1167" s="3">
        <v>43865</v>
      </c>
      <c r="L1167">
        <v>573</v>
      </c>
      <c r="M1167" t="s">
        <v>2464</v>
      </c>
      <c r="N1167"/>
    </row>
    <row r="1168" spans="1:14">
      <c r="A1168" t="s">
        <v>2465</v>
      </c>
      <c r="B1168" t="s">
        <v>815</v>
      </c>
      <c r="C1168">
        <v>288.5</v>
      </c>
      <c r="D1168">
        <v>294.99</v>
      </c>
      <c r="E1168">
        <v>283.7</v>
      </c>
      <c r="F1168">
        <v>289.33</v>
      </c>
      <c r="G1168">
        <v>289.5</v>
      </c>
      <c r="H1168">
        <v>283.36</v>
      </c>
      <c r="I1168">
        <v>7714</v>
      </c>
      <c r="J1168">
        <v>2220373.2799999998</v>
      </c>
      <c r="K1168" s="3">
        <v>43865</v>
      </c>
      <c r="L1168">
        <v>134</v>
      </c>
      <c r="M1168" t="s">
        <v>2466</v>
      </c>
      <c r="N1168"/>
    </row>
    <row r="1169" spans="1:14" hidden="1">
      <c r="A1169" t="s">
        <v>3160</v>
      </c>
      <c r="B1169" t="s">
        <v>815</v>
      </c>
      <c r="C1169">
        <v>0.9</v>
      </c>
      <c r="D1169">
        <v>0.95</v>
      </c>
      <c r="E1169">
        <v>0.85</v>
      </c>
      <c r="F1169">
        <v>0.85</v>
      </c>
      <c r="G1169">
        <v>0.95</v>
      </c>
      <c r="H1169">
        <v>0.9</v>
      </c>
      <c r="I1169">
        <v>104186</v>
      </c>
      <c r="J1169">
        <v>93684.95</v>
      </c>
      <c r="K1169" s="3">
        <v>43865</v>
      </c>
      <c r="L1169">
        <v>56</v>
      </c>
      <c r="M1169" t="s">
        <v>3161</v>
      </c>
      <c r="N1169"/>
    </row>
    <row r="1170" spans="1:14" hidden="1">
      <c r="A1170" t="s">
        <v>2467</v>
      </c>
      <c r="B1170" t="s">
        <v>815</v>
      </c>
      <c r="C1170">
        <v>102</v>
      </c>
      <c r="D1170">
        <v>102</v>
      </c>
      <c r="E1170">
        <v>94.3</v>
      </c>
      <c r="F1170">
        <v>97.9</v>
      </c>
      <c r="G1170">
        <v>97.5</v>
      </c>
      <c r="H1170">
        <v>97.6</v>
      </c>
      <c r="I1170">
        <v>3256</v>
      </c>
      <c r="J1170">
        <v>318283</v>
      </c>
      <c r="K1170" s="3">
        <v>43865</v>
      </c>
      <c r="L1170">
        <v>256</v>
      </c>
      <c r="M1170" t="s">
        <v>2468</v>
      </c>
      <c r="N1170"/>
    </row>
    <row r="1171" spans="1:14" hidden="1">
      <c r="A1171" t="s">
        <v>522</v>
      </c>
      <c r="B1171" t="s">
        <v>815</v>
      </c>
      <c r="C1171">
        <v>1472.2</v>
      </c>
      <c r="D1171">
        <v>1575</v>
      </c>
      <c r="E1171">
        <v>1464.95</v>
      </c>
      <c r="F1171">
        <v>1543.8</v>
      </c>
      <c r="G1171">
        <v>1559</v>
      </c>
      <c r="H1171">
        <v>1476.25</v>
      </c>
      <c r="I1171">
        <v>7942</v>
      </c>
      <c r="J1171">
        <v>12158777.199999999</v>
      </c>
      <c r="K1171" s="3">
        <v>43865</v>
      </c>
      <c r="L1171">
        <v>1204</v>
      </c>
      <c r="M1171" t="s">
        <v>2469</v>
      </c>
      <c r="N1171"/>
    </row>
    <row r="1172" spans="1:14" hidden="1">
      <c r="A1172" t="s">
        <v>2470</v>
      </c>
      <c r="B1172" t="s">
        <v>815</v>
      </c>
      <c r="C1172">
        <v>7</v>
      </c>
      <c r="D1172">
        <v>7.15</v>
      </c>
      <c r="E1172">
        <v>6.65</v>
      </c>
      <c r="F1172">
        <v>6.9</v>
      </c>
      <c r="G1172">
        <v>6.85</v>
      </c>
      <c r="H1172">
        <v>7</v>
      </c>
      <c r="I1172">
        <v>54650</v>
      </c>
      <c r="J1172">
        <v>375630.95</v>
      </c>
      <c r="K1172" s="3">
        <v>43865</v>
      </c>
      <c r="L1172">
        <v>81</v>
      </c>
      <c r="M1172" t="s">
        <v>2471</v>
      </c>
      <c r="N1172"/>
    </row>
    <row r="1173" spans="1:14" hidden="1">
      <c r="A1173" t="s">
        <v>2472</v>
      </c>
      <c r="B1173" t="s">
        <v>815</v>
      </c>
      <c r="C1173">
        <v>9.5</v>
      </c>
      <c r="D1173">
        <v>9.5</v>
      </c>
      <c r="E1173">
        <v>8.6</v>
      </c>
      <c r="F1173">
        <v>9.1</v>
      </c>
      <c r="G1173">
        <v>8.6</v>
      </c>
      <c r="H1173">
        <v>9.0500000000000007</v>
      </c>
      <c r="I1173">
        <v>3226</v>
      </c>
      <c r="J1173">
        <v>30309.7</v>
      </c>
      <c r="K1173" s="3">
        <v>43865</v>
      </c>
      <c r="L1173">
        <v>28</v>
      </c>
      <c r="M1173" t="s">
        <v>2473</v>
      </c>
      <c r="N1173"/>
    </row>
    <row r="1174" spans="1:14" hidden="1">
      <c r="A1174" t="s">
        <v>2474</v>
      </c>
      <c r="B1174" t="s">
        <v>815</v>
      </c>
      <c r="C1174">
        <v>271.5</v>
      </c>
      <c r="D1174">
        <v>282</v>
      </c>
      <c r="E1174">
        <v>266.25</v>
      </c>
      <c r="F1174">
        <v>271.85000000000002</v>
      </c>
      <c r="G1174">
        <v>271.35000000000002</v>
      </c>
      <c r="H1174">
        <v>268.39999999999998</v>
      </c>
      <c r="I1174">
        <v>457498</v>
      </c>
      <c r="J1174">
        <v>125295692.45</v>
      </c>
      <c r="K1174" s="3">
        <v>43865</v>
      </c>
      <c r="L1174">
        <v>13753</v>
      </c>
      <c r="M1174" t="s">
        <v>2475</v>
      </c>
      <c r="N1174"/>
    </row>
    <row r="1175" spans="1:14" hidden="1">
      <c r="A1175" t="s">
        <v>2476</v>
      </c>
      <c r="B1175" t="s">
        <v>815</v>
      </c>
      <c r="C1175">
        <v>102.55</v>
      </c>
      <c r="D1175">
        <v>102.55</v>
      </c>
      <c r="E1175">
        <v>96.85</v>
      </c>
      <c r="F1175">
        <v>98.1</v>
      </c>
      <c r="G1175">
        <v>97.75</v>
      </c>
      <c r="H1175">
        <v>109.55</v>
      </c>
      <c r="I1175">
        <v>386257</v>
      </c>
      <c r="J1175">
        <v>38582421.049999997</v>
      </c>
      <c r="K1175" s="3">
        <v>43865</v>
      </c>
      <c r="L1175">
        <v>6861</v>
      </c>
      <c r="M1175" t="s">
        <v>2477</v>
      </c>
      <c r="N1175"/>
    </row>
    <row r="1176" spans="1:14" hidden="1">
      <c r="A1176" t="s">
        <v>2478</v>
      </c>
      <c r="B1176" t="s">
        <v>815</v>
      </c>
      <c r="C1176">
        <v>99.45</v>
      </c>
      <c r="D1176">
        <v>99.75</v>
      </c>
      <c r="E1176">
        <v>96.05</v>
      </c>
      <c r="F1176">
        <v>97.75</v>
      </c>
      <c r="G1176">
        <v>97.8</v>
      </c>
      <c r="H1176">
        <v>98.5</v>
      </c>
      <c r="I1176">
        <v>163415</v>
      </c>
      <c r="J1176">
        <v>15989835.25</v>
      </c>
      <c r="K1176" s="3">
        <v>43865</v>
      </c>
      <c r="L1176">
        <v>2337</v>
      </c>
      <c r="M1176" t="s">
        <v>2479</v>
      </c>
      <c r="N1176"/>
    </row>
    <row r="1177" spans="1:14" hidden="1">
      <c r="A1177" t="s">
        <v>2480</v>
      </c>
      <c r="B1177" t="s">
        <v>815</v>
      </c>
      <c r="C1177">
        <v>364.05</v>
      </c>
      <c r="D1177">
        <v>381.2</v>
      </c>
      <c r="E1177">
        <v>364.05</v>
      </c>
      <c r="F1177">
        <v>381.2</v>
      </c>
      <c r="G1177">
        <v>381.2</v>
      </c>
      <c r="H1177">
        <v>363.05</v>
      </c>
      <c r="I1177">
        <v>69769</v>
      </c>
      <c r="J1177">
        <v>26433928.449999999</v>
      </c>
      <c r="K1177" s="3">
        <v>43865</v>
      </c>
      <c r="L1177">
        <v>1459</v>
      </c>
      <c r="M1177" t="s">
        <v>2481</v>
      </c>
      <c r="N1177"/>
    </row>
    <row r="1178" spans="1:14" hidden="1">
      <c r="A1178" t="s">
        <v>2482</v>
      </c>
      <c r="B1178" t="s">
        <v>815</v>
      </c>
      <c r="C1178">
        <v>94</v>
      </c>
      <c r="D1178">
        <v>95.1</v>
      </c>
      <c r="E1178">
        <v>91</v>
      </c>
      <c r="F1178">
        <v>93.9</v>
      </c>
      <c r="G1178">
        <v>93.95</v>
      </c>
      <c r="H1178">
        <v>91.4</v>
      </c>
      <c r="I1178">
        <v>3864</v>
      </c>
      <c r="J1178">
        <v>363226.1</v>
      </c>
      <c r="K1178" s="3">
        <v>43865</v>
      </c>
      <c r="L1178">
        <v>142</v>
      </c>
      <c r="M1178" t="s">
        <v>2483</v>
      </c>
      <c r="N1178"/>
    </row>
    <row r="1179" spans="1:14">
      <c r="A1179" t="s">
        <v>2484</v>
      </c>
      <c r="B1179" t="s">
        <v>815</v>
      </c>
      <c r="C1179">
        <v>234.95</v>
      </c>
      <c r="D1179">
        <v>234.95</v>
      </c>
      <c r="E1179">
        <v>228.1</v>
      </c>
      <c r="F1179">
        <v>231</v>
      </c>
      <c r="G1179">
        <v>231.95</v>
      </c>
      <c r="H1179">
        <v>226.7</v>
      </c>
      <c r="I1179">
        <v>21827</v>
      </c>
      <c r="J1179">
        <v>5058473.25</v>
      </c>
      <c r="K1179" s="3">
        <v>43865</v>
      </c>
      <c r="L1179">
        <v>1037</v>
      </c>
      <c r="M1179" t="s">
        <v>2485</v>
      </c>
      <c r="N1179"/>
    </row>
    <row r="1180" spans="1:14">
      <c r="A1180" t="s">
        <v>2486</v>
      </c>
      <c r="B1180" t="s">
        <v>815</v>
      </c>
      <c r="C1180">
        <v>945</v>
      </c>
      <c r="D1180">
        <v>994.9</v>
      </c>
      <c r="E1180">
        <v>944.05</v>
      </c>
      <c r="F1180">
        <v>990.5</v>
      </c>
      <c r="G1180">
        <v>993</v>
      </c>
      <c r="H1180">
        <v>949.95</v>
      </c>
      <c r="I1180">
        <v>3616</v>
      </c>
      <c r="J1180">
        <v>3552417.7</v>
      </c>
      <c r="K1180" s="3">
        <v>43865</v>
      </c>
      <c r="L1180">
        <v>276</v>
      </c>
      <c r="M1180" t="s">
        <v>2487</v>
      </c>
      <c r="N1180"/>
    </row>
    <row r="1181" spans="1:14">
      <c r="A1181" t="s">
        <v>3264</v>
      </c>
      <c r="B1181" t="s">
        <v>815</v>
      </c>
      <c r="C1181">
        <v>264.67</v>
      </c>
      <c r="D1181">
        <v>264.67</v>
      </c>
      <c r="E1181">
        <v>263.74</v>
      </c>
      <c r="F1181">
        <v>263.74</v>
      </c>
      <c r="G1181">
        <v>263.74</v>
      </c>
      <c r="H1181">
        <v>261.02999999999997</v>
      </c>
      <c r="I1181">
        <v>17</v>
      </c>
      <c r="J1181">
        <v>4497.3599999999997</v>
      </c>
      <c r="K1181" s="3">
        <v>43865</v>
      </c>
      <c r="L1181">
        <v>3</v>
      </c>
      <c r="M1181" t="s">
        <v>3265</v>
      </c>
      <c r="N1181"/>
    </row>
    <row r="1182" spans="1:14">
      <c r="A1182" t="s">
        <v>2488</v>
      </c>
      <c r="B1182" t="s">
        <v>815</v>
      </c>
      <c r="C1182">
        <v>156.35</v>
      </c>
      <c r="D1182">
        <v>161.69999999999999</v>
      </c>
      <c r="E1182">
        <v>147.5</v>
      </c>
      <c r="F1182">
        <v>150.25</v>
      </c>
      <c r="G1182">
        <v>150.9</v>
      </c>
      <c r="H1182">
        <v>150.35</v>
      </c>
      <c r="I1182">
        <v>3848</v>
      </c>
      <c r="J1182">
        <v>585601.65</v>
      </c>
      <c r="K1182" s="3">
        <v>43865</v>
      </c>
      <c r="L1182">
        <v>340</v>
      </c>
      <c r="M1182" t="s">
        <v>2489</v>
      </c>
      <c r="N1182"/>
    </row>
    <row r="1183" spans="1:14">
      <c r="A1183" t="s">
        <v>3209</v>
      </c>
      <c r="B1183" t="s">
        <v>815</v>
      </c>
      <c r="C1183">
        <v>147.9</v>
      </c>
      <c r="D1183">
        <v>162.5</v>
      </c>
      <c r="E1183">
        <v>146.44999999999999</v>
      </c>
      <c r="F1183">
        <v>157.9</v>
      </c>
      <c r="G1183">
        <v>153</v>
      </c>
      <c r="H1183">
        <v>145.1</v>
      </c>
      <c r="I1183">
        <v>62921</v>
      </c>
      <c r="J1183">
        <v>9765796.1500000004</v>
      </c>
      <c r="K1183" s="3">
        <v>43865</v>
      </c>
      <c r="L1183">
        <v>1374</v>
      </c>
      <c r="M1183" t="s">
        <v>3210</v>
      </c>
      <c r="N1183"/>
    </row>
    <row r="1184" spans="1:14">
      <c r="A1184" t="s">
        <v>523</v>
      </c>
      <c r="B1184" t="s">
        <v>815</v>
      </c>
      <c r="C1184">
        <v>307</v>
      </c>
      <c r="D1184">
        <v>365.9</v>
      </c>
      <c r="E1184">
        <v>297.85000000000002</v>
      </c>
      <c r="F1184">
        <v>360.55</v>
      </c>
      <c r="G1184">
        <v>365.9</v>
      </c>
      <c r="H1184">
        <v>304.95</v>
      </c>
      <c r="I1184">
        <v>290650</v>
      </c>
      <c r="J1184">
        <v>99747161.450000003</v>
      </c>
      <c r="K1184" s="3">
        <v>43865</v>
      </c>
      <c r="L1184">
        <v>10458</v>
      </c>
      <c r="M1184" t="s">
        <v>2490</v>
      </c>
      <c r="N1184"/>
    </row>
    <row r="1185" spans="1:14">
      <c r="A1185" t="s">
        <v>2491</v>
      </c>
      <c r="B1185" t="s">
        <v>815</v>
      </c>
      <c r="C1185">
        <v>22.25</v>
      </c>
      <c r="D1185">
        <v>23</v>
      </c>
      <c r="E1185">
        <v>22.2</v>
      </c>
      <c r="F1185">
        <v>22.7</v>
      </c>
      <c r="G1185">
        <v>22.8</v>
      </c>
      <c r="H1185">
        <v>22.25</v>
      </c>
      <c r="I1185">
        <v>58590</v>
      </c>
      <c r="J1185">
        <v>1328776.25</v>
      </c>
      <c r="K1185" s="3">
        <v>43865</v>
      </c>
      <c r="L1185">
        <v>449</v>
      </c>
      <c r="M1185" t="s">
        <v>2492</v>
      </c>
      <c r="N1185"/>
    </row>
    <row r="1186" spans="1:14">
      <c r="A1186" t="s">
        <v>3026</v>
      </c>
      <c r="B1186" t="s">
        <v>815</v>
      </c>
      <c r="C1186">
        <v>32.1</v>
      </c>
      <c r="D1186">
        <v>35</v>
      </c>
      <c r="E1186">
        <v>32.1</v>
      </c>
      <c r="F1186">
        <v>33.65</v>
      </c>
      <c r="G1186">
        <v>33.700000000000003</v>
      </c>
      <c r="H1186">
        <v>32.799999999999997</v>
      </c>
      <c r="I1186">
        <v>704</v>
      </c>
      <c r="J1186">
        <v>23904.45</v>
      </c>
      <c r="K1186" s="3">
        <v>43865</v>
      </c>
      <c r="L1186">
        <v>54</v>
      </c>
      <c r="M1186" t="s">
        <v>3027</v>
      </c>
      <c r="N1186"/>
    </row>
    <row r="1187" spans="1:14">
      <c r="A1187" t="s">
        <v>2493</v>
      </c>
      <c r="B1187" t="s">
        <v>815</v>
      </c>
      <c r="C1187">
        <v>89.7</v>
      </c>
      <c r="D1187">
        <v>99</v>
      </c>
      <c r="E1187">
        <v>85.8</v>
      </c>
      <c r="F1187">
        <v>93.9</v>
      </c>
      <c r="G1187">
        <v>92.5</v>
      </c>
      <c r="H1187">
        <v>93</v>
      </c>
      <c r="I1187">
        <v>6271</v>
      </c>
      <c r="J1187">
        <v>590143.30000000005</v>
      </c>
      <c r="K1187" s="3">
        <v>43865</v>
      </c>
      <c r="L1187">
        <v>119</v>
      </c>
      <c r="M1187" t="s">
        <v>2494</v>
      </c>
      <c r="N1187"/>
    </row>
    <row r="1188" spans="1:14">
      <c r="A1188" t="s">
        <v>515</v>
      </c>
      <c r="B1188" t="s">
        <v>815</v>
      </c>
      <c r="C1188">
        <v>110.05</v>
      </c>
      <c r="D1188">
        <v>111.2</v>
      </c>
      <c r="E1188">
        <v>109</v>
      </c>
      <c r="F1188">
        <v>109.6</v>
      </c>
      <c r="G1188">
        <v>109</v>
      </c>
      <c r="H1188">
        <v>109.15</v>
      </c>
      <c r="I1188">
        <v>11746</v>
      </c>
      <c r="J1188">
        <v>1293023.8999999999</v>
      </c>
      <c r="K1188" s="3">
        <v>43865</v>
      </c>
      <c r="L1188">
        <v>534</v>
      </c>
      <c r="M1188" t="s">
        <v>2495</v>
      </c>
      <c r="N1188"/>
    </row>
    <row r="1189" spans="1:14">
      <c r="A1189" t="s">
        <v>524</v>
      </c>
      <c r="B1189" t="s">
        <v>815</v>
      </c>
      <c r="C1189">
        <v>415.9</v>
      </c>
      <c r="D1189">
        <v>415.9</v>
      </c>
      <c r="E1189">
        <v>402.3</v>
      </c>
      <c r="F1189">
        <v>404.75</v>
      </c>
      <c r="G1189">
        <v>405</v>
      </c>
      <c r="H1189">
        <v>410.85</v>
      </c>
      <c r="I1189">
        <v>58630</v>
      </c>
      <c r="J1189">
        <v>23875070.449999999</v>
      </c>
      <c r="K1189" s="3">
        <v>43865</v>
      </c>
      <c r="L1189">
        <v>695</v>
      </c>
      <c r="M1189" t="s">
        <v>2496</v>
      </c>
      <c r="N1189"/>
    </row>
    <row r="1190" spans="1:14">
      <c r="A1190" t="s">
        <v>2497</v>
      </c>
      <c r="B1190" t="s">
        <v>815</v>
      </c>
      <c r="C1190">
        <v>26.8</v>
      </c>
      <c r="D1190">
        <v>27.45</v>
      </c>
      <c r="E1190">
        <v>26.3</v>
      </c>
      <c r="F1190">
        <v>26.55</v>
      </c>
      <c r="G1190">
        <v>26.4</v>
      </c>
      <c r="H1190">
        <v>26.1</v>
      </c>
      <c r="I1190">
        <v>527162</v>
      </c>
      <c r="J1190">
        <v>14182520.199999999</v>
      </c>
      <c r="K1190" s="3">
        <v>43865</v>
      </c>
      <c r="L1190">
        <v>1117</v>
      </c>
      <c r="M1190" t="s">
        <v>2498</v>
      </c>
      <c r="N1190"/>
    </row>
    <row r="1191" spans="1:14">
      <c r="A1191" t="s">
        <v>174</v>
      </c>
      <c r="B1191" t="s">
        <v>815</v>
      </c>
      <c r="C1191">
        <v>23400</v>
      </c>
      <c r="D1191">
        <v>24659.3</v>
      </c>
      <c r="E1191">
        <v>23303.200000000001</v>
      </c>
      <c r="F1191">
        <v>24485.4</v>
      </c>
      <c r="G1191">
        <v>24411.05</v>
      </c>
      <c r="H1191">
        <v>23267.5</v>
      </c>
      <c r="I1191">
        <v>46295</v>
      </c>
      <c r="J1191">
        <v>1126110060.45</v>
      </c>
      <c r="K1191" s="3">
        <v>43865</v>
      </c>
      <c r="L1191">
        <v>18149</v>
      </c>
      <c r="M1191" t="s">
        <v>2499</v>
      </c>
      <c r="N1191"/>
    </row>
    <row r="1192" spans="1:14">
      <c r="A1192" t="s">
        <v>2500</v>
      </c>
      <c r="B1192" t="s">
        <v>815</v>
      </c>
      <c r="C1192">
        <v>102</v>
      </c>
      <c r="D1192">
        <v>107</v>
      </c>
      <c r="E1192">
        <v>102</v>
      </c>
      <c r="F1192">
        <v>105.3</v>
      </c>
      <c r="G1192">
        <v>105.1</v>
      </c>
      <c r="H1192">
        <v>102.45</v>
      </c>
      <c r="I1192">
        <v>15869</v>
      </c>
      <c r="J1192">
        <v>1658429.75</v>
      </c>
      <c r="K1192" s="3">
        <v>43865</v>
      </c>
      <c r="L1192">
        <v>520</v>
      </c>
      <c r="M1192" t="s">
        <v>2501</v>
      </c>
      <c r="N1192"/>
    </row>
    <row r="1193" spans="1:14">
      <c r="A1193" t="s">
        <v>2502</v>
      </c>
      <c r="B1193" t="s">
        <v>815</v>
      </c>
      <c r="C1193">
        <v>5.65</v>
      </c>
      <c r="D1193">
        <v>5.65</v>
      </c>
      <c r="E1193">
        <v>5.3</v>
      </c>
      <c r="F1193">
        <v>5.55</v>
      </c>
      <c r="G1193">
        <v>5.5</v>
      </c>
      <c r="H1193">
        <v>5.4</v>
      </c>
      <c r="I1193">
        <v>18090</v>
      </c>
      <c r="J1193">
        <v>99884.45</v>
      </c>
      <c r="K1193" s="3">
        <v>43865</v>
      </c>
      <c r="L1193">
        <v>60</v>
      </c>
      <c r="M1193" t="s">
        <v>2503</v>
      </c>
      <c r="N1193"/>
    </row>
    <row r="1194" spans="1:14">
      <c r="A1194" t="s">
        <v>2504</v>
      </c>
      <c r="B1194" t="s">
        <v>815</v>
      </c>
      <c r="C1194">
        <v>40.5</v>
      </c>
      <c r="D1194">
        <v>40.5</v>
      </c>
      <c r="E1194">
        <v>38.950000000000003</v>
      </c>
      <c r="F1194">
        <v>39.9</v>
      </c>
      <c r="G1194">
        <v>39.700000000000003</v>
      </c>
      <c r="H1194">
        <v>39.85</v>
      </c>
      <c r="I1194">
        <v>172906</v>
      </c>
      <c r="J1194">
        <v>6836484.8499999996</v>
      </c>
      <c r="K1194" s="3">
        <v>43865</v>
      </c>
      <c r="L1194">
        <v>393</v>
      </c>
      <c r="M1194" t="s">
        <v>2505</v>
      </c>
      <c r="N1194"/>
    </row>
    <row r="1195" spans="1:14">
      <c r="A1195" t="s">
        <v>2506</v>
      </c>
      <c r="B1195" t="s">
        <v>815</v>
      </c>
      <c r="C1195">
        <v>108.95</v>
      </c>
      <c r="D1195">
        <v>111.1</v>
      </c>
      <c r="E1195">
        <v>108.45</v>
      </c>
      <c r="F1195">
        <v>110.45</v>
      </c>
      <c r="G1195">
        <v>110.9</v>
      </c>
      <c r="H1195">
        <v>107.7</v>
      </c>
      <c r="I1195">
        <v>5166</v>
      </c>
      <c r="J1195">
        <v>566626.25</v>
      </c>
      <c r="K1195" s="3">
        <v>43865</v>
      </c>
      <c r="L1195">
        <v>179</v>
      </c>
      <c r="M1195" t="s">
        <v>2507</v>
      </c>
      <c r="N1195"/>
    </row>
    <row r="1196" spans="1:14">
      <c r="A1196" t="s">
        <v>2508</v>
      </c>
      <c r="B1196" t="s">
        <v>815</v>
      </c>
      <c r="C1196">
        <v>79</v>
      </c>
      <c r="D1196">
        <v>82.9</v>
      </c>
      <c r="E1196">
        <v>79</v>
      </c>
      <c r="F1196">
        <v>80.099999999999994</v>
      </c>
      <c r="G1196">
        <v>79.599999999999994</v>
      </c>
      <c r="H1196">
        <v>80</v>
      </c>
      <c r="I1196">
        <v>20115</v>
      </c>
      <c r="J1196">
        <v>1628549.15</v>
      </c>
      <c r="K1196" s="3">
        <v>43865</v>
      </c>
      <c r="L1196">
        <v>513</v>
      </c>
      <c r="M1196" t="s">
        <v>2509</v>
      </c>
      <c r="N1196"/>
    </row>
    <row r="1197" spans="1:14">
      <c r="A1197" t="s">
        <v>526</v>
      </c>
      <c r="B1197" t="s">
        <v>815</v>
      </c>
      <c r="C1197">
        <v>1351.35</v>
      </c>
      <c r="D1197">
        <v>1373.6</v>
      </c>
      <c r="E1197">
        <v>1344.95</v>
      </c>
      <c r="F1197">
        <v>1345</v>
      </c>
      <c r="G1197">
        <v>1345.05</v>
      </c>
      <c r="H1197">
        <v>1347</v>
      </c>
      <c r="I1197">
        <v>38151</v>
      </c>
      <c r="J1197">
        <v>51335944.200000003</v>
      </c>
      <c r="K1197" s="3">
        <v>43865</v>
      </c>
      <c r="L1197">
        <v>856</v>
      </c>
      <c r="M1197" t="s">
        <v>2510</v>
      </c>
      <c r="N1197"/>
    </row>
    <row r="1198" spans="1:14">
      <c r="A1198" t="s">
        <v>2511</v>
      </c>
      <c r="B1198" t="s">
        <v>815</v>
      </c>
      <c r="C1198">
        <v>4.1500000000000004</v>
      </c>
      <c r="D1198">
        <v>4.2</v>
      </c>
      <c r="E1198">
        <v>3.95</v>
      </c>
      <c r="F1198">
        <v>4</v>
      </c>
      <c r="G1198">
        <v>3.95</v>
      </c>
      <c r="H1198">
        <v>4.05</v>
      </c>
      <c r="I1198">
        <v>130134</v>
      </c>
      <c r="J1198">
        <v>525244.75</v>
      </c>
      <c r="K1198" s="3">
        <v>43865</v>
      </c>
      <c r="L1198">
        <v>184</v>
      </c>
      <c r="M1198" t="s">
        <v>2512</v>
      </c>
      <c r="N1198"/>
    </row>
    <row r="1199" spans="1:14">
      <c r="A1199" t="s">
        <v>2513</v>
      </c>
      <c r="B1199" t="s">
        <v>815</v>
      </c>
      <c r="C1199">
        <v>16.5</v>
      </c>
      <c r="D1199">
        <v>17</v>
      </c>
      <c r="E1199">
        <v>15.9</v>
      </c>
      <c r="F1199">
        <v>16.05</v>
      </c>
      <c r="G1199">
        <v>16</v>
      </c>
      <c r="H1199">
        <v>16.5</v>
      </c>
      <c r="I1199">
        <v>18441</v>
      </c>
      <c r="J1199">
        <v>298257.25</v>
      </c>
      <c r="K1199" s="3">
        <v>43865</v>
      </c>
      <c r="L1199">
        <v>122</v>
      </c>
      <c r="M1199" t="s">
        <v>2514</v>
      </c>
      <c r="N1199"/>
    </row>
    <row r="1200" spans="1:14">
      <c r="A1200" t="s">
        <v>2515</v>
      </c>
      <c r="B1200" t="s">
        <v>815</v>
      </c>
      <c r="C1200">
        <v>8.9499999999999993</v>
      </c>
      <c r="D1200">
        <v>8.9499999999999993</v>
      </c>
      <c r="E1200">
        <v>8.9499999999999993</v>
      </c>
      <c r="F1200">
        <v>8.9499999999999993</v>
      </c>
      <c r="G1200">
        <v>8.9499999999999993</v>
      </c>
      <c r="H1200">
        <v>9.4</v>
      </c>
      <c r="I1200">
        <v>43911</v>
      </c>
      <c r="J1200">
        <v>393003.45</v>
      </c>
      <c r="K1200" s="3">
        <v>43865</v>
      </c>
      <c r="L1200">
        <v>112</v>
      </c>
      <c r="M1200" t="s">
        <v>2516</v>
      </c>
      <c r="N1200"/>
    </row>
    <row r="1201" spans="1:14">
      <c r="A1201" t="s">
        <v>175</v>
      </c>
      <c r="B1201" t="s">
        <v>815</v>
      </c>
      <c r="C1201">
        <v>1446.6</v>
      </c>
      <c r="D1201">
        <v>1489.8</v>
      </c>
      <c r="E1201">
        <v>1446.45</v>
      </c>
      <c r="F1201">
        <v>1477.4</v>
      </c>
      <c r="G1201">
        <v>1482.5</v>
      </c>
      <c r="H1201">
        <v>1437.25</v>
      </c>
      <c r="I1201">
        <v>292288</v>
      </c>
      <c r="J1201">
        <v>429993168.30000001</v>
      </c>
      <c r="K1201" s="3">
        <v>43865</v>
      </c>
      <c r="L1201">
        <v>20571</v>
      </c>
      <c r="M1201" t="s">
        <v>2517</v>
      </c>
      <c r="N1201"/>
    </row>
    <row r="1202" spans="1:14">
      <c r="A1202" t="s">
        <v>2518</v>
      </c>
      <c r="B1202" t="s">
        <v>815</v>
      </c>
      <c r="C1202">
        <v>19</v>
      </c>
      <c r="D1202">
        <v>20.399999999999999</v>
      </c>
      <c r="E1202">
        <v>18.2</v>
      </c>
      <c r="F1202">
        <v>19.899999999999999</v>
      </c>
      <c r="G1202">
        <v>19.95</v>
      </c>
      <c r="H1202">
        <v>19.25</v>
      </c>
      <c r="I1202">
        <v>11151</v>
      </c>
      <c r="J1202">
        <v>216292.85</v>
      </c>
      <c r="K1202" s="3">
        <v>43865</v>
      </c>
      <c r="L1202">
        <v>153</v>
      </c>
      <c r="M1202" t="s">
        <v>2519</v>
      </c>
      <c r="N1202"/>
    </row>
    <row r="1203" spans="1:14" hidden="1">
      <c r="A1203" t="s">
        <v>2520</v>
      </c>
      <c r="B1203" t="s">
        <v>815</v>
      </c>
      <c r="C1203">
        <v>155.65</v>
      </c>
      <c r="D1203">
        <v>161.55000000000001</v>
      </c>
      <c r="E1203">
        <v>155.19999999999999</v>
      </c>
      <c r="F1203">
        <v>158.30000000000001</v>
      </c>
      <c r="G1203">
        <v>161.55000000000001</v>
      </c>
      <c r="H1203">
        <v>158.80000000000001</v>
      </c>
      <c r="I1203">
        <v>3033</v>
      </c>
      <c r="J1203">
        <v>480945.25</v>
      </c>
      <c r="K1203" s="3">
        <v>43865</v>
      </c>
      <c r="L1203">
        <v>325</v>
      </c>
      <c r="M1203" t="s">
        <v>2521</v>
      </c>
      <c r="N1203"/>
    </row>
    <row r="1204" spans="1:14" hidden="1">
      <c r="A1204" t="s">
        <v>3162</v>
      </c>
      <c r="B1204" t="s">
        <v>815</v>
      </c>
      <c r="C1204">
        <v>7.35</v>
      </c>
      <c r="D1204">
        <v>7.75</v>
      </c>
      <c r="E1204">
        <v>7.3</v>
      </c>
      <c r="F1204">
        <v>7.75</v>
      </c>
      <c r="G1204">
        <v>7.75</v>
      </c>
      <c r="H1204">
        <v>7.55</v>
      </c>
      <c r="I1204">
        <v>34572</v>
      </c>
      <c r="J1204">
        <v>263308.75</v>
      </c>
      <c r="K1204" s="3">
        <v>43865</v>
      </c>
      <c r="L1204">
        <v>92</v>
      </c>
      <c r="M1204" t="s">
        <v>3163</v>
      </c>
      <c r="N1204"/>
    </row>
    <row r="1205" spans="1:14" hidden="1">
      <c r="A1205" t="s">
        <v>2522</v>
      </c>
      <c r="B1205" t="s">
        <v>815</v>
      </c>
      <c r="C1205">
        <v>46.95</v>
      </c>
      <c r="D1205">
        <v>46.95</v>
      </c>
      <c r="E1205">
        <v>46.95</v>
      </c>
      <c r="F1205">
        <v>46.95</v>
      </c>
      <c r="G1205">
        <v>46.95</v>
      </c>
      <c r="H1205">
        <v>44.75</v>
      </c>
      <c r="I1205">
        <v>22745</v>
      </c>
      <c r="J1205">
        <v>1067877.75</v>
      </c>
      <c r="K1205" s="3">
        <v>43865</v>
      </c>
      <c r="L1205">
        <v>101</v>
      </c>
      <c r="M1205" t="s">
        <v>2523</v>
      </c>
      <c r="N1205"/>
    </row>
    <row r="1206" spans="1:14">
      <c r="A1206" t="s">
        <v>521</v>
      </c>
      <c r="B1206" t="s">
        <v>815</v>
      </c>
      <c r="C1206">
        <v>510.25</v>
      </c>
      <c r="D1206">
        <v>524</v>
      </c>
      <c r="E1206">
        <v>502.65</v>
      </c>
      <c r="F1206">
        <v>507.35</v>
      </c>
      <c r="G1206">
        <v>506</v>
      </c>
      <c r="H1206">
        <v>514.15</v>
      </c>
      <c r="I1206">
        <v>39130</v>
      </c>
      <c r="J1206">
        <v>20146680.100000001</v>
      </c>
      <c r="K1206" s="3">
        <v>43865</v>
      </c>
      <c r="L1206">
        <v>7740</v>
      </c>
      <c r="M1206" t="s">
        <v>3255</v>
      </c>
      <c r="N1206"/>
    </row>
    <row r="1207" spans="1:14">
      <c r="A1207" t="s">
        <v>2524</v>
      </c>
      <c r="B1207" t="s">
        <v>815</v>
      </c>
      <c r="C1207">
        <v>223.7</v>
      </c>
      <c r="D1207">
        <v>226.6</v>
      </c>
      <c r="E1207">
        <v>217.85</v>
      </c>
      <c r="F1207">
        <v>224.95</v>
      </c>
      <c r="G1207">
        <v>226.4</v>
      </c>
      <c r="H1207">
        <v>218.6</v>
      </c>
      <c r="I1207">
        <v>26791</v>
      </c>
      <c r="J1207">
        <v>5970851</v>
      </c>
      <c r="K1207" s="3">
        <v>43865</v>
      </c>
      <c r="L1207">
        <v>387</v>
      </c>
      <c r="M1207" t="s">
        <v>2525</v>
      </c>
      <c r="N1207"/>
    </row>
    <row r="1208" spans="1:14">
      <c r="A1208" t="s">
        <v>516</v>
      </c>
      <c r="B1208" t="s">
        <v>815</v>
      </c>
      <c r="C1208">
        <v>25.75</v>
      </c>
      <c r="D1208">
        <v>26</v>
      </c>
      <c r="E1208">
        <v>25.55</v>
      </c>
      <c r="F1208">
        <v>25.75</v>
      </c>
      <c r="G1208">
        <v>25.85</v>
      </c>
      <c r="H1208">
        <v>25.55</v>
      </c>
      <c r="I1208">
        <v>977433</v>
      </c>
      <c r="J1208">
        <v>25160274.100000001</v>
      </c>
      <c r="K1208" s="3">
        <v>43865</v>
      </c>
      <c r="L1208">
        <v>3457</v>
      </c>
      <c r="M1208" t="s">
        <v>2526</v>
      </c>
      <c r="N1208"/>
    </row>
    <row r="1209" spans="1:14">
      <c r="A1209" t="s">
        <v>517</v>
      </c>
      <c r="B1209" t="s">
        <v>815</v>
      </c>
      <c r="C1209">
        <v>2162</v>
      </c>
      <c r="D1209">
        <v>2199.9499999999998</v>
      </c>
      <c r="E1209">
        <v>2113.85</v>
      </c>
      <c r="F1209">
        <v>2158.0500000000002</v>
      </c>
      <c r="G1209">
        <v>2145</v>
      </c>
      <c r="H1209">
        <v>2162.5</v>
      </c>
      <c r="I1209">
        <v>6888</v>
      </c>
      <c r="J1209">
        <v>14935173.699999999</v>
      </c>
      <c r="K1209" s="3">
        <v>43865</v>
      </c>
      <c r="L1209">
        <v>830</v>
      </c>
      <c r="M1209" t="s">
        <v>2527</v>
      </c>
      <c r="N1209"/>
    </row>
    <row r="1210" spans="1:14">
      <c r="A1210" t="s">
        <v>744</v>
      </c>
      <c r="B1210" t="s">
        <v>815</v>
      </c>
      <c r="C1210">
        <v>40</v>
      </c>
      <c r="D1210">
        <v>41.85</v>
      </c>
      <c r="E1210">
        <v>40</v>
      </c>
      <c r="F1210">
        <v>40.65</v>
      </c>
      <c r="G1210">
        <v>40.5</v>
      </c>
      <c r="H1210">
        <v>40.25</v>
      </c>
      <c r="I1210">
        <v>23896</v>
      </c>
      <c r="J1210">
        <v>981033.75</v>
      </c>
      <c r="K1210" s="3">
        <v>43865</v>
      </c>
      <c r="L1210">
        <v>353</v>
      </c>
      <c r="M1210" t="s">
        <v>2528</v>
      </c>
      <c r="N1210"/>
    </row>
    <row r="1211" spans="1:14">
      <c r="A1211" t="s">
        <v>2529</v>
      </c>
      <c r="B1211" t="s">
        <v>815</v>
      </c>
      <c r="C1211">
        <v>32.85</v>
      </c>
      <c r="D1211">
        <v>33.450000000000003</v>
      </c>
      <c r="E1211">
        <v>32</v>
      </c>
      <c r="F1211">
        <v>32.4</v>
      </c>
      <c r="G1211">
        <v>32.25</v>
      </c>
      <c r="H1211">
        <v>32.799999999999997</v>
      </c>
      <c r="I1211">
        <v>31634</v>
      </c>
      <c r="J1211">
        <v>1035279.95</v>
      </c>
      <c r="K1211" s="3">
        <v>43865</v>
      </c>
      <c r="L1211">
        <v>324</v>
      </c>
      <c r="M1211" t="s">
        <v>2530</v>
      </c>
      <c r="N1211"/>
    </row>
    <row r="1212" spans="1:14">
      <c r="A1212" t="s">
        <v>2531</v>
      </c>
      <c r="B1212" t="s">
        <v>815</v>
      </c>
      <c r="C1212">
        <v>80.3</v>
      </c>
      <c r="D1212">
        <v>83</v>
      </c>
      <c r="E1212">
        <v>80.3</v>
      </c>
      <c r="F1212">
        <v>81.25</v>
      </c>
      <c r="G1212">
        <v>81.5</v>
      </c>
      <c r="H1212">
        <v>80.099999999999994</v>
      </c>
      <c r="I1212">
        <v>5489</v>
      </c>
      <c r="J1212">
        <v>447655.7</v>
      </c>
      <c r="K1212" s="3">
        <v>43865</v>
      </c>
      <c r="L1212">
        <v>236</v>
      </c>
      <c r="M1212" t="s">
        <v>2532</v>
      </c>
      <c r="N1212"/>
    </row>
    <row r="1213" spans="1:14">
      <c r="A1213" t="s">
        <v>2533</v>
      </c>
      <c r="B1213" t="s">
        <v>815</v>
      </c>
      <c r="C1213">
        <v>544.1</v>
      </c>
      <c r="D1213">
        <v>648.95000000000005</v>
      </c>
      <c r="E1213">
        <v>544</v>
      </c>
      <c r="F1213">
        <v>648.95000000000005</v>
      </c>
      <c r="G1213">
        <v>648.95000000000005</v>
      </c>
      <c r="H1213">
        <v>540.79999999999995</v>
      </c>
      <c r="I1213">
        <v>1481049</v>
      </c>
      <c r="J1213">
        <v>931574626</v>
      </c>
      <c r="K1213" s="3">
        <v>43865</v>
      </c>
      <c r="L1213">
        <v>49526</v>
      </c>
      <c r="M1213" t="s">
        <v>2534</v>
      </c>
      <c r="N1213"/>
    </row>
    <row r="1214" spans="1:14">
      <c r="A1214" t="s">
        <v>2535</v>
      </c>
      <c r="B1214" t="s">
        <v>815</v>
      </c>
      <c r="C1214">
        <v>264</v>
      </c>
      <c r="D1214">
        <v>274</v>
      </c>
      <c r="E1214">
        <v>263</v>
      </c>
      <c r="F1214">
        <v>264.55</v>
      </c>
      <c r="G1214">
        <v>263</v>
      </c>
      <c r="H1214">
        <v>267.5</v>
      </c>
      <c r="I1214">
        <v>1488</v>
      </c>
      <c r="J1214">
        <v>395111.05</v>
      </c>
      <c r="K1214" s="3">
        <v>43865</v>
      </c>
      <c r="L1214">
        <v>162</v>
      </c>
      <c r="M1214" t="s">
        <v>2536</v>
      </c>
      <c r="N1214"/>
    </row>
    <row r="1215" spans="1:14">
      <c r="A1215" t="s">
        <v>2537</v>
      </c>
      <c r="B1215" t="s">
        <v>815</v>
      </c>
      <c r="C1215">
        <v>43.45</v>
      </c>
      <c r="D1215">
        <v>43.45</v>
      </c>
      <c r="E1215">
        <v>41.05</v>
      </c>
      <c r="F1215">
        <v>41.7</v>
      </c>
      <c r="G1215">
        <v>41.6</v>
      </c>
      <c r="H1215">
        <v>41.8</v>
      </c>
      <c r="I1215">
        <v>45463</v>
      </c>
      <c r="J1215">
        <v>1913360.25</v>
      </c>
      <c r="K1215" s="3">
        <v>43865</v>
      </c>
      <c r="L1215">
        <v>315</v>
      </c>
      <c r="M1215" t="s">
        <v>2538</v>
      </c>
      <c r="N1215"/>
    </row>
    <row r="1216" spans="1:14">
      <c r="A1216" t="s">
        <v>2539</v>
      </c>
      <c r="B1216" t="s">
        <v>815</v>
      </c>
      <c r="C1216">
        <v>43.45</v>
      </c>
      <c r="D1216">
        <v>43.6</v>
      </c>
      <c r="E1216">
        <v>43.2</v>
      </c>
      <c r="F1216">
        <v>43.5</v>
      </c>
      <c r="G1216">
        <v>43.45</v>
      </c>
      <c r="H1216">
        <v>43.25</v>
      </c>
      <c r="I1216">
        <v>533264</v>
      </c>
      <c r="J1216">
        <v>23181759.25</v>
      </c>
      <c r="K1216" s="3">
        <v>43865</v>
      </c>
      <c r="L1216">
        <v>954</v>
      </c>
      <c r="M1216" t="s">
        <v>2540</v>
      </c>
      <c r="N1216"/>
    </row>
    <row r="1217" spans="1:14">
      <c r="A1217" t="s">
        <v>527</v>
      </c>
      <c r="B1217" t="s">
        <v>815</v>
      </c>
      <c r="C1217">
        <v>438</v>
      </c>
      <c r="D1217">
        <v>439.9</v>
      </c>
      <c r="E1217">
        <v>396.1</v>
      </c>
      <c r="F1217">
        <v>402.55</v>
      </c>
      <c r="G1217">
        <v>404</v>
      </c>
      <c r="H1217">
        <v>437.5</v>
      </c>
      <c r="I1217">
        <v>347819</v>
      </c>
      <c r="J1217">
        <v>143116943.90000001</v>
      </c>
      <c r="K1217" s="3">
        <v>43865</v>
      </c>
      <c r="L1217">
        <v>11686</v>
      </c>
      <c r="M1217" t="s">
        <v>2541</v>
      </c>
      <c r="N1217"/>
    </row>
    <row r="1218" spans="1:14">
      <c r="A1218" t="s">
        <v>2542</v>
      </c>
      <c r="B1218" t="s">
        <v>815</v>
      </c>
      <c r="C1218">
        <v>475</v>
      </c>
      <c r="D1218">
        <v>507</v>
      </c>
      <c r="E1218">
        <v>475</v>
      </c>
      <c r="F1218">
        <v>498.65</v>
      </c>
      <c r="G1218">
        <v>498</v>
      </c>
      <c r="H1218">
        <v>481.5</v>
      </c>
      <c r="I1218">
        <v>131601</v>
      </c>
      <c r="J1218">
        <v>65435925.149999999</v>
      </c>
      <c r="K1218" s="3">
        <v>43865</v>
      </c>
      <c r="L1218">
        <v>4094</v>
      </c>
      <c r="M1218" t="s">
        <v>2543</v>
      </c>
      <c r="N1218"/>
    </row>
    <row r="1219" spans="1:14">
      <c r="A1219" t="s">
        <v>528</v>
      </c>
      <c r="B1219" t="s">
        <v>815</v>
      </c>
      <c r="C1219">
        <v>1292</v>
      </c>
      <c r="D1219">
        <v>1299</v>
      </c>
      <c r="E1219">
        <v>1255</v>
      </c>
      <c r="F1219">
        <v>1278.5</v>
      </c>
      <c r="G1219">
        <v>1275.55</v>
      </c>
      <c r="H1219">
        <v>1280.75</v>
      </c>
      <c r="I1219">
        <v>6383</v>
      </c>
      <c r="J1219">
        <v>8226190.25</v>
      </c>
      <c r="K1219" s="3">
        <v>43865</v>
      </c>
      <c r="L1219">
        <v>870</v>
      </c>
      <c r="M1219" t="s">
        <v>2544</v>
      </c>
      <c r="N1219"/>
    </row>
    <row r="1220" spans="1:14">
      <c r="A1220" t="s">
        <v>2545</v>
      </c>
      <c r="B1220" t="s">
        <v>815</v>
      </c>
      <c r="C1220">
        <v>212.2</v>
      </c>
      <c r="D1220">
        <v>216</v>
      </c>
      <c r="E1220">
        <v>211.55</v>
      </c>
      <c r="F1220">
        <v>213.25</v>
      </c>
      <c r="G1220">
        <v>216</v>
      </c>
      <c r="H1220">
        <v>210.25</v>
      </c>
      <c r="I1220">
        <v>30163</v>
      </c>
      <c r="J1220">
        <v>6432601.7999999998</v>
      </c>
      <c r="K1220" s="3">
        <v>43865</v>
      </c>
      <c r="L1220">
        <v>656</v>
      </c>
      <c r="M1220" t="s">
        <v>2546</v>
      </c>
      <c r="N1220"/>
    </row>
    <row r="1221" spans="1:14">
      <c r="A1221" t="s">
        <v>3164</v>
      </c>
      <c r="B1221" t="s">
        <v>815</v>
      </c>
      <c r="C1221">
        <v>3</v>
      </c>
      <c r="D1221">
        <v>3.05</v>
      </c>
      <c r="E1221">
        <v>2.85</v>
      </c>
      <c r="F1221">
        <v>2.85</v>
      </c>
      <c r="G1221">
        <v>2.85</v>
      </c>
      <c r="H1221">
        <v>3</v>
      </c>
      <c r="I1221">
        <v>6547</v>
      </c>
      <c r="J1221">
        <v>19350.2</v>
      </c>
      <c r="K1221" s="3">
        <v>43865</v>
      </c>
      <c r="L1221">
        <v>23</v>
      </c>
      <c r="M1221" t="s">
        <v>3165</v>
      </c>
      <c r="N1221"/>
    </row>
    <row r="1222" spans="1:14">
      <c r="A1222" t="s">
        <v>2547</v>
      </c>
      <c r="B1222" t="s">
        <v>815</v>
      </c>
      <c r="C1222">
        <v>14.5</v>
      </c>
      <c r="D1222">
        <v>14.5</v>
      </c>
      <c r="E1222">
        <v>13.45</v>
      </c>
      <c r="F1222">
        <v>14</v>
      </c>
      <c r="G1222">
        <v>14</v>
      </c>
      <c r="H1222">
        <v>13.65</v>
      </c>
      <c r="I1222">
        <v>3174</v>
      </c>
      <c r="J1222">
        <v>44590.75</v>
      </c>
      <c r="K1222" s="3">
        <v>43865</v>
      </c>
      <c r="L1222">
        <v>33</v>
      </c>
      <c r="M1222" t="s">
        <v>2548</v>
      </c>
      <c r="N1222"/>
    </row>
    <row r="1223" spans="1:14">
      <c r="A1223" t="s">
        <v>529</v>
      </c>
      <c r="B1223" t="s">
        <v>815</v>
      </c>
      <c r="C1223">
        <v>336.35</v>
      </c>
      <c r="D1223">
        <v>347.15</v>
      </c>
      <c r="E1223">
        <v>330.8</v>
      </c>
      <c r="F1223">
        <v>343.4</v>
      </c>
      <c r="G1223">
        <v>341.05</v>
      </c>
      <c r="H1223">
        <v>336.35</v>
      </c>
      <c r="I1223">
        <v>69744</v>
      </c>
      <c r="J1223">
        <v>23598376.550000001</v>
      </c>
      <c r="K1223" s="3">
        <v>43865</v>
      </c>
      <c r="L1223">
        <v>2416</v>
      </c>
      <c r="M1223" t="s">
        <v>2549</v>
      </c>
      <c r="N1223"/>
    </row>
    <row r="1224" spans="1:14">
      <c r="A1224" t="s">
        <v>2550</v>
      </c>
      <c r="B1224" t="s">
        <v>815</v>
      </c>
      <c r="C1224">
        <v>104.2</v>
      </c>
      <c r="D1224">
        <v>113.45</v>
      </c>
      <c r="E1224">
        <v>104.2</v>
      </c>
      <c r="F1224">
        <v>106.4</v>
      </c>
      <c r="G1224">
        <v>105.6</v>
      </c>
      <c r="H1224">
        <v>109.65</v>
      </c>
      <c r="I1224">
        <v>224152</v>
      </c>
      <c r="J1224">
        <v>23911372.149999999</v>
      </c>
      <c r="K1224" s="3">
        <v>43865</v>
      </c>
      <c r="L1224">
        <v>3266</v>
      </c>
      <c r="M1224" t="s">
        <v>2551</v>
      </c>
      <c r="N1224"/>
    </row>
    <row r="1225" spans="1:14">
      <c r="A1225" t="s">
        <v>2552</v>
      </c>
      <c r="B1225" t="s">
        <v>815</v>
      </c>
      <c r="C1225">
        <v>852</v>
      </c>
      <c r="D1225">
        <v>859</v>
      </c>
      <c r="E1225">
        <v>836</v>
      </c>
      <c r="F1225">
        <v>852.9</v>
      </c>
      <c r="G1225">
        <v>850</v>
      </c>
      <c r="H1225">
        <v>861.05</v>
      </c>
      <c r="I1225">
        <v>1777</v>
      </c>
      <c r="J1225">
        <v>1505346.85</v>
      </c>
      <c r="K1225" s="3">
        <v>43865</v>
      </c>
      <c r="L1225">
        <v>200</v>
      </c>
      <c r="M1225" t="s">
        <v>2553</v>
      </c>
      <c r="N1225"/>
    </row>
    <row r="1226" spans="1:14">
      <c r="A1226" t="s">
        <v>530</v>
      </c>
      <c r="B1226" t="s">
        <v>815</v>
      </c>
      <c r="C1226">
        <v>10.050000000000001</v>
      </c>
      <c r="D1226">
        <v>10.15</v>
      </c>
      <c r="E1226">
        <v>9.9499999999999993</v>
      </c>
      <c r="F1226">
        <v>10.050000000000001</v>
      </c>
      <c r="G1226">
        <v>10.050000000000001</v>
      </c>
      <c r="H1226">
        <v>10.050000000000001</v>
      </c>
      <c r="I1226">
        <v>10163349</v>
      </c>
      <c r="J1226">
        <v>101912750.5</v>
      </c>
      <c r="K1226" s="3">
        <v>43865</v>
      </c>
      <c r="L1226">
        <v>7666</v>
      </c>
      <c r="M1226" t="s">
        <v>2554</v>
      </c>
      <c r="N1226"/>
    </row>
    <row r="1227" spans="1:14" hidden="1">
      <c r="A1227" t="s">
        <v>2555</v>
      </c>
      <c r="B1227" t="s">
        <v>815</v>
      </c>
      <c r="C1227">
        <v>17</v>
      </c>
      <c r="D1227">
        <v>17</v>
      </c>
      <c r="E1227">
        <v>15.25</v>
      </c>
      <c r="F1227">
        <v>16.8</v>
      </c>
      <c r="G1227">
        <v>16.5</v>
      </c>
      <c r="H1227">
        <v>16.399999999999999</v>
      </c>
      <c r="I1227">
        <v>28340</v>
      </c>
      <c r="J1227">
        <v>454070.1</v>
      </c>
      <c r="K1227" s="3">
        <v>43865</v>
      </c>
      <c r="L1227">
        <v>310</v>
      </c>
      <c r="M1227" t="s">
        <v>2556</v>
      </c>
      <c r="N1227"/>
    </row>
    <row r="1228" spans="1:14">
      <c r="A1228" t="s">
        <v>2557</v>
      </c>
      <c r="B1228" t="s">
        <v>815</v>
      </c>
      <c r="C1228">
        <v>203.9</v>
      </c>
      <c r="D1228">
        <v>207.35</v>
      </c>
      <c r="E1228">
        <v>199.05</v>
      </c>
      <c r="F1228">
        <v>201</v>
      </c>
      <c r="G1228">
        <v>202.85</v>
      </c>
      <c r="H1228">
        <v>203.9</v>
      </c>
      <c r="I1228">
        <v>6111</v>
      </c>
      <c r="J1228">
        <v>1241192.75</v>
      </c>
      <c r="K1228" s="3">
        <v>43865</v>
      </c>
      <c r="L1228">
        <v>187</v>
      </c>
      <c r="M1228" t="s">
        <v>2558</v>
      </c>
      <c r="N1228"/>
    </row>
    <row r="1229" spans="1:14">
      <c r="A1229" t="s">
        <v>2559</v>
      </c>
      <c r="B1229" t="s">
        <v>815</v>
      </c>
      <c r="C1229">
        <v>1034.0999999999999</v>
      </c>
      <c r="D1229">
        <v>1034.0999999999999</v>
      </c>
      <c r="E1229">
        <v>1005</v>
      </c>
      <c r="F1229">
        <v>1012</v>
      </c>
      <c r="G1229">
        <v>1013.95</v>
      </c>
      <c r="H1229">
        <v>1025</v>
      </c>
      <c r="I1229">
        <v>58454</v>
      </c>
      <c r="J1229">
        <v>59388201.600000001</v>
      </c>
      <c r="K1229" s="3">
        <v>43865</v>
      </c>
      <c r="L1229">
        <v>3805</v>
      </c>
      <c r="M1229" t="s">
        <v>2560</v>
      </c>
      <c r="N1229"/>
    </row>
    <row r="1230" spans="1:14">
      <c r="A1230" t="s">
        <v>533</v>
      </c>
      <c r="B1230" t="s">
        <v>815</v>
      </c>
      <c r="C1230">
        <v>176.5</v>
      </c>
      <c r="D1230">
        <v>186.35</v>
      </c>
      <c r="E1230">
        <v>176.5</v>
      </c>
      <c r="F1230">
        <v>182.9</v>
      </c>
      <c r="G1230">
        <v>183.3</v>
      </c>
      <c r="H1230">
        <v>177.25</v>
      </c>
      <c r="I1230">
        <v>683250</v>
      </c>
      <c r="J1230">
        <v>124858578.2</v>
      </c>
      <c r="K1230" s="3">
        <v>43865</v>
      </c>
      <c r="L1230">
        <v>11105</v>
      </c>
      <c r="M1230" t="s">
        <v>2561</v>
      </c>
      <c r="N1230"/>
    </row>
    <row r="1231" spans="1:14">
      <c r="A1231" t="s">
        <v>2562</v>
      </c>
      <c r="B1231" t="s">
        <v>815</v>
      </c>
      <c r="C1231">
        <v>61.9</v>
      </c>
      <c r="D1231">
        <v>61.9</v>
      </c>
      <c r="E1231">
        <v>54.15</v>
      </c>
      <c r="F1231">
        <v>55.9</v>
      </c>
      <c r="G1231">
        <v>55.7</v>
      </c>
      <c r="H1231">
        <v>57.9</v>
      </c>
      <c r="I1231">
        <v>312615</v>
      </c>
      <c r="J1231">
        <v>17877431.550000001</v>
      </c>
      <c r="K1231" s="3">
        <v>43865</v>
      </c>
      <c r="L1231">
        <v>2942</v>
      </c>
      <c r="M1231" t="s">
        <v>2563</v>
      </c>
      <c r="N1231"/>
    </row>
    <row r="1232" spans="1:14">
      <c r="A1232" t="s">
        <v>2564</v>
      </c>
      <c r="B1232" t="s">
        <v>815</v>
      </c>
      <c r="C1232">
        <v>83</v>
      </c>
      <c r="D1232">
        <v>89.4</v>
      </c>
      <c r="E1232">
        <v>82.5</v>
      </c>
      <c r="F1232">
        <v>86.25</v>
      </c>
      <c r="G1232">
        <v>87.15</v>
      </c>
      <c r="H1232">
        <v>82.5</v>
      </c>
      <c r="I1232">
        <v>1765150</v>
      </c>
      <c r="J1232">
        <v>153286090.30000001</v>
      </c>
      <c r="K1232" s="3">
        <v>43865</v>
      </c>
      <c r="L1232">
        <v>12793</v>
      </c>
      <c r="M1232" t="s">
        <v>2565</v>
      </c>
      <c r="N1232"/>
    </row>
    <row r="1233" spans="1:14">
      <c r="A1233" t="s">
        <v>2566</v>
      </c>
      <c r="B1233" t="s">
        <v>815</v>
      </c>
      <c r="C1233">
        <v>19.850000000000001</v>
      </c>
      <c r="D1233">
        <v>20.45</v>
      </c>
      <c r="E1233">
        <v>19.55</v>
      </c>
      <c r="F1233">
        <v>19.95</v>
      </c>
      <c r="G1233">
        <v>20</v>
      </c>
      <c r="H1233">
        <v>19.399999999999999</v>
      </c>
      <c r="I1233">
        <v>36465</v>
      </c>
      <c r="J1233">
        <v>731854.45</v>
      </c>
      <c r="K1233" s="3">
        <v>43865</v>
      </c>
      <c r="L1233">
        <v>446</v>
      </c>
      <c r="M1233" t="s">
        <v>2567</v>
      </c>
      <c r="N1233"/>
    </row>
    <row r="1234" spans="1:14">
      <c r="A1234" t="s">
        <v>2568</v>
      </c>
      <c r="B1234" t="s">
        <v>815</v>
      </c>
      <c r="C1234">
        <v>93.3</v>
      </c>
      <c r="D1234">
        <v>94.9</v>
      </c>
      <c r="E1234">
        <v>91.2</v>
      </c>
      <c r="F1234">
        <v>91.95</v>
      </c>
      <c r="G1234">
        <v>91.8</v>
      </c>
      <c r="H1234">
        <v>91.95</v>
      </c>
      <c r="I1234">
        <v>1600149</v>
      </c>
      <c r="J1234">
        <v>148431671.65000001</v>
      </c>
      <c r="K1234" s="3">
        <v>43865</v>
      </c>
      <c r="L1234">
        <v>18920</v>
      </c>
      <c r="M1234" t="s">
        <v>2569</v>
      </c>
      <c r="N1234"/>
    </row>
    <row r="1235" spans="1:14">
      <c r="A1235" t="s">
        <v>2570</v>
      </c>
      <c r="B1235" t="s">
        <v>815</v>
      </c>
      <c r="C1235">
        <v>33.700000000000003</v>
      </c>
      <c r="D1235">
        <v>34</v>
      </c>
      <c r="E1235">
        <v>33.299999999999997</v>
      </c>
      <c r="F1235">
        <v>33.5</v>
      </c>
      <c r="G1235">
        <v>33.65</v>
      </c>
      <c r="H1235">
        <v>33.299999999999997</v>
      </c>
      <c r="I1235">
        <v>15965</v>
      </c>
      <c r="J1235">
        <v>537035.15</v>
      </c>
      <c r="K1235" s="3">
        <v>43865</v>
      </c>
      <c r="L1235">
        <v>159</v>
      </c>
      <c r="M1235" t="s">
        <v>2571</v>
      </c>
      <c r="N1235"/>
    </row>
    <row r="1236" spans="1:14">
      <c r="A1236" t="s">
        <v>2572</v>
      </c>
      <c r="B1236" t="s">
        <v>815</v>
      </c>
      <c r="C1236">
        <v>11.35</v>
      </c>
      <c r="D1236">
        <v>11.4</v>
      </c>
      <c r="E1236">
        <v>10.5</v>
      </c>
      <c r="F1236">
        <v>10.7</v>
      </c>
      <c r="G1236">
        <v>10.8</v>
      </c>
      <c r="H1236">
        <v>11.05</v>
      </c>
      <c r="I1236">
        <v>26208</v>
      </c>
      <c r="J1236">
        <v>284438.09999999998</v>
      </c>
      <c r="K1236" s="3">
        <v>43865</v>
      </c>
      <c r="L1236">
        <v>124</v>
      </c>
      <c r="M1236" t="s">
        <v>2573</v>
      </c>
      <c r="N1236"/>
    </row>
    <row r="1237" spans="1:14">
      <c r="A1237" t="s">
        <v>2574</v>
      </c>
      <c r="B1237" t="s">
        <v>815</v>
      </c>
      <c r="C1237">
        <v>174</v>
      </c>
      <c r="D1237">
        <v>178.05</v>
      </c>
      <c r="E1237">
        <v>173.1</v>
      </c>
      <c r="F1237">
        <v>174.5</v>
      </c>
      <c r="G1237">
        <v>174.1</v>
      </c>
      <c r="H1237">
        <v>175.05</v>
      </c>
      <c r="I1237">
        <v>3582</v>
      </c>
      <c r="J1237">
        <v>627711.15</v>
      </c>
      <c r="K1237" s="3">
        <v>43865</v>
      </c>
      <c r="L1237">
        <v>97</v>
      </c>
      <c r="M1237" t="s">
        <v>2575</v>
      </c>
      <c r="N1237"/>
    </row>
    <row r="1238" spans="1:14">
      <c r="A1238" t="s">
        <v>2576</v>
      </c>
      <c r="B1238" t="s">
        <v>815</v>
      </c>
      <c r="C1238">
        <v>9</v>
      </c>
      <c r="D1238">
        <v>9.35</v>
      </c>
      <c r="E1238">
        <v>8.85</v>
      </c>
      <c r="F1238">
        <v>9</v>
      </c>
      <c r="G1238">
        <v>9.1</v>
      </c>
      <c r="H1238">
        <v>8.9</v>
      </c>
      <c r="I1238">
        <v>489850</v>
      </c>
      <c r="J1238">
        <v>4447723.3499999996</v>
      </c>
      <c r="K1238" s="3">
        <v>43865</v>
      </c>
      <c r="L1238">
        <v>734</v>
      </c>
      <c r="M1238" t="s">
        <v>2577</v>
      </c>
      <c r="N1238"/>
    </row>
    <row r="1239" spans="1:14">
      <c r="A1239" t="s">
        <v>176</v>
      </c>
      <c r="B1239" t="s">
        <v>815</v>
      </c>
      <c r="C1239">
        <v>3849.95</v>
      </c>
      <c r="D1239">
        <v>3900</v>
      </c>
      <c r="E1239">
        <v>3641.3</v>
      </c>
      <c r="F1239">
        <v>3740.9</v>
      </c>
      <c r="G1239">
        <v>3768</v>
      </c>
      <c r="H1239">
        <v>3789.4</v>
      </c>
      <c r="I1239">
        <v>1067773</v>
      </c>
      <c r="J1239">
        <v>3991138650.6500001</v>
      </c>
      <c r="K1239" s="3">
        <v>43865</v>
      </c>
      <c r="L1239">
        <v>62364</v>
      </c>
      <c r="M1239" t="s">
        <v>2578</v>
      </c>
      <c r="N1239"/>
    </row>
    <row r="1240" spans="1:14">
      <c r="A1240" t="s">
        <v>2579</v>
      </c>
      <c r="B1240" t="s">
        <v>815</v>
      </c>
      <c r="C1240">
        <v>109.5</v>
      </c>
      <c r="D1240">
        <v>125</v>
      </c>
      <c r="E1240">
        <v>109.5</v>
      </c>
      <c r="F1240">
        <v>116.6</v>
      </c>
      <c r="G1240">
        <v>116.15</v>
      </c>
      <c r="H1240">
        <v>109.1</v>
      </c>
      <c r="I1240">
        <v>21381</v>
      </c>
      <c r="J1240">
        <v>2524652.6</v>
      </c>
      <c r="K1240" s="3">
        <v>43865</v>
      </c>
      <c r="L1240">
        <v>430</v>
      </c>
      <c r="M1240" t="s">
        <v>2580</v>
      </c>
      <c r="N1240"/>
    </row>
    <row r="1241" spans="1:14">
      <c r="A1241" t="s">
        <v>2581</v>
      </c>
      <c r="B1241" t="s">
        <v>815</v>
      </c>
      <c r="C1241">
        <v>208.9</v>
      </c>
      <c r="D1241">
        <v>211.7</v>
      </c>
      <c r="E1241">
        <v>201</v>
      </c>
      <c r="F1241">
        <v>202.6</v>
      </c>
      <c r="G1241">
        <v>202.9</v>
      </c>
      <c r="H1241">
        <v>206.65</v>
      </c>
      <c r="I1241">
        <v>328633</v>
      </c>
      <c r="J1241">
        <v>68101535.799999997</v>
      </c>
      <c r="K1241" s="3">
        <v>43865</v>
      </c>
      <c r="L1241">
        <v>6049</v>
      </c>
      <c r="M1241" t="s">
        <v>2582</v>
      </c>
      <c r="N1241"/>
    </row>
    <row r="1242" spans="1:14">
      <c r="A1242" t="s">
        <v>177</v>
      </c>
      <c r="B1242" t="s">
        <v>815</v>
      </c>
      <c r="C1242">
        <v>1055</v>
      </c>
      <c r="D1242">
        <v>1114.95</v>
      </c>
      <c r="E1242">
        <v>1031</v>
      </c>
      <c r="F1242">
        <v>1049.5</v>
      </c>
      <c r="G1242">
        <v>1060</v>
      </c>
      <c r="H1242">
        <v>987.95</v>
      </c>
      <c r="I1242">
        <v>6144054</v>
      </c>
      <c r="J1242">
        <v>6621452283.4499998</v>
      </c>
      <c r="K1242" s="3">
        <v>43865</v>
      </c>
      <c r="L1242">
        <v>186136</v>
      </c>
      <c r="M1242" t="s">
        <v>2583</v>
      </c>
      <c r="N1242"/>
    </row>
    <row r="1243" spans="1:14">
      <c r="A1243" t="s">
        <v>699</v>
      </c>
      <c r="B1243" t="s">
        <v>815</v>
      </c>
      <c r="C1243">
        <v>744.4</v>
      </c>
      <c r="D1243">
        <v>758.7</v>
      </c>
      <c r="E1243">
        <v>740</v>
      </c>
      <c r="F1243">
        <v>750.7</v>
      </c>
      <c r="G1243">
        <v>758.7</v>
      </c>
      <c r="H1243">
        <v>749.7</v>
      </c>
      <c r="I1243">
        <v>2892</v>
      </c>
      <c r="J1243">
        <v>2167489</v>
      </c>
      <c r="K1243" s="3">
        <v>43865</v>
      </c>
      <c r="L1243">
        <v>259</v>
      </c>
      <c r="M1243" t="s">
        <v>2584</v>
      </c>
      <c r="N1243"/>
    </row>
    <row r="1244" spans="1:14">
      <c r="A1244" t="s">
        <v>178</v>
      </c>
      <c r="B1244" t="s">
        <v>815</v>
      </c>
      <c r="C1244">
        <v>455.6</v>
      </c>
      <c r="D1244">
        <v>487.75</v>
      </c>
      <c r="E1244">
        <v>454.3</v>
      </c>
      <c r="F1244">
        <v>482.75</v>
      </c>
      <c r="G1244">
        <v>484</v>
      </c>
      <c r="H1244">
        <v>451.55</v>
      </c>
      <c r="I1244">
        <v>1083760</v>
      </c>
      <c r="J1244">
        <v>517799547.64999998</v>
      </c>
      <c r="K1244" s="3">
        <v>43865</v>
      </c>
      <c r="L1244">
        <v>25900</v>
      </c>
      <c r="M1244" t="s">
        <v>2585</v>
      </c>
      <c r="N1244"/>
    </row>
    <row r="1245" spans="1:14">
      <c r="A1245" t="s">
        <v>531</v>
      </c>
      <c r="B1245" t="s">
        <v>815</v>
      </c>
      <c r="C1245">
        <v>84.5</v>
      </c>
      <c r="D1245">
        <v>85.9</v>
      </c>
      <c r="E1245">
        <v>84.25</v>
      </c>
      <c r="F1245">
        <v>85.1</v>
      </c>
      <c r="G1245">
        <v>85.5</v>
      </c>
      <c r="H1245">
        <v>84.05</v>
      </c>
      <c r="I1245">
        <v>38601</v>
      </c>
      <c r="J1245">
        <v>3287184.55</v>
      </c>
      <c r="K1245" s="3">
        <v>43865</v>
      </c>
      <c r="L1245">
        <v>1411</v>
      </c>
      <c r="M1245" t="s">
        <v>2586</v>
      </c>
      <c r="N1245"/>
    </row>
    <row r="1246" spans="1:14">
      <c r="A1246" t="s">
        <v>2587</v>
      </c>
      <c r="B1246" t="s">
        <v>815</v>
      </c>
      <c r="C1246">
        <v>108</v>
      </c>
      <c r="D1246">
        <v>113.75</v>
      </c>
      <c r="E1246">
        <v>108</v>
      </c>
      <c r="F1246">
        <v>111.95</v>
      </c>
      <c r="G1246">
        <v>112.6</v>
      </c>
      <c r="H1246">
        <v>107.15</v>
      </c>
      <c r="I1246">
        <v>96236</v>
      </c>
      <c r="J1246">
        <v>10721150.949999999</v>
      </c>
      <c r="K1246" s="3">
        <v>43865</v>
      </c>
      <c r="L1246">
        <v>2292</v>
      </c>
      <c r="M1246" t="s">
        <v>2588</v>
      </c>
      <c r="N1246"/>
    </row>
    <row r="1247" spans="1:14">
      <c r="A1247" t="s">
        <v>3166</v>
      </c>
      <c r="B1247" t="s">
        <v>815</v>
      </c>
      <c r="C1247">
        <v>45.85</v>
      </c>
      <c r="D1247">
        <v>45.85</v>
      </c>
      <c r="E1247">
        <v>44.6</v>
      </c>
      <c r="F1247">
        <v>45.25</v>
      </c>
      <c r="G1247">
        <v>45.2</v>
      </c>
      <c r="H1247">
        <v>44.55</v>
      </c>
      <c r="I1247">
        <v>8215</v>
      </c>
      <c r="J1247">
        <v>371561.65</v>
      </c>
      <c r="K1247" s="3">
        <v>43865</v>
      </c>
      <c r="L1247">
        <v>160</v>
      </c>
      <c r="M1247" t="s">
        <v>3167</v>
      </c>
      <c r="N1247"/>
    </row>
    <row r="1248" spans="1:14">
      <c r="A1248" t="s">
        <v>2589</v>
      </c>
      <c r="B1248" t="s">
        <v>815</v>
      </c>
      <c r="C1248">
        <v>32.950000000000003</v>
      </c>
      <c r="D1248">
        <v>32.950000000000003</v>
      </c>
      <c r="E1248">
        <v>31.55</v>
      </c>
      <c r="F1248">
        <v>32.4</v>
      </c>
      <c r="G1248">
        <v>32.35</v>
      </c>
      <c r="H1248">
        <v>32.65</v>
      </c>
      <c r="I1248">
        <v>391</v>
      </c>
      <c r="J1248">
        <v>12651.85</v>
      </c>
      <c r="K1248" s="3">
        <v>43865</v>
      </c>
      <c r="L1248">
        <v>19</v>
      </c>
      <c r="M1248" t="s">
        <v>2590</v>
      </c>
      <c r="N1248"/>
    </row>
    <row r="1249" spans="1:14">
      <c r="A1249" t="s">
        <v>2591</v>
      </c>
      <c r="B1249" t="s">
        <v>815</v>
      </c>
      <c r="C1249">
        <v>67.900000000000006</v>
      </c>
      <c r="D1249">
        <v>67.95</v>
      </c>
      <c r="E1249">
        <v>66.150000000000006</v>
      </c>
      <c r="F1249">
        <v>66.900000000000006</v>
      </c>
      <c r="G1249">
        <v>67</v>
      </c>
      <c r="H1249">
        <v>66.099999999999994</v>
      </c>
      <c r="I1249">
        <v>9407</v>
      </c>
      <c r="J1249">
        <v>630155.35</v>
      </c>
      <c r="K1249" s="3">
        <v>43865</v>
      </c>
      <c r="L1249">
        <v>430</v>
      </c>
      <c r="M1249" t="s">
        <v>2592</v>
      </c>
      <c r="N1249"/>
    </row>
    <row r="1250" spans="1:14" hidden="1">
      <c r="A1250" t="s">
        <v>2593</v>
      </c>
      <c r="B1250" t="s">
        <v>815</v>
      </c>
      <c r="C1250">
        <v>228</v>
      </c>
      <c r="D1250">
        <v>236</v>
      </c>
      <c r="E1250">
        <v>224.15</v>
      </c>
      <c r="F1250">
        <v>233.1</v>
      </c>
      <c r="G1250">
        <v>230</v>
      </c>
      <c r="H1250">
        <v>228.25</v>
      </c>
      <c r="I1250">
        <v>11059</v>
      </c>
      <c r="J1250">
        <v>2554272.5499999998</v>
      </c>
      <c r="K1250" s="3">
        <v>43865</v>
      </c>
      <c r="L1250">
        <v>670</v>
      </c>
      <c r="M1250" t="s">
        <v>2594</v>
      </c>
      <c r="N1250"/>
    </row>
    <row r="1251" spans="1:14">
      <c r="A1251" t="s">
        <v>285</v>
      </c>
      <c r="B1251" t="s">
        <v>815</v>
      </c>
      <c r="C1251">
        <v>119.8</v>
      </c>
      <c r="D1251">
        <v>122.5</v>
      </c>
      <c r="E1251">
        <v>119.55</v>
      </c>
      <c r="F1251">
        <v>120.75</v>
      </c>
      <c r="G1251">
        <v>120.75</v>
      </c>
      <c r="H1251">
        <v>118.5</v>
      </c>
      <c r="I1251">
        <v>840605</v>
      </c>
      <c r="J1251">
        <v>101666791.95</v>
      </c>
      <c r="K1251" s="3">
        <v>43865</v>
      </c>
      <c r="L1251">
        <v>8678</v>
      </c>
      <c r="M1251" t="s">
        <v>2595</v>
      </c>
      <c r="N1251"/>
    </row>
    <row r="1252" spans="1:14">
      <c r="A1252" t="s">
        <v>2596</v>
      </c>
      <c r="B1252" t="s">
        <v>815</v>
      </c>
      <c r="C1252">
        <v>5.7</v>
      </c>
      <c r="D1252">
        <v>5.85</v>
      </c>
      <c r="E1252">
        <v>5.65</v>
      </c>
      <c r="F1252">
        <v>5.75</v>
      </c>
      <c r="G1252">
        <v>5.7</v>
      </c>
      <c r="H1252">
        <v>5.65</v>
      </c>
      <c r="I1252">
        <v>316222</v>
      </c>
      <c r="J1252">
        <v>1813974.65</v>
      </c>
      <c r="K1252" s="3">
        <v>43865</v>
      </c>
      <c r="L1252">
        <v>296</v>
      </c>
      <c r="M1252" t="s">
        <v>2597</v>
      </c>
      <c r="N1252"/>
    </row>
    <row r="1253" spans="1:14">
      <c r="A1253" t="s">
        <v>789</v>
      </c>
      <c r="B1253" t="s">
        <v>815</v>
      </c>
      <c r="C1253">
        <v>256.39999999999998</v>
      </c>
      <c r="D1253">
        <v>290.75</v>
      </c>
      <c r="E1253">
        <v>253</v>
      </c>
      <c r="F1253">
        <v>286.14999999999998</v>
      </c>
      <c r="G1253">
        <v>286</v>
      </c>
      <c r="H1253">
        <v>252.85</v>
      </c>
      <c r="I1253">
        <v>150098</v>
      </c>
      <c r="J1253">
        <v>41852052.5</v>
      </c>
      <c r="K1253" s="3">
        <v>43865</v>
      </c>
      <c r="L1253">
        <v>7846</v>
      </c>
      <c r="M1253" t="s">
        <v>2598</v>
      </c>
      <c r="N1253"/>
    </row>
    <row r="1254" spans="1:14">
      <c r="A1254" t="s">
        <v>532</v>
      </c>
      <c r="B1254" t="s">
        <v>815</v>
      </c>
      <c r="C1254">
        <v>468.95</v>
      </c>
      <c r="D1254">
        <v>473.8</v>
      </c>
      <c r="E1254">
        <v>466</v>
      </c>
      <c r="F1254">
        <v>468.75</v>
      </c>
      <c r="G1254">
        <v>470.7</v>
      </c>
      <c r="H1254">
        <v>463.75</v>
      </c>
      <c r="I1254">
        <v>123007</v>
      </c>
      <c r="J1254">
        <v>57700175.75</v>
      </c>
      <c r="K1254" s="3">
        <v>43865</v>
      </c>
      <c r="L1254">
        <v>3918</v>
      </c>
      <c r="M1254" t="s">
        <v>2599</v>
      </c>
      <c r="N1254"/>
    </row>
    <row r="1255" spans="1:14">
      <c r="A1255" t="s">
        <v>2600</v>
      </c>
      <c r="B1255" t="s">
        <v>815</v>
      </c>
      <c r="C1255">
        <v>428.75</v>
      </c>
      <c r="D1255">
        <v>447.9</v>
      </c>
      <c r="E1255">
        <v>414</v>
      </c>
      <c r="F1255">
        <v>441.5</v>
      </c>
      <c r="G1255">
        <v>445</v>
      </c>
      <c r="H1255">
        <v>412.3</v>
      </c>
      <c r="I1255">
        <v>1216</v>
      </c>
      <c r="J1255">
        <v>517886.9</v>
      </c>
      <c r="K1255" s="3">
        <v>43865</v>
      </c>
      <c r="L1255">
        <v>300</v>
      </c>
      <c r="M1255" t="s">
        <v>2601</v>
      </c>
      <c r="N1255"/>
    </row>
    <row r="1256" spans="1:14">
      <c r="A1256" t="s">
        <v>534</v>
      </c>
      <c r="B1256" t="s">
        <v>815</v>
      </c>
      <c r="C1256">
        <v>2100.0500000000002</v>
      </c>
      <c r="D1256">
        <v>2221.9499999999998</v>
      </c>
      <c r="E1256">
        <v>2097.9499999999998</v>
      </c>
      <c r="F1256">
        <v>2164.9</v>
      </c>
      <c r="G1256">
        <v>2160</v>
      </c>
      <c r="H1256">
        <v>2118.1999999999998</v>
      </c>
      <c r="I1256">
        <v>557</v>
      </c>
      <c r="J1256">
        <v>1215002.2</v>
      </c>
      <c r="K1256" s="3">
        <v>43865</v>
      </c>
      <c r="L1256">
        <v>279</v>
      </c>
      <c r="M1256" t="s">
        <v>2602</v>
      </c>
      <c r="N1256"/>
    </row>
    <row r="1257" spans="1:14">
      <c r="A1257" t="s">
        <v>2603</v>
      </c>
      <c r="B1257" t="s">
        <v>815</v>
      </c>
      <c r="C1257">
        <v>1.95</v>
      </c>
      <c r="D1257">
        <v>1.95</v>
      </c>
      <c r="E1257">
        <v>1.7</v>
      </c>
      <c r="F1257">
        <v>1.75</v>
      </c>
      <c r="G1257">
        <v>1.7</v>
      </c>
      <c r="H1257">
        <v>1.85</v>
      </c>
      <c r="I1257">
        <v>367175</v>
      </c>
      <c r="J1257">
        <v>658478.25</v>
      </c>
      <c r="K1257" s="3">
        <v>43865</v>
      </c>
      <c r="L1257">
        <v>173</v>
      </c>
      <c r="M1257" t="s">
        <v>2604</v>
      </c>
      <c r="N1257"/>
    </row>
    <row r="1258" spans="1:14">
      <c r="A1258" t="s">
        <v>535</v>
      </c>
      <c r="B1258" t="s">
        <v>815</v>
      </c>
      <c r="C1258">
        <v>1652</v>
      </c>
      <c r="D1258">
        <v>1666.25</v>
      </c>
      <c r="E1258">
        <v>1645.05</v>
      </c>
      <c r="F1258">
        <v>1652.75</v>
      </c>
      <c r="G1258">
        <v>1663.5</v>
      </c>
      <c r="H1258">
        <v>1650.85</v>
      </c>
      <c r="I1258">
        <v>31368</v>
      </c>
      <c r="J1258">
        <v>51889472</v>
      </c>
      <c r="K1258" s="3">
        <v>43865</v>
      </c>
      <c r="L1258">
        <v>5114</v>
      </c>
      <c r="M1258" t="s">
        <v>2605</v>
      </c>
      <c r="N1258"/>
    </row>
    <row r="1259" spans="1:14">
      <c r="A1259" t="s">
        <v>2606</v>
      </c>
      <c r="B1259" t="s">
        <v>815</v>
      </c>
      <c r="C1259">
        <v>66.900000000000006</v>
      </c>
      <c r="D1259">
        <v>68.7</v>
      </c>
      <c r="E1259">
        <v>66.349999999999994</v>
      </c>
      <c r="F1259">
        <v>67.55</v>
      </c>
      <c r="G1259">
        <v>67.7</v>
      </c>
      <c r="H1259">
        <v>65.7</v>
      </c>
      <c r="I1259">
        <v>10783</v>
      </c>
      <c r="J1259">
        <v>725437.25</v>
      </c>
      <c r="K1259" s="3">
        <v>43865</v>
      </c>
      <c r="L1259">
        <v>141</v>
      </c>
      <c r="M1259" t="s">
        <v>2607</v>
      </c>
      <c r="N1259"/>
    </row>
    <row r="1260" spans="1:14">
      <c r="A1260" t="s">
        <v>2608</v>
      </c>
      <c r="B1260" t="s">
        <v>815</v>
      </c>
      <c r="C1260">
        <v>319.89999999999998</v>
      </c>
      <c r="D1260">
        <v>319.89999999999998</v>
      </c>
      <c r="E1260">
        <v>303.2</v>
      </c>
      <c r="F1260">
        <v>306.89999999999998</v>
      </c>
      <c r="G1260">
        <v>303.3</v>
      </c>
      <c r="H1260">
        <v>308.05</v>
      </c>
      <c r="I1260">
        <v>1999</v>
      </c>
      <c r="J1260">
        <v>618823.19999999995</v>
      </c>
      <c r="K1260" s="3">
        <v>43865</v>
      </c>
      <c r="L1260">
        <v>274</v>
      </c>
      <c r="M1260" t="s">
        <v>2609</v>
      </c>
      <c r="N1260"/>
    </row>
    <row r="1261" spans="1:14">
      <c r="A1261" t="s">
        <v>536</v>
      </c>
      <c r="B1261" t="s">
        <v>815</v>
      </c>
      <c r="C1261">
        <v>499</v>
      </c>
      <c r="D1261">
        <v>504.55</v>
      </c>
      <c r="E1261">
        <v>484.25</v>
      </c>
      <c r="F1261">
        <v>487.95</v>
      </c>
      <c r="G1261">
        <v>486.7</v>
      </c>
      <c r="H1261">
        <v>492.6</v>
      </c>
      <c r="I1261">
        <v>137932</v>
      </c>
      <c r="J1261">
        <v>67570557.299999997</v>
      </c>
      <c r="K1261" s="3">
        <v>43865</v>
      </c>
      <c r="L1261">
        <v>6470</v>
      </c>
      <c r="M1261" t="s">
        <v>2610</v>
      </c>
      <c r="N1261"/>
    </row>
    <row r="1262" spans="1:14">
      <c r="A1262" t="s">
        <v>2611</v>
      </c>
      <c r="B1262" t="s">
        <v>815</v>
      </c>
      <c r="C1262">
        <v>37.5</v>
      </c>
      <c r="D1262">
        <v>38.4</v>
      </c>
      <c r="E1262">
        <v>36.700000000000003</v>
      </c>
      <c r="F1262">
        <v>37.450000000000003</v>
      </c>
      <c r="G1262">
        <v>37.4</v>
      </c>
      <c r="H1262">
        <v>36.85</v>
      </c>
      <c r="I1262">
        <v>108975</v>
      </c>
      <c r="J1262">
        <v>4098980.6</v>
      </c>
      <c r="K1262" s="3">
        <v>43865</v>
      </c>
      <c r="L1262">
        <v>1062</v>
      </c>
      <c r="M1262" t="s">
        <v>2612</v>
      </c>
      <c r="N1262"/>
    </row>
    <row r="1263" spans="1:14">
      <c r="A1263" t="s">
        <v>179</v>
      </c>
      <c r="B1263" t="s">
        <v>815</v>
      </c>
      <c r="C1263">
        <v>416.95</v>
      </c>
      <c r="D1263">
        <v>426.9</v>
      </c>
      <c r="E1263">
        <v>412.85</v>
      </c>
      <c r="F1263">
        <v>425.65</v>
      </c>
      <c r="G1263">
        <v>423.95</v>
      </c>
      <c r="H1263">
        <v>417.55</v>
      </c>
      <c r="I1263">
        <v>4848610</v>
      </c>
      <c r="J1263">
        <v>2042590027.55</v>
      </c>
      <c r="K1263" s="3">
        <v>43865</v>
      </c>
      <c r="L1263">
        <v>73352</v>
      </c>
      <c r="M1263" t="s">
        <v>2613</v>
      </c>
      <c r="N1263"/>
    </row>
    <row r="1264" spans="1:14">
      <c r="A1264" t="s">
        <v>537</v>
      </c>
      <c r="B1264" t="s">
        <v>815</v>
      </c>
      <c r="C1264">
        <v>393.9</v>
      </c>
      <c r="D1264">
        <v>400</v>
      </c>
      <c r="E1264">
        <v>385.1</v>
      </c>
      <c r="F1264">
        <v>398.6</v>
      </c>
      <c r="G1264">
        <v>394</v>
      </c>
      <c r="H1264">
        <v>384.85</v>
      </c>
      <c r="I1264">
        <v>150772</v>
      </c>
      <c r="J1264">
        <v>59146303.850000001</v>
      </c>
      <c r="K1264" s="3">
        <v>43865</v>
      </c>
      <c r="L1264">
        <v>2016</v>
      </c>
      <c r="M1264" t="s">
        <v>2614</v>
      </c>
      <c r="N1264"/>
    </row>
    <row r="1265" spans="1:14">
      <c r="A1265" t="s">
        <v>180</v>
      </c>
      <c r="B1265" t="s">
        <v>815</v>
      </c>
      <c r="C1265">
        <v>468.75</v>
      </c>
      <c r="D1265">
        <v>483.5</v>
      </c>
      <c r="E1265">
        <v>465.3</v>
      </c>
      <c r="F1265">
        <v>477.05</v>
      </c>
      <c r="G1265">
        <v>476.15</v>
      </c>
      <c r="H1265">
        <v>460.85</v>
      </c>
      <c r="I1265">
        <v>2246049</v>
      </c>
      <c r="J1265">
        <v>1071458112.45</v>
      </c>
      <c r="K1265" s="3">
        <v>43865</v>
      </c>
      <c r="L1265">
        <v>24500</v>
      </c>
      <c r="M1265" t="s">
        <v>2615</v>
      </c>
      <c r="N1265"/>
    </row>
    <row r="1266" spans="1:14" hidden="1">
      <c r="A1266" t="s">
        <v>2616</v>
      </c>
      <c r="B1266" t="s">
        <v>815</v>
      </c>
      <c r="C1266">
        <v>88</v>
      </c>
      <c r="D1266">
        <v>90.9</v>
      </c>
      <c r="E1266">
        <v>87.4</v>
      </c>
      <c r="F1266">
        <v>90.15</v>
      </c>
      <c r="G1266">
        <v>89</v>
      </c>
      <c r="H1266">
        <v>87.05</v>
      </c>
      <c r="I1266">
        <v>3125</v>
      </c>
      <c r="J1266">
        <v>279060.45</v>
      </c>
      <c r="K1266" s="3">
        <v>43865</v>
      </c>
      <c r="L1266">
        <v>50</v>
      </c>
      <c r="M1266" t="s">
        <v>2617</v>
      </c>
      <c r="N1266"/>
    </row>
    <row r="1267" spans="1:14">
      <c r="A1267" t="s">
        <v>2618</v>
      </c>
      <c r="B1267" t="s">
        <v>815</v>
      </c>
      <c r="C1267">
        <v>176.35</v>
      </c>
      <c r="D1267">
        <v>182</v>
      </c>
      <c r="E1267">
        <v>175.3</v>
      </c>
      <c r="F1267">
        <v>179.05</v>
      </c>
      <c r="G1267">
        <v>176.3</v>
      </c>
      <c r="H1267">
        <v>175.95</v>
      </c>
      <c r="I1267">
        <v>10594</v>
      </c>
      <c r="J1267">
        <v>1886451</v>
      </c>
      <c r="K1267" s="3">
        <v>43865</v>
      </c>
      <c r="L1267">
        <v>369</v>
      </c>
      <c r="M1267" t="s">
        <v>2619</v>
      </c>
      <c r="N1267"/>
    </row>
    <row r="1268" spans="1:14">
      <c r="A1268" t="s">
        <v>538</v>
      </c>
      <c r="B1268" t="s">
        <v>815</v>
      </c>
      <c r="C1268">
        <v>193</v>
      </c>
      <c r="D1268">
        <v>204</v>
      </c>
      <c r="E1268">
        <v>192.8</v>
      </c>
      <c r="F1268">
        <v>199.3</v>
      </c>
      <c r="G1268">
        <v>199.25</v>
      </c>
      <c r="H1268">
        <v>192.8</v>
      </c>
      <c r="I1268">
        <v>25979</v>
      </c>
      <c r="J1268">
        <v>5199135.7</v>
      </c>
      <c r="K1268" s="3">
        <v>43865</v>
      </c>
      <c r="L1268">
        <v>2079</v>
      </c>
      <c r="M1268" t="s">
        <v>2620</v>
      </c>
      <c r="N1268"/>
    </row>
    <row r="1269" spans="1:14">
      <c r="A1269" t="s">
        <v>539</v>
      </c>
      <c r="B1269" t="s">
        <v>815</v>
      </c>
      <c r="C1269">
        <v>1346</v>
      </c>
      <c r="D1269">
        <v>1355</v>
      </c>
      <c r="E1269">
        <v>1333.85</v>
      </c>
      <c r="F1269">
        <v>1350</v>
      </c>
      <c r="G1269">
        <v>1350</v>
      </c>
      <c r="H1269">
        <v>1330</v>
      </c>
      <c r="I1269">
        <v>18603</v>
      </c>
      <c r="J1269">
        <v>25059569.699999999</v>
      </c>
      <c r="K1269" s="3">
        <v>43865</v>
      </c>
      <c r="L1269">
        <v>2126</v>
      </c>
      <c r="M1269" t="s">
        <v>2621</v>
      </c>
      <c r="N1269"/>
    </row>
    <row r="1270" spans="1:14">
      <c r="A1270" t="s">
        <v>2622</v>
      </c>
      <c r="B1270" t="s">
        <v>815</v>
      </c>
      <c r="C1270">
        <v>3.95</v>
      </c>
      <c r="D1270">
        <v>3.95</v>
      </c>
      <c r="E1270">
        <v>3.6</v>
      </c>
      <c r="F1270">
        <v>3.65</v>
      </c>
      <c r="G1270">
        <v>3.65</v>
      </c>
      <c r="H1270">
        <v>3.7</v>
      </c>
      <c r="I1270">
        <v>8708</v>
      </c>
      <c r="J1270">
        <v>32684.15</v>
      </c>
      <c r="K1270" s="3">
        <v>43865</v>
      </c>
      <c r="L1270">
        <v>24</v>
      </c>
      <c r="M1270" t="s">
        <v>2623</v>
      </c>
      <c r="N1270"/>
    </row>
    <row r="1271" spans="1:14" hidden="1">
      <c r="A1271" t="s">
        <v>2624</v>
      </c>
      <c r="B1271" t="s">
        <v>815</v>
      </c>
      <c r="C1271">
        <v>18.05</v>
      </c>
      <c r="D1271">
        <v>18.45</v>
      </c>
      <c r="E1271">
        <v>17.5</v>
      </c>
      <c r="F1271">
        <v>18.350000000000001</v>
      </c>
      <c r="G1271">
        <v>18.2</v>
      </c>
      <c r="H1271">
        <v>18.350000000000001</v>
      </c>
      <c r="I1271">
        <v>4119</v>
      </c>
      <c r="J1271">
        <v>73782.45</v>
      </c>
      <c r="K1271" s="3">
        <v>43865</v>
      </c>
      <c r="L1271">
        <v>101</v>
      </c>
      <c r="M1271" t="s">
        <v>2625</v>
      </c>
      <c r="N1271"/>
    </row>
    <row r="1272" spans="1:14" hidden="1">
      <c r="A1272" t="s">
        <v>2626</v>
      </c>
      <c r="B1272" t="s">
        <v>815</v>
      </c>
      <c r="C1272">
        <v>172.3</v>
      </c>
      <c r="D1272">
        <v>179</v>
      </c>
      <c r="E1272">
        <v>170.45</v>
      </c>
      <c r="F1272">
        <v>174.45</v>
      </c>
      <c r="G1272">
        <v>175.5</v>
      </c>
      <c r="H1272">
        <v>169.9</v>
      </c>
      <c r="I1272">
        <v>45110</v>
      </c>
      <c r="J1272">
        <v>7889845.8499999996</v>
      </c>
      <c r="K1272" s="3">
        <v>43865</v>
      </c>
      <c r="L1272">
        <v>1622</v>
      </c>
      <c r="M1272" t="s">
        <v>2627</v>
      </c>
      <c r="N1272"/>
    </row>
    <row r="1273" spans="1:14" hidden="1">
      <c r="A1273" t="s">
        <v>2628</v>
      </c>
      <c r="B1273" t="s">
        <v>815</v>
      </c>
      <c r="C1273">
        <v>32.75</v>
      </c>
      <c r="D1273">
        <v>33.85</v>
      </c>
      <c r="E1273">
        <v>30.75</v>
      </c>
      <c r="F1273">
        <v>31.9</v>
      </c>
      <c r="G1273">
        <v>32</v>
      </c>
      <c r="H1273">
        <v>32.65</v>
      </c>
      <c r="I1273">
        <v>26036</v>
      </c>
      <c r="J1273">
        <v>828057.45</v>
      </c>
      <c r="K1273" s="3">
        <v>43865</v>
      </c>
      <c r="L1273">
        <v>398</v>
      </c>
      <c r="M1273" t="s">
        <v>2629</v>
      </c>
      <c r="N1273"/>
    </row>
    <row r="1274" spans="1:14" hidden="1">
      <c r="A1274" t="s">
        <v>3359</v>
      </c>
      <c r="B1274" t="s">
        <v>815</v>
      </c>
      <c r="C1274">
        <v>29.6</v>
      </c>
      <c r="D1274">
        <v>29.6</v>
      </c>
      <c r="E1274">
        <v>29.6</v>
      </c>
      <c r="F1274">
        <v>29.6</v>
      </c>
      <c r="G1274">
        <v>29.6</v>
      </c>
      <c r="H1274">
        <v>26.95</v>
      </c>
      <c r="I1274">
        <v>912349</v>
      </c>
      <c r="J1274">
        <v>27005530.399999999</v>
      </c>
      <c r="K1274" s="3">
        <v>43865</v>
      </c>
      <c r="L1274">
        <v>2085</v>
      </c>
      <c r="M1274" t="s">
        <v>3469</v>
      </c>
      <c r="N1274"/>
    </row>
    <row r="1275" spans="1:14">
      <c r="A1275" t="s">
        <v>540</v>
      </c>
      <c r="B1275" t="s">
        <v>815</v>
      </c>
      <c r="C1275">
        <v>2.4500000000000002</v>
      </c>
      <c r="D1275">
        <v>2.4500000000000002</v>
      </c>
      <c r="E1275">
        <v>2.2999999999999998</v>
      </c>
      <c r="F1275">
        <v>2.2999999999999998</v>
      </c>
      <c r="G1275">
        <v>2.2999999999999998</v>
      </c>
      <c r="H1275">
        <v>2.4</v>
      </c>
      <c r="I1275">
        <v>8862086</v>
      </c>
      <c r="J1275">
        <v>20759007.949999999</v>
      </c>
      <c r="K1275" s="3">
        <v>43865</v>
      </c>
      <c r="L1275">
        <v>14902</v>
      </c>
      <c r="M1275" t="s">
        <v>2630</v>
      </c>
      <c r="N1275"/>
    </row>
    <row r="1276" spans="1:14">
      <c r="A1276" t="s">
        <v>541</v>
      </c>
      <c r="B1276" t="s">
        <v>815</v>
      </c>
      <c r="C1276">
        <v>115.1</v>
      </c>
      <c r="D1276">
        <v>115.45</v>
      </c>
      <c r="E1276">
        <v>112.25</v>
      </c>
      <c r="F1276">
        <v>113.55</v>
      </c>
      <c r="G1276">
        <v>113.25</v>
      </c>
      <c r="H1276">
        <v>112.2</v>
      </c>
      <c r="I1276">
        <v>50925</v>
      </c>
      <c r="J1276">
        <v>5818598.3499999996</v>
      </c>
      <c r="K1276" s="3">
        <v>43865</v>
      </c>
      <c r="L1276">
        <v>2212</v>
      </c>
      <c r="M1276" t="s">
        <v>2631</v>
      </c>
      <c r="N1276"/>
    </row>
    <row r="1277" spans="1:14">
      <c r="A1277" t="s">
        <v>2632</v>
      </c>
      <c r="B1277" t="s">
        <v>815</v>
      </c>
      <c r="C1277">
        <v>1232</v>
      </c>
      <c r="D1277">
        <v>1272</v>
      </c>
      <c r="E1277">
        <v>1232</v>
      </c>
      <c r="F1277">
        <v>1247.6500000000001</v>
      </c>
      <c r="G1277">
        <v>1243.25</v>
      </c>
      <c r="H1277">
        <v>1234.2</v>
      </c>
      <c r="I1277">
        <v>1712</v>
      </c>
      <c r="J1277">
        <v>2144276.2999999998</v>
      </c>
      <c r="K1277" s="3">
        <v>43865</v>
      </c>
      <c r="L1277">
        <v>241</v>
      </c>
      <c r="M1277" t="s">
        <v>2633</v>
      </c>
      <c r="N1277"/>
    </row>
    <row r="1278" spans="1:14">
      <c r="A1278" t="s">
        <v>2634</v>
      </c>
      <c r="B1278" t="s">
        <v>815</v>
      </c>
      <c r="C1278">
        <v>143.65</v>
      </c>
      <c r="D1278">
        <v>149.35</v>
      </c>
      <c r="E1278">
        <v>143.65</v>
      </c>
      <c r="F1278">
        <v>145.85</v>
      </c>
      <c r="G1278">
        <v>146.6</v>
      </c>
      <c r="H1278">
        <v>142.80000000000001</v>
      </c>
      <c r="I1278">
        <v>3122</v>
      </c>
      <c r="J1278">
        <v>452142.3</v>
      </c>
      <c r="K1278" s="3">
        <v>43865</v>
      </c>
      <c r="L1278">
        <v>151</v>
      </c>
      <c r="M1278" t="s">
        <v>2635</v>
      </c>
      <c r="N1278"/>
    </row>
    <row r="1279" spans="1:14">
      <c r="A1279" t="s">
        <v>2636</v>
      </c>
      <c r="B1279" t="s">
        <v>815</v>
      </c>
      <c r="C1279">
        <v>283</v>
      </c>
      <c r="D1279">
        <v>294</v>
      </c>
      <c r="E1279">
        <v>283</v>
      </c>
      <c r="F1279">
        <v>291.64999999999998</v>
      </c>
      <c r="G1279">
        <v>292.60000000000002</v>
      </c>
      <c r="H1279">
        <v>282.2</v>
      </c>
      <c r="I1279">
        <v>65898</v>
      </c>
      <c r="J1279">
        <v>19048713.399999999</v>
      </c>
      <c r="K1279" s="3">
        <v>43865</v>
      </c>
      <c r="L1279">
        <v>1669</v>
      </c>
      <c r="M1279" t="s">
        <v>2637</v>
      </c>
      <c r="N1279"/>
    </row>
    <row r="1280" spans="1:14">
      <c r="A1280" t="s">
        <v>542</v>
      </c>
      <c r="B1280" t="s">
        <v>815</v>
      </c>
      <c r="C1280">
        <v>1212</v>
      </c>
      <c r="D1280">
        <v>1235</v>
      </c>
      <c r="E1280">
        <v>1202.25</v>
      </c>
      <c r="F1280">
        <v>1216.6500000000001</v>
      </c>
      <c r="G1280">
        <v>1210.6500000000001</v>
      </c>
      <c r="H1280">
        <v>1198.3499999999999</v>
      </c>
      <c r="I1280">
        <v>13089</v>
      </c>
      <c r="J1280">
        <v>15928364.449999999</v>
      </c>
      <c r="K1280" s="3">
        <v>43865</v>
      </c>
      <c r="L1280">
        <v>1215</v>
      </c>
      <c r="M1280" t="s">
        <v>2638</v>
      </c>
      <c r="N1280"/>
    </row>
    <row r="1281" spans="1:14">
      <c r="A1281" t="s">
        <v>3168</v>
      </c>
      <c r="B1281" t="s">
        <v>815</v>
      </c>
      <c r="C1281">
        <v>0.8</v>
      </c>
      <c r="D1281">
        <v>0.8</v>
      </c>
      <c r="E1281">
        <v>0.8</v>
      </c>
      <c r="F1281">
        <v>0.8</v>
      </c>
      <c r="G1281">
        <v>0.8</v>
      </c>
      <c r="H1281">
        <v>0.8</v>
      </c>
      <c r="I1281">
        <v>383</v>
      </c>
      <c r="J1281">
        <v>306.39999999999998</v>
      </c>
      <c r="K1281" s="3">
        <v>43865</v>
      </c>
      <c r="L1281">
        <v>7</v>
      </c>
      <c r="M1281" t="s">
        <v>3169</v>
      </c>
      <c r="N1281"/>
    </row>
    <row r="1282" spans="1:14">
      <c r="A1282" t="s">
        <v>543</v>
      </c>
      <c r="B1282" t="s">
        <v>815</v>
      </c>
      <c r="C1282">
        <v>24.15</v>
      </c>
      <c r="D1282">
        <v>24.15</v>
      </c>
      <c r="E1282">
        <v>23.65</v>
      </c>
      <c r="F1282">
        <v>23.75</v>
      </c>
      <c r="G1282">
        <v>23.8</v>
      </c>
      <c r="H1282">
        <v>23.7</v>
      </c>
      <c r="I1282">
        <v>628409</v>
      </c>
      <c r="J1282">
        <v>15011546.9</v>
      </c>
      <c r="K1282" s="3">
        <v>43865</v>
      </c>
      <c r="L1282">
        <v>2218</v>
      </c>
      <c r="M1282" t="s">
        <v>2639</v>
      </c>
      <c r="N1282"/>
    </row>
    <row r="1283" spans="1:14">
      <c r="A1283" t="s">
        <v>286</v>
      </c>
      <c r="B1283" t="s">
        <v>815</v>
      </c>
      <c r="C1283">
        <v>315</v>
      </c>
      <c r="D1283">
        <v>317.8</v>
      </c>
      <c r="E1283">
        <v>310</v>
      </c>
      <c r="F1283">
        <v>310.85000000000002</v>
      </c>
      <c r="G1283">
        <v>311.5</v>
      </c>
      <c r="H1283">
        <v>314.64999999999998</v>
      </c>
      <c r="I1283">
        <v>241302</v>
      </c>
      <c r="J1283">
        <v>75042050.599999994</v>
      </c>
      <c r="K1283" s="3">
        <v>43865</v>
      </c>
      <c r="L1283">
        <v>2186</v>
      </c>
      <c r="M1283" t="s">
        <v>2640</v>
      </c>
      <c r="N1283"/>
    </row>
    <row r="1284" spans="1:14">
      <c r="A1284" t="s">
        <v>2641</v>
      </c>
      <c r="B1284" t="s">
        <v>815</v>
      </c>
      <c r="C1284">
        <v>61</v>
      </c>
      <c r="D1284">
        <v>70.55</v>
      </c>
      <c r="E1284">
        <v>57.95</v>
      </c>
      <c r="F1284">
        <v>65.7</v>
      </c>
      <c r="G1284">
        <v>64.55</v>
      </c>
      <c r="H1284">
        <v>58.8</v>
      </c>
      <c r="I1284">
        <v>119269</v>
      </c>
      <c r="J1284">
        <v>8063781</v>
      </c>
      <c r="K1284" s="3">
        <v>43865</v>
      </c>
      <c r="L1284">
        <v>1841</v>
      </c>
      <c r="M1284" t="s">
        <v>2642</v>
      </c>
      <c r="N1284"/>
    </row>
    <row r="1285" spans="1:14" hidden="1">
      <c r="A1285" t="s">
        <v>2643</v>
      </c>
      <c r="B1285" t="s">
        <v>815</v>
      </c>
      <c r="C1285">
        <v>171.9</v>
      </c>
      <c r="D1285">
        <v>178</v>
      </c>
      <c r="E1285">
        <v>171.6</v>
      </c>
      <c r="F1285">
        <v>176.85</v>
      </c>
      <c r="G1285">
        <v>175.25</v>
      </c>
      <c r="H1285">
        <v>169.7</v>
      </c>
      <c r="I1285">
        <v>13241</v>
      </c>
      <c r="J1285">
        <v>2324856.4500000002</v>
      </c>
      <c r="K1285" s="3">
        <v>43865</v>
      </c>
      <c r="L1285">
        <v>473</v>
      </c>
      <c r="M1285" t="s">
        <v>2644</v>
      </c>
      <c r="N1285"/>
    </row>
    <row r="1286" spans="1:14">
      <c r="A1286" t="s">
        <v>549</v>
      </c>
      <c r="B1286" t="s">
        <v>815</v>
      </c>
      <c r="C1286">
        <v>92</v>
      </c>
      <c r="D1286">
        <v>93.7</v>
      </c>
      <c r="E1286">
        <v>90.35</v>
      </c>
      <c r="F1286">
        <v>91.75</v>
      </c>
      <c r="G1286">
        <v>91.5</v>
      </c>
      <c r="H1286">
        <v>91.1</v>
      </c>
      <c r="I1286">
        <v>102602</v>
      </c>
      <c r="J1286">
        <v>9459202.8000000007</v>
      </c>
      <c r="K1286" s="3">
        <v>43865</v>
      </c>
      <c r="L1286">
        <v>1279</v>
      </c>
      <c r="M1286" t="s">
        <v>2645</v>
      </c>
      <c r="N1286"/>
    </row>
    <row r="1287" spans="1:14">
      <c r="A1287" t="s">
        <v>2646</v>
      </c>
      <c r="B1287" t="s">
        <v>815</v>
      </c>
      <c r="C1287">
        <v>126.1</v>
      </c>
      <c r="D1287">
        <v>133.25</v>
      </c>
      <c r="E1287">
        <v>126.1</v>
      </c>
      <c r="F1287">
        <v>129.5</v>
      </c>
      <c r="G1287">
        <v>129.25</v>
      </c>
      <c r="H1287">
        <v>126.1</v>
      </c>
      <c r="I1287">
        <v>3447</v>
      </c>
      <c r="J1287">
        <v>448535.5</v>
      </c>
      <c r="K1287" s="3">
        <v>43865</v>
      </c>
      <c r="L1287">
        <v>219</v>
      </c>
      <c r="M1287" t="s">
        <v>2647</v>
      </c>
      <c r="N1287"/>
    </row>
    <row r="1288" spans="1:14">
      <c r="A1288" t="s">
        <v>2648</v>
      </c>
      <c r="B1288" t="s">
        <v>815</v>
      </c>
      <c r="C1288">
        <v>2.35</v>
      </c>
      <c r="D1288">
        <v>2.5499999999999998</v>
      </c>
      <c r="E1288">
        <v>2.35</v>
      </c>
      <c r="F1288">
        <v>2.5499999999999998</v>
      </c>
      <c r="G1288">
        <v>2.5499999999999998</v>
      </c>
      <c r="H1288">
        <v>2.4500000000000002</v>
      </c>
      <c r="I1288">
        <v>35487</v>
      </c>
      <c r="J1288">
        <v>87639.15</v>
      </c>
      <c r="K1288" s="3">
        <v>43865</v>
      </c>
      <c r="L1288">
        <v>122</v>
      </c>
      <c r="M1288" t="s">
        <v>2649</v>
      </c>
      <c r="N1288"/>
    </row>
    <row r="1289" spans="1:14">
      <c r="A1289" t="s">
        <v>2650</v>
      </c>
      <c r="B1289" t="s">
        <v>815</v>
      </c>
      <c r="C1289">
        <v>2</v>
      </c>
      <c r="D1289">
        <v>2</v>
      </c>
      <c r="E1289">
        <v>1.9</v>
      </c>
      <c r="F1289">
        <v>1.9</v>
      </c>
      <c r="G1289">
        <v>1.9</v>
      </c>
      <c r="H1289">
        <v>1.95</v>
      </c>
      <c r="I1289">
        <v>7128</v>
      </c>
      <c r="J1289">
        <v>13674.9</v>
      </c>
      <c r="K1289" s="3">
        <v>43865</v>
      </c>
      <c r="L1289">
        <v>26</v>
      </c>
      <c r="M1289" t="s">
        <v>2651</v>
      </c>
      <c r="N1289"/>
    </row>
    <row r="1290" spans="1:14">
      <c r="A1290" t="s">
        <v>2652</v>
      </c>
      <c r="B1290" t="s">
        <v>815</v>
      </c>
      <c r="C1290">
        <v>77.95</v>
      </c>
      <c r="D1290">
        <v>80</v>
      </c>
      <c r="E1290">
        <v>76.5</v>
      </c>
      <c r="F1290">
        <v>78.55</v>
      </c>
      <c r="G1290">
        <v>79</v>
      </c>
      <c r="H1290">
        <v>76.3</v>
      </c>
      <c r="I1290">
        <v>222411</v>
      </c>
      <c r="J1290">
        <v>17326509.199999999</v>
      </c>
      <c r="K1290" s="3">
        <v>43865</v>
      </c>
      <c r="L1290">
        <v>1439</v>
      </c>
      <c r="M1290" t="s">
        <v>2653</v>
      </c>
      <c r="N1290"/>
    </row>
    <row r="1291" spans="1:14">
      <c r="A1291" t="s">
        <v>2654</v>
      </c>
      <c r="B1291" t="s">
        <v>815</v>
      </c>
      <c r="C1291">
        <v>24</v>
      </c>
      <c r="D1291">
        <v>26.45</v>
      </c>
      <c r="E1291">
        <v>23</v>
      </c>
      <c r="F1291">
        <v>26.45</v>
      </c>
      <c r="G1291">
        <v>26.45</v>
      </c>
      <c r="H1291">
        <v>24.05</v>
      </c>
      <c r="I1291">
        <v>6468</v>
      </c>
      <c r="J1291">
        <v>166722.04999999999</v>
      </c>
      <c r="K1291" s="3">
        <v>43865</v>
      </c>
      <c r="L1291">
        <v>102</v>
      </c>
      <c r="M1291" t="s">
        <v>2655</v>
      </c>
      <c r="N1291"/>
    </row>
    <row r="1292" spans="1:14">
      <c r="A1292" t="s">
        <v>2656</v>
      </c>
      <c r="B1292" t="s">
        <v>815</v>
      </c>
      <c r="C1292">
        <v>8060</v>
      </c>
      <c r="D1292">
        <v>8547.9</v>
      </c>
      <c r="E1292">
        <v>8060</v>
      </c>
      <c r="F1292">
        <v>8333.9</v>
      </c>
      <c r="G1292">
        <v>8220</v>
      </c>
      <c r="H1292">
        <v>8147.3</v>
      </c>
      <c r="I1292">
        <v>506</v>
      </c>
      <c r="J1292">
        <v>4213833.55</v>
      </c>
      <c r="K1292" s="3">
        <v>43865</v>
      </c>
      <c r="L1292">
        <v>196</v>
      </c>
      <c r="M1292" t="s">
        <v>2657</v>
      </c>
      <c r="N1292"/>
    </row>
    <row r="1293" spans="1:14">
      <c r="A1293" t="s">
        <v>182</v>
      </c>
      <c r="B1293" t="s">
        <v>815</v>
      </c>
      <c r="C1293">
        <v>750</v>
      </c>
      <c r="D1293">
        <v>752.1</v>
      </c>
      <c r="E1293">
        <v>729</v>
      </c>
      <c r="F1293">
        <v>735.85</v>
      </c>
      <c r="G1293">
        <v>735.6</v>
      </c>
      <c r="H1293">
        <v>741.55</v>
      </c>
      <c r="I1293">
        <v>700440</v>
      </c>
      <c r="J1293">
        <v>515441736.44999999</v>
      </c>
      <c r="K1293" s="3">
        <v>43865</v>
      </c>
      <c r="L1293">
        <v>24400</v>
      </c>
      <c r="M1293" t="s">
        <v>2658</v>
      </c>
      <c r="N1293"/>
    </row>
    <row r="1294" spans="1:14">
      <c r="A1294" t="s">
        <v>2659</v>
      </c>
      <c r="B1294" t="s">
        <v>815</v>
      </c>
      <c r="C1294">
        <v>93.5</v>
      </c>
      <c r="D1294">
        <v>98.15</v>
      </c>
      <c r="E1294">
        <v>93</v>
      </c>
      <c r="F1294">
        <v>97.3</v>
      </c>
      <c r="G1294">
        <v>97.3</v>
      </c>
      <c r="H1294">
        <v>92.85</v>
      </c>
      <c r="I1294">
        <v>754137</v>
      </c>
      <c r="J1294">
        <v>72230230.950000003</v>
      </c>
      <c r="K1294" s="3">
        <v>43865</v>
      </c>
      <c r="L1294">
        <v>6085</v>
      </c>
      <c r="M1294" t="s">
        <v>2660</v>
      </c>
      <c r="N1294"/>
    </row>
    <row r="1295" spans="1:14">
      <c r="A1295" t="s">
        <v>2661</v>
      </c>
      <c r="B1295" t="s">
        <v>815</v>
      </c>
      <c r="C1295">
        <v>407</v>
      </c>
      <c r="D1295">
        <v>417</v>
      </c>
      <c r="E1295">
        <v>403.05</v>
      </c>
      <c r="F1295">
        <v>414.4</v>
      </c>
      <c r="G1295">
        <v>413.2</v>
      </c>
      <c r="H1295">
        <v>400.4</v>
      </c>
      <c r="I1295">
        <v>32311</v>
      </c>
      <c r="J1295">
        <v>13309980.5</v>
      </c>
      <c r="K1295" s="3">
        <v>43865</v>
      </c>
      <c r="L1295">
        <v>1425</v>
      </c>
      <c r="M1295" t="s">
        <v>2662</v>
      </c>
      <c r="N1295"/>
    </row>
    <row r="1296" spans="1:14">
      <c r="A1296" t="s">
        <v>183</v>
      </c>
      <c r="B1296" t="s">
        <v>815</v>
      </c>
      <c r="C1296">
        <v>961.9</v>
      </c>
      <c r="D1296">
        <v>1037.3</v>
      </c>
      <c r="E1296">
        <v>960</v>
      </c>
      <c r="F1296">
        <v>1030.3499999999999</v>
      </c>
      <c r="G1296">
        <v>1033</v>
      </c>
      <c r="H1296">
        <v>957.1</v>
      </c>
      <c r="I1296">
        <v>2222832</v>
      </c>
      <c r="J1296">
        <v>2250643261.5500002</v>
      </c>
      <c r="K1296" s="3">
        <v>43865</v>
      </c>
      <c r="L1296">
        <v>67256</v>
      </c>
      <c r="M1296" t="s">
        <v>2663</v>
      </c>
      <c r="N1296"/>
    </row>
    <row r="1297" spans="1:14">
      <c r="A1297" t="s">
        <v>184</v>
      </c>
      <c r="B1297" t="s">
        <v>815</v>
      </c>
      <c r="C1297">
        <v>384</v>
      </c>
      <c r="D1297">
        <v>384</v>
      </c>
      <c r="E1297">
        <v>375.55</v>
      </c>
      <c r="F1297">
        <v>379.9</v>
      </c>
      <c r="G1297">
        <v>380.3</v>
      </c>
      <c r="H1297">
        <v>378.85</v>
      </c>
      <c r="I1297">
        <v>5327138</v>
      </c>
      <c r="J1297">
        <v>2020325852.5</v>
      </c>
      <c r="K1297" s="3">
        <v>43865</v>
      </c>
      <c r="L1297">
        <v>58986</v>
      </c>
      <c r="M1297" t="s">
        <v>2664</v>
      </c>
      <c r="N1297"/>
    </row>
    <row r="1298" spans="1:14">
      <c r="A1298" t="s">
        <v>550</v>
      </c>
      <c r="B1298" t="s">
        <v>815</v>
      </c>
      <c r="C1298">
        <v>890</v>
      </c>
      <c r="D1298">
        <v>899.75</v>
      </c>
      <c r="E1298">
        <v>865.15</v>
      </c>
      <c r="F1298">
        <v>877.85</v>
      </c>
      <c r="G1298">
        <v>876.15</v>
      </c>
      <c r="H1298">
        <v>881.9</v>
      </c>
      <c r="I1298">
        <v>32698</v>
      </c>
      <c r="J1298">
        <v>28787090.699999999</v>
      </c>
      <c r="K1298" s="3">
        <v>43865</v>
      </c>
      <c r="L1298">
        <v>2127</v>
      </c>
      <c r="M1298" t="s">
        <v>2665</v>
      </c>
      <c r="N1298"/>
    </row>
    <row r="1299" spans="1:14">
      <c r="A1299" t="s">
        <v>2666</v>
      </c>
      <c r="B1299" t="s">
        <v>815</v>
      </c>
      <c r="C1299">
        <v>609.75</v>
      </c>
      <c r="D1299">
        <v>611</v>
      </c>
      <c r="E1299">
        <v>596.20000000000005</v>
      </c>
      <c r="F1299">
        <v>605</v>
      </c>
      <c r="G1299">
        <v>604.35</v>
      </c>
      <c r="H1299">
        <v>599.65</v>
      </c>
      <c r="I1299">
        <v>23482</v>
      </c>
      <c r="J1299">
        <v>14184328.300000001</v>
      </c>
      <c r="K1299" s="3">
        <v>43865</v>
      </c>
      <c r="L1299">
        <v>1419</v>
      </c>
      <c r="M1299" t="s">
        <v>2667</v>
      </c>
      <c r="N1299"/>
    </row>
    <row r="1300" spans="1:14">
      <c r="A1300" t="s">
        <v>185</v>
      </c>
      <c r="B1300" t="s">
        <v>815</v>
      </c>
      <c r="C1300">
        <v>166.55</v>
      </c>
      <c r="D1300">
        <v>168.6</v>
      </c>
      <c r="E1300">
        <v>161.19999999999999</v>
      </c>
      <c r="F1300">
        <v>165.7</v>
      </c>
      <c r="G1300">
        <v>166.35</v>
      </c>
      <c r="H1300">
        <v>163.85</v>
      </c>
      <c r="I1300">
        <v>49034642</v>
      </c>
      <c r="J1300">
        <v>8106525605.9499998</v>
      </c>
      <c r="K1300" s="3">
        <v>43865</v>
      </c>
      <c r="L1300">
        <v>224465</v>
      </c>
      <c r="M1300" t="s">
        <v>2668</v>
      </c>
      <c r="N1300"/>
    </row>
    <row r="1301" spans="1:14">
      <c r="A1301" t="s">
        <v>186</v>
      </c>
      <c r="B1301" t="s">
        <v>815</v>
      </c>
      <c r="C1301">
        <v>69.150000000000006</v>
      </c>
      <c r="D1301">
        <v>70.5</v>
      </c>
      <c r="E1301">
        <v>67.8</v>
      </c>
      <c r="F1301">
        <v>68.95</v>
      </c>
      <c r="G1301">
        <v>69</v>
      </c>
      <c r="H1301">
        <v>68.3</v>
      </c>
      <c r="I1301">
        <v>3263375</v>
      </c>
      <c r="J1301">
        <v>225989833</v>
      </c>
      <c r="K1301" s="3">
        <v>43865</v>
      </c>
      <c r="L1301">
        <v>13520</v>
      </c>
      <c r="M1301" t="s">
        <v>2669</v>
      </c>
      <c r="N1301"/>
    </row>
    <row r="1302" spans="1:14">
      <c r="A1302" t="s">
        <v>187</v>
      </c>
      <c r="B1302" t="s">
        <v>815</v>
      </c>
      <c r="C1302">
        <v>55.3</v>
      </c>
      <c r="D1302">
        <v>56.8</v>
      </c>
      <c r="E1302">
        <v>54.6</v>
      </c>
      <c r="F1302">
        <v>56.4</v>
      </c>
      <c r="G1302">
        <v>56.55</v>
      </c>
      <c r="H1302">
        <v>54.9</v>
      </c>
      <c r="I1302">
        <v>8418747</v>
      </c>
      <c r="J1302">
        <v>470321209.30000001</v>
      </c>
      <c r="K1302" s="3">
        <v>43865</v>
      </c>
      <c r="L1302">
        <v>17963</v>
      </c>
      <c r="M1302" t="s">
        <v>2670</v>
      </c>
      <c r="N1302"/>
    </row>
    <row r="1303" spans="1:14">
      <c r="A1303" t="s">
        <v>188</v>
      </c>
      <c r="B1303" t="s">
        <v>815</v>
      </c>
      <c r="C1303">
        <v>442</v>
      </c>
      <c r="D1303">
        <v>453.4</v>
      </c>
      <c r="E1303">
        <v>433.45</v>
      </c>
      <c r="F1303">
        <v>451.9</v>
      </c>
      <c r="G1303">
        <v>452.45</v>
      </c>
      <c r="H1303">
        <v>436.05</v>
      </c>
      <c r="I1303">
        <v>13336263</v>
      </c>
      <c r="J1303">
        <v>5952188084.8000002</v>
      </c>
      <c r="K1303" s="3">
        <v>43865</v>
      </c>
      <c r="L1303">
        <v>126255</v>
      </c>
      <c r="M1303" t="s">
        <v>2671</v>
      </c>
      <c r="N1303"/>
    </row>
    <row r="1304" spans="1:14">
      <c r="A1304" t="s">
        <v>2672</v>
      </c>
      <c r="B1304" t="s">
        <v>815</v>
      </c>
      <c r="C1304">
        <v>27.85</v>
      </c>
      <c r="D1304">
        <v>28.7</v>
      </c>
      <c r="E1304">
        <v>27.5</v>
      </c>
      <c r="F1304">
        <v>28.65</v>
      </c>
      <c r="G1304">
        <v>28.55</v>
      </c>
      <c r="H1304">
        <v>27.75</v>
      </c>
      <c r="I1304">
        <v>622101</v>
      </c>
      <c r="J1304">
        <v>17657976.699999999</v>
      </c>
      <c r="K1304" s="3">
        <v>43865</v>
      </c>
      <c r="L1304">
        <v>1601</v>
      </c>
      <c r="M1304" t="s">
        <v>2673</v>
      </c>
      <c r="N1304"/>
    </row>
    <row r="1305" spans="1:14">
      <c r="A1305" t="s">
        <v>2674</v>
      </c>
      <c r="B1305" t="s">
        <v>815</v>
      </c>
      <c r="C1305">
        <v>383.1</v>
      </c>
      <c r="D1305">
        <v>386.9</v>
      </c>
      <c r="E1305">
        <v>377.3</v>
      </c>
      <c r="F1305">
        <v>379.65</v>
      </c>
      <c r="G1305">
        <v>380.55</v>
      </c>
      <c r="H1305">
        <v>374.95</v>
      </c>
      <c r="I1305">
        <v>32399</v>
      </c>
      <c r="J1305">
        <v>12366163.35</v>
      </c>
      <c r="K1305" s="3">
        <v>43865</v>
      </c>
      <c r="L1305">
        <v>1838</v>
      </c>
      <c r="M1305" t="s">
        <v>2675</v>
      </c>
      <c r="N1305"/>
    </row>
    <row r="1306" spans="1:14">
      <c r="A1306" t="s">
        <v>2676</v>
      </c>
      <c r="B1306" t="s">
        <v>815</v>
      </c>
      <c r="C1306">
        <v>37.450000000000003</v>
      </c>
      <c r="D1306">
        <v>37.6</v>
      </c>
      <c r="E1306">
        <v>36.200000000000003</v>
      </c>
      <c r="F1306">
        <v>37.200000000000003</v>
      </c>
      <c r="G1306">
        <v>37.6</v>
      </c>
      <c r="H1306">
        <v>36.200000000000003</v>
      </c>
      <c r="I1306">
        <v>43131</v>
      </c>
      <c r="J1306">
        <v>1593785.85</v>
      </c>
      <c r="K1306" s="3">
        <v>43865</v>
      </c>
      <c r="L1306">
        <v>479</v>
      </c>
      <c r="M1306" t="s">
        <v>2677</v>
      </c>
      <c r="N1306"/>
    </row>
    <row r="1307" spans="1:14">
      <c r="A1307" t="s">
        <v>684</v>
      </c>
      <c r="B1307" t="s">
        <v>815</v>
      </c>
      <c r="C1307">
        <v>265.25</v>
      </c>
      <c r="D1307">
        <v>272.55</v>
      </c>
      <c r="E1307">
        <v>265.25</v>
      </c>
      <c r="F1307">
        <v>267.60000000000002</v>
      </c>
      <c r="G1307">
        <v>267.14999999999998</v>
      </c>
      <c r="H1307">
        <v>266.14999999999998</v>
      </c>
      <c r="I1307">
        <v>14199</v>
      </c>
      <c r="J1307">
        <v>3822747.85</v>
      </c>
      <c r="K1307" s="3">
        <v>43865</v>
      </c>
      <c r="L1307">
        <v>957</v>
      </c>
      <c r="M1307" t="s">
        <v>2678</v>
      </c>
      <c r="N1307"/>
    </row>
    <row r="1308" spans="1:14">
      <c r="A1308" t="s">
        <v>3182</v>
      </c>
      <c r="B1308" t="s">
        <v>815</v>
      </c>
      <c r="C1308">
        <v>380.15</v>
      </c>
      <c r="D1308">
        <v>399.3</v>
      </c>
      <c r="E1308">
        <v>365</v>
      </c>
      <c r="F1308">
        <v>369.2</v>
      </c>
      <c r="G1308">
        <v>369</v>
      </c>
      <c r="H1308">
        <v>380.15</v>
      </c>
      <c r="I1308">
        <v>6379</v>
      </c>
      <c r="J1308">
        <v>2397301.9500000002</v>
      </c>
      <c r="K1308" s="3">
        <v>43865</v>
      </c>
      <c r="L1308">
        <v>33</v>
      </c>
      <c r="M1308" t="s">
        <v>3183</v>
      </c>
      <c r="N1308"/>
    </row>
    <row r="1309" spans="1:14">
      <c r="A1309" t="s">
        <v>544</v>
      </c>
      <c r="B1309" t="s">
        <v>815</v>
      </c>
      <c r="C1309">
        <v>910.05</v>
      </c>
      <c r="D1309">
        <v>919</v>
      </c>
      <c r="E1309">
        <v>875.65</v>
      </c>
      <c r="F1309">
        <v>892.2</v>
      </c>
      <c r="G1309">
        <v>895</v>
      </c>
      <c r="H1309">
        <v>915.6</v>
      </c>
      <c r="I1309">
        <v>41551</v>
      </c>
      <c r="J1309">
        <v>37284920.450000003</v>
      </c>
      <c r="K1309" s="3">
        <v>43865</v>
      </c>
      <c r="L1309">
        <v>3504</v>
      </c>
      <c r="M1309" t="s">
        <v>2679</v>
      </c>
      <c r="N1309"/>
    </row>
    <row r="1310" spans="1:14">
      <c r="A1310" t="s">
        <v>2680</v>
      </c>
      <c r="B1310" t="s">
        <v>815</v>
      </c>
      <c r="C1310">
        <v>7.75</v>
      </c>
      <c r="D1310">
        <v>7.9</v>
      </c>
      <c r="E1310">
        <v>7.4</v>
      </c>
      <c r="F1310">
        <v>7.4</v>
      </c>
      <c r="G1310">
        <v>7.4</v>
      </c>
      <c r="H1310">
        <v>7.75</v>
      </c>
      <c r="I1310">
        <v>19719</v>
      </c>
      <c r="J1310">
        <v>147667.6</v>
      </c>
      <c r="K1310" s="3">
        <v>43865</v>
      </c>
      <c r="L1310">
        <v>109</v>
      </c>
      <c r="M1310" t="s">
        <v>2681</v>
      </c>
      <c r="N1310"/>
    </row>
    <row r="1311" spans="1:14">
      <c r="A1311" t="s">
        <v>545</v>
      </c>
      <c r="B1311" t="s">
        <v>815</v>
      </c>
      <c r="C1311">
        <v>550.04999999999995</v>
      </c>
      <c r="D1311">
        <v>593.54999999999995</v>
      </c>
      <c r="E1311">
        <v>550.04999999999995</v>
      </c>
      <c r="F1311">
        <v>572.85</v>
      </c>
      <c r="G1311">
        <v>572</v>
      </c>
      <c r="H1311">
        <v>562.79999999999995</v>
      </c>
      <c r="I1311">
        <v>2276</v>
      </c>
      <c r="J1311">
        <v>1311766.7</v>
      </c>
      <c r="K1311" s="3">
        <v>43865</v>
      </c>
      <c r="L1311">
        <v>389</v>
      </c>
      <c r="M1311" t="s">
        <v>2682</v>
      </c>
      <c r="N1311"/>
    </row>
    <row r="1312" spans="1:14">
      <c r="A1312" t="s">
        <v>2683</v>
      </c>
      <c r="B1312" t="s">
        <v>815</v>
      </c>
      <c r="C1312">
        <v>286.05</v>
      </c>
      <c r="D1312">
        <v>297</v>
      </c>
      <c r="E1312">
        <v>286.05</v>
      </c>
      <c r="F1312">
        <v>293.5</v>
      </c>
      <c r="G1312">
        <v>290</v>
      </c>
      <c r="H1312">
        <v>285.2</v>
      </c>
      <c r="I1312">
        <v>2189</v>
      </c>
      <c r="J1312">
        <v>634900.15</v>
      </c>
      <c r="K1312" s="3">
        <v>43865</v>
      </c>
      <c r="L1312">
        <v>293</v>
      </c>
      <c r="M1312" t="s">
        <v>2684</v>
      </c>
      <c r="N1312"/>
    </row>
    <row r="1313" spans="1:14">
      <c r="A1313" t="s">
        <v>189</v>
      </c>
      <c r="B1313" t="s">
        <v>815</v>
      </c>
      <c r="C1313">
        <v>2129</v>
      </c>
      <c r="D1313">
        <v>2136.6999999999998</v>
      </c>
      <c r="E1313">
        <v>2086.6</v>
      </c>
      <c r="F1313">
        <v>2107.75</v>
      </c>
      <c r="G1313">
        <v>2111.9499999999998</v>
      </c>
      <c r="H1313">
        <v>2102.5</v>
      </c>
      <c r="I1313">
        <v>3509339</v>
      </c>
      <c r="J1313">
        <v>7409207263.9499998</v>
      </c>
      <c r="K1313" s="3">
        <v>43865</v>
      </c>
      <c r="L1313">
        <v>130941</v>
      </c>
      <c r="M1313" t="s">
        <v>2685</v>
      </c>
      <c r="N1313"/>
    </row>
    <row r="1314" spans="1:14">
      <c r="A1314" t="s">
        <v>2686</v>
      </c>
      <c r="B1314" t="s">
        <v>815</v>
      </c>
      <c r="C1314">
        <v>132.44999999999999</v>
      </c>
      <c r="D1314">
        <v>134.9</v>
      </c>
      <c r="E1314">
        <v>128</v>
      </c>
      <c r="F1314">
        <v>128.19999999999999</v>
      </c>
      <c r="G1314">
        <v>128.75</v>
      </c>
      <c r="H1314">
        <v>131.19999999999999</v>
      </c>
      <c r="I1314">
        <v>40794</v>
      </c>
      <c r="J1314">
        <v>5346917.9000000004</v>
      </c>
      <c r="K1314" s="3">
        <v>43865</v>
      </c>
      <c r="L1314">
        <v>512</v>
      </c>
      <c r="M1314" t="s">
        <v>2687</v>
      </c>
      <c r="N1314"/>
    </row>
    <row r="1315" spans="1:14">
      <c r="A1315" t="s">
        <v>551</v>
      </c>
      <c r="B1315" t="s">
        <v>815</v>
      </c>
      <c r="C1315">
        <v>2498.9499999999998</v>
      </c>
      <c r="D1315">
        <v>2510.8000000000002</v>
      </c>
      <c r="E1315">
        <v>2451.1</v>
      </c>
      <c r="F1315">
        <v>2485</v>
      </c>
      <c r="G1315">
        <v>2500</v>
      </c>
      <c r="H1315">
        <v>2473.75</v>
      </c>
      <c r="I1315">
        <v>13836</v>
      </c>
      <c r="J1315">
        <v>34311738.799999997</v>
      </c>
      <c r="K1315" s="3">
        <v>43865</v>
      </c>
      <c r="L1315">
        <v>2065</v>
      </c>
      <c r="M1315" t="s">
        <v>2688</v>
      </c>
      <c r="N1315"/>
    </row>
    <row r="1316" spans="1:14">
      <c r="A1316" t="s">
        <v>190</v>
      </c>
      <c r="B1316" t="s">
        <v>815</v>
      </c>
      <c r="C1316">
        <v>794.3</v>
      </c>
      <c r="D1316">
        <v>813</v>
      </c>
      <c r="E1316">
        <v>794.3</v>
      </c>
      <c r="F1316">
        <v>811.1</v>
      </c>
      <c r="G1316">
        <v>811</v>
      </c>
      <c r="H1316">
        <v>793.15</v>
      </c>
      <c r="I1316">
        <v>1779834</v>
      </c>
      <c r="J1316">
        <v>1437197155.8</v>
      </c>
      <c r="K1316" s="3">
        <v>43865</v>
      </c>
      <c r="L1316">
        <v>54008</v>
      </c>
      <c r="M1316" t="s">
        <v>2689</v>
      </c>
      <c r="N1316"/>
    </row>
    <row r="1317" spans="1:14">
      <c r="A1317" t="s">
        <v>552</v>
      </c>
      <c r="B1317" t="s">
        <v>815</v>
      </c>
      <c r="C1317">
        <v>295.8</v>
      </c>
      <c r="D1317">
        <v>301.7</v>
      </c>
      <c r="E1317">
        <v>294.25</v>
      </c>
      <c r="F1317">
        <v>296.60000000000002</v>
      </c>
      <c r="G1317">
        <v>296</v>
      </c>
      <c r="H1317">
        <v>295.8</v>
      </c>
      <c r="I1317">
        <v>7395</v>
      </c>
      <c r="J1317">
        <v>2209248.1</v>
      </c>
      <c r="K1317" s="3">
        <v>43865</v>
      </c>
      <c r="L1317">
        <v>352</v>
      </c>
      <c r="M1317" t="s">
        <v>2690</v>
      </c>
      <c r="N1317"/>
    </row>
    <row r="1318" spans="1:14">
      <c r="A1318" t="s">
        <v>2693</v>
      </c>
      <c r="B1318" t="s">
        <v>815</v>
      </c>
      <c r="C1318">
        <v>75.2</v>
      </c>
      <c r="D1318">
        <v>78.8</v>
      </c>
      <c r="E1318">
        <v>75.2</v>
      </c>
      <c r="F1318">
        <v>76.75</v>
      </c>
      <c r="G1318">
        <v>76.8</v>
      </c>
      <c r="H1318">
        <v>74.95</v>
      </c>
      <c r="I1318">
        <v>90536</v>
      </c>
      <c r="J1318">
        <v>7010819.5999999996</v>
      </c>
      <c r="K1318" s="3">
        <v>43865</v>
      </c>
      <c r="L1318">
        <v>2379</v>
      </c>
      <c r="M1318" t="s">
        <v>2694</v>
      </c>
      <c r="N1318"/>
    </row>
    <row r="1319" spans="1:14">
      <c r="A1319" t="s">
        <v>2695</v>
      </c>
      <c r="B1319" t="s">
        <v>815</v>
      </c>
      <c r="C1319">
        <v>27.8</v>
      </c>
      <c r="D1319">
        <v>27.8</v>
      </c>
      <c r="E1319">
        <v>24.65</v>
      </c>
      <c r="F1319">
        <v>26.2</v>
      </c>
      <c r="G1319">
        <v>26.4</v>
      </c>
      <c r="H1319">
        <v>26.1</v>
      </c>
      <c r="I1319">
        <v>3120</v>
      </c>
      <c r="J1319">
        <v>81545.600000000006</v>
      </c>
      <c r="K1319" s="3">
        <v>43865</v>
      </c>
      <c r="L1319">
        <v>115</v>
      </c>
      <c r="M1319" t="s">
        <v>2696</v>
      </c>
      <c r="N1319"/>
    </row>
    <row r="1320" spans="1:14">
      <c r="A1320" t="s">
        <v>2697</v>
      </c>
      <c r="B1320" t="s">
        <v>815</v>
      </c>
      <c r="C1320">
        <v>44</v>
      </c>
      <c r="D1320">
        <v>45.85</v>
      </c>
      <c r="E1320">
        <v>43.5</v>
      </c>
      <c r="F1320">
        <v>45.6</v>
      </c>
      <c r="G1320">
        <v>45.85</v>
      </c>
      <c r="H1320">
        <v>44.25</v>
      </c>
      <c r="I1320">
        <v>18050</v>
      </c>
      <c r="J1320">
        <v>816181.35</v>
      </c>
      <c r="K1320" s="3">
        <v>43865</v>
      </c>
      <c r="L1320">
        <v>176</v>
      </c>
      <c r="M1320" t="s">
        <v>2698</v>
      </c>
      <c r="N1320"/>
    </row>
    <row r="1321" spans="1:14">
      <c r="A1321" t="s">
        <v>2699</v>
      </c>
      <c r="B1321" t="s">
        <v>815</v>
      </c>
      <c r="C1321">
        <v>14.9</v>
      </c>
      <c r="D1321">
        <v>15.5</v>
      </c>
      <c r="E1321">
        <v>14.6</v>
      </c>
      <c r="F1321">
        <v>14.85</v>
      </c>
      <c r="G1321">
        <v>14.9</v>
      </c>
      <c r="H1321">
        <v>14.6</v>
      </c>
      <c r="I1321">
        <v>38116</v>
      </c>
      <c r="J1321">
        <v>570028</v>
      </c>
      <c r="K1321" s="3">
        <v>43865</v>
      </c>
      <c r="L1321">
        <v>253</v>
      </c>
      <c r="M1321" t="s">
        <v>2700</v>
      </c>
      <c r="N1321"/>
    </row>
    <row r="1322" spans="1:14">
      <c r="A1322" t="s">
        <v>2701</v>
      </c>
      <c r="B1322" t="s">
        <v>815</v>
      </c>
      <c r="C1322">
        <v>34.25</v>
      </c>
      <c r="D1322">
        <v>35.450000000000003</v>
      </c>
      <c r="E1322">
        <v>34.25</v>
      </c>
      <c r="F1322">
        <v>34.549999999999997</v>
      </c>
      <c r="G1322">
        <v>34.549999999999997</v>
      </c>
      <c r="H1322">
        <v>34.049999999999997</v>
      </c>
      <c r="I1322">
        <v>342517</v>
      </c>
      <c r="J1322">
        <v>11945432.800000001</v>
      </c>
      <c r="K1322" s="3">
        <v>43865</v>
      </c>
      <c r="L1322">
        <v>1931</v>
      </c>
      <c r="M1322" t="s">
        <v>2702</v>
      </c>
      <c r="N1322"/>
    </row>
    <row r="1323" spans="1:14">
      <c r="A1323" t="s">
        <v>2703</v>
      </c>
      <c r="B1323" t="s">
        <v>815</v>
      </c>
      <c r="C1323">
        <v>70.599999999999994</v>
      </c>
      <c r="D1323">
        <v>71.3</v>
      </c>
      <c r="E1323">
        <v>67.599999999999994</v>
      </c>
      <c r="F1323">
        <v>67.95</v>
      </c>
      <c r="G1323">
        <v>67.849999999999994</v>
      </c>
      <c r="H1323">
        <v>69.349999999999994</v>
      </c>
      <c r="I1323">
        <v>108510</v>
      </c>
      <c r="J1323">
        <v>7501025.5999999996</v>
      </c>
      <c r="K1323" s="3">
        <v>43865</v>
      </c>
      <c r="L1323">
        <v>924</v>
      </c>
      <c r="M1323" t="s">
        <v>2704</v>
      </c>
      <c r="N1323"/>
    </row>
    <row r="1324" spans="1:14">
      <c r="A1324" t="s">
        <v>2705</v>
      </c>
      <c r="B1324" t="s">
        <v>815</v>
      </c>
      <c r="C1324">
        <v>3.9</v>
      </c>
      <c r="D1324">
        <v>3.95</v>
      </c>
      <c r="E1324">
        <v>3.8</v>
      </c>
      <c r="F1324">
        <v>3.8</v>
      </c>
      <c r="G1324">
        <v>3.8</v>
      </c>
      <c r="H1324">
        <v>4</v>
      </c>
      <c r="I1324">
        <v>4368</v>
      </c>
      <c r="J1324">
        <v>16777.45</v>
      </c>
      <c r="K1324" s="3">
        <v>43865</v>
      </c>
      <c r="L1324">
        <v>26</v>
      </c>
      <c r="M1324" t="s">
        <v>2706</v>
      </c>
      <c r="N1324"/>
    </row>
    <row r="1325" spans="1:14">
      <c r="A1325" t="s">
        <v>2707</v>
      </c>
      <c r="B1325" t="s">
        <v>815</v>
      </c>
      <c r="C1325">
        <v>332</v>
      </c>
      <c r="D1325">
        <v>344.45</v>
      </c>
      <c r="E1325">
        <v>332</v>
      </c>
      <c r="F1325">
        <v>335.8</v>
      </c>
      <c r="G1325">
        <v>335</v>
      </c>
      <c r="H1325">
        <v>331.95</v>
      </c>
      <c r="I1325">
        <v>2857</v>
      </c>
      <c r="J1325">
        <v>966039.5</v>
      </c>
      <c r="K1325" s="3">
        <v>43865</v>
      </c>
      <c r="L1325">
        <v>159</v>
      </c>
      <c r="M1325" t="s">
        <v>2708</v>
      </c>
      <c r="N1325"/>
    </row>
    <row r="1326" spans="1:14">
      <c r="A1326" t="s">
        <v>2709</v>
      </c>
      <c r="B1326" t="s">
        <v>815</v>
      </c>
      <c r="C1326">
        <v>117</v>
      </c>
      <c r="D1326">
        <v>122.95</v>
      </c>
      <c r="E1326">
        <v>115.55</v>
      </c>
      <c r="F1326">
        <v>116.15</v>
      </c>
      <c r="G1326">
        <v>117.4</v>
      </c>
      <c r="H1326">
        <v>117.8</v>
      </c>
      <c r="I1326">
        <v>3002</v>
      </c>
      <c r="J1326">
        <v>351298.9</v>
      </c>
      <c r="K1326" s="3">
        <v>43865</v>
      </c>
      <c r="L1326">
        <v>58</v>
      </c>
      <c r="M1326" t="s">
        <v>2710</v>
      </c>
      <c r="N1326"/>
    </row>
    <row r="1327" spans="1:14">
      <c r="A1327" t="s">
        <v>553</v>
      </c>
      <c r="B1327" t="s">
        <v>815</v>
      </c>
      <c r="C1327">
        <v>1033.95</v>
      </c>
      <c r="D1327">
        <v>1047</v>
      </c>
      <c r="E1327">
        <v>1023.25</v>
      </c>
      <c r="F1327">
        <v>1033.25</v>
      </c>
      <c r="G1327">
        <v>1032.5</v>
      </c>
      <c r="H1327">
        <v>1032.9000000000001</v>
      </c>
      <c r="I1327">
        <v>14588</v>
      </c>
      <c r="J1327">
        <v>15115845.5</v>
      </c>
      <c r="K1327" s="3">
        <v>43865</v>
      </c>
      <c r="L1327">
        <v>1852</v>
      </c>
      <c r="M1327" t="s">
        <v>2711</v>
      </c>
      <c r="N1327"/>
    </row>
    <row r="1328" spans="1:14">
      <c r="A1328" t="s">
        <v>2712</v>
      </c>
      <c r="B1328" t="s">
        <v>815</v>
      </c>
      <c r="C1328">
        <v>55</v>
      </c>
      <c r="D1328">
        <v>55.9</v>
      </c>
      <c r="E1328">
        <v>53.45</v>
      </c>
      <c r="F1328">
        <v>54.35</v>
      </c>
      <c r="G1328">
        <v>54</v>
      </c>
      <c r="H1328">
        <v>54.7</v>
      </c>
      <c r="I1328">
        <v>180339</v>
      </c>
      <c r="J1328">
        <v>9811814.5</v>
      </c>
      <c r="K1328" s="3">
        <v>43865</v>
      </c>
      <c r="L1328">
        <v>1420</v>
      </c>
      <c r="M1328" t="s">
        <v>2713</v>
      </c>
      <c r="N1328"/>
    </row>
    <row r="1329" spans="1:14">
      <c r="A1329" t="s">
        <v>554</v>
      </c>
      <c r="B1329" t="s">
        <v>815</v>
      </c>
      <c r="C1329">
        <v>604.15</v>
      </c>
      <c r="D1329">
        <v>723</v>
      </c>
      <c r="E1329">
        <v>597</v>
      </c>
      <c r="F1329">
        <v>627.15</v>
      </c>
      <c r="G1329">
        <v>626.29999999999995</v>
      </c>
      <c r="H1329">
        <v>602.5</v>
      </c>
      <c r="I1329">
        <v>1132686</v>
      </c>
      <c r="J1329">
        <v>732516105.85000002</v>
      </c>
      <c r="K1329" s="3">
        <v>43865</v>
      </c>
      <c r="L1329">
        <v>39977</v>
      </c>
      <c r="M1329" t="s">
        <v>2714</v>
      </c>
      <c r="N1329"/>
    </row>
    <row r="1330" spans="1:14">
      <c r="A1330" t="s">
        <v>2715</v>
      </c>
      <c r="B1330" t="s">
        <v>815</v>
      </c>
      <c r="C1330">
        <v>4650</v>
      </c>
      <c r="D1330">
        <v>4799</v>
      </c>
      <c r="E1330">
        <v>4650</v>
      </c>
      <c r="F1330">
        <v>4734.55</v>
      </c>
      <c r="G1330">
        <v>4700</v>
      </c>
      <c r="H1330">
        <v>4655.45</v>
      </c>
      <c r="I1330">
        <v>911</v>
      </c>
      <c r="J1330">
        <v>4306393.2</v>
      </c>
      <c r="K1330" s="3">
        <v>43865</v>
      </c>
      <c r="L1330">
        <v>395</v>
      </c>
      <c r="M1330" t="s">
        <v>2716</v>
      </c>
      <c r="N1330"/>
    </row>
    <row r="1331" spans="1:14">
      <c r="A1331" t="s">
        <v>2717</v>
      </c>
      <c r="B1331" t="s">
        <v>815</v>
      </c>
      <c r="C1331">
        <v>325.2</v>
      </c>
      <c r="D1331">
        <v>335.05</v>
      </c>
      <c r="E1331">
        <v>320</v>
      </c>
      <c r="F1331">
        <v>332.9</v>
      </c>
      <c r="G1331">
        <v>322</v>
      </c>
      <c r="H1331">
        <v>317.89999999999998</v>
      </c>
      <c r="I1331">
        <v>3319</v>
      </c>
      <c r="J1331">
        <v>1094612.8500000001</v>
      </c>
      <c r="K1331" s="3">
        <v>43865</v>
      </c>
      <c r="L1331">
        <v>245</v>
      </c>
      <c r="M1331" t="s">
        <v>2718</v>
      </c>
      <c r="N1331"/>
    </row>
    <row r="1332" spans="1:14">
      <c r="A1332" t="s">
        <v>559</v>
      </c>
      <c r="B1332" t="s">
        <v>815</v>
      </c>
      <c r="C1332">
        <v>491.9</v>
      </c>
      <c r="D1332">
        <v>524.5</v>
      </c>
      <c r="E1332">
        <v>489.15</v>
      </c>
      <c r="F1332">
        <v>522.20000000000005</v>
      </c>
      <c r="G1332">
        <v>522.95000000000005</v>
      </c>
      <c r="H1332">
        <v>488</v>
      </c>
      <c r="I1332">
        <v>56213</v>
      </c>
      <c r="J1332">
        <v>28821292.5</v>
      </c>
      <c r="K1332" s="3">
        <v>43865</v>
      </c>
      <c r="L1332">
        <v>9102</v>
      </c>
      <c r="M1332" t="s">
        <v>2719</v>
      </c>
      <c r="N1332"/>
    </row>
    <row r="1333" spans="1:14">
      <c r="A1333" t="s">
        <v>2720</v>
      </c>
      <c r="B1333" t="s">
        <v>815</v>
      </c>
      <c r="C1333">
        <v>6.4</v>
      </c>
      <c r="D1333">
        <v>6.7</v>
      </c>
      <c r="E1333">
        <v>6.4</v>
      </c>
      <c r="F1333">
        <v>6.5</v>
      </c>
      <c r="G1333">
        <v>6.5</v>
      </c>
      <c r="H1333">
        <v>6.65</v>
      </c>
      <c r="I1333">
        <v>5542</v>
      </c>
      <c r="J1333">
        <v>36093.75</v>
      </c>
      <c r="K1333" s="3">
        <v>43865</v>
      </c>
      <c r="L1333">
        <v>34</v>
      </c>
      <c r="M1333" t="s">
        <v>2721</v>
      </c>
      <c r="N1333"/>
    </row>
    <row r="1334" spans="1:14">
      <c r="A1334" t="s">
        <v>2722</v>
      </c>
      <c r="B1334" t="s">
        <v>815</v>
      </c>
      <c r="C1334">
        <v>184.45</v>
      </c>
      <c r="D1334">
        <v>208</v>
      </c>
      <c r="E1334">
        <v>184.45</v>
      </c>
      <c r="F1334">
        <v>200.75</v>
      </c>
      <c r="G1334">
        <v>200.05</v>
      </c>
      <c r="H1334">
        <v>184.45</v>
      </c>
      <c r="I1334">
        <v>9677</v>
      </c>
      <c r="J1334">
        <v>1914896.5</v>
      </c>
      <c r="K1334" s="3">
        <v>43865</v>
      </c>
      <c r="L1334">
        <v>963</v>
      </c>
      <c r="M1334" t="s">
        <v>2723</v>
      </c>
      <c r="N1334"/>
    </row>
    <row r="1335" spans="1:14">
      <c r="A1335" t="s">
        <v>3239</v>
      </c>
      <c r="B1335" t="s">
        <v>815</v>
      </c>
      <c r="C1335">
        <v>29.5</v>
      </c>
      <c r="D1335">
        <v>31</v>
      </c>
      <c r="E1335">
        <v>28.65</v>
      </c>
      <c r="F1335">
        <v>30.1</v>
      </c>
      <c r="G1335">
        <v>29.9</v>
      </c>
      <c r="H1335">
        <v>30.45</v>
      </c>
      <c r="I1335">
        <v>4349</v>
      </c>
      <c r="J1335">
        <v>132090.25</v>
      </c>
      <c r="K1335" s="3">
        <v>43865</v>
      </c>
      <c r="L1335">
        <v>37</v>
      </c>
      <c r="M1335" t="s">
        <v>3240</v>
      </c>
      <c r="N1335"/>
    </row>
    <row r="1336" spans="1:14">
      <c r="A1336" t="s">
        <v>555</v>
      </c>
      <c r="B1336" t="s">
        <v>815</v>
      </c>
      <c r="C1336">
        <v>53</v>
      </c>
      <c r="D1336">
        <v>54.6</v>
      </c>
      <c r="E1336">
        <v>52.1</v>
      </c>
      <c r="F1336">
        <v>53.05</v>
      </c>
      <c r="G1336">
        <v>54</v>
      </c>
      <c r="H1336">
        <v>52.65</v>
      </c>
      <c r="I1336">
        <v>358582</v>
      </c>
      <c r="J1336">
        <v>19243611.699999999</v>
      </c>
      <c r="K1336" s="3">
        <v>43865</v>
      </c>
      <c r="L1336">
        <v>3316</v>
      </c>
      <c r="M1336" t="s">
        <v>2724</v>
      </c>
      <c r="N1336"/>
    </row>
    <row r="1337" spans="1:14">
      <c r="A1337" t="s">
        <v>556</v>
      </c>
      <c r="B1337" t="s">
        <v>815</v>
      </c>
      <c r="C1337">
        <v>960</v>
      </c>
      <c r="D1337">
        <v>999</v>
      </c>
      <c r="E1337">
        <v>959.25</v>
      </c>
      <c r="F1337">
        <v>992.2</v>
      </c>
      <c r="G1337">
        <v>985</v>
      </c>
      <c r="H1337">
        <v>955.2</v>
      </c>
      <c r="I1337">
        <v>42069</v>
      </c>
      <c r="J1337">
        <v>41652915.950000003</v>
      </c>
      <c r="K1337" s="3">
        <v>43865</v>
      </c>
      <c r="L1337">
        <v>3126</v>
      </c>
      <c r="M1337" t="s">
        <v>2725</v>
      </c>
      <c r="N1337"/>
    </row>
    <row r="1338" spans="1:14">
      <c r="A1338" t="s">
        <v>2726</v>
      </c>
      <c r="B1338" t="s">
        <v>815</v>
      </c>
      <c r="C1338">
        <v>133.5</v>
      </c>
      <c r="D1338">
        <v>137.4</v>
      </c>
      <c r="E1338">
        <v>133.5</v>
      </c>
      <c r="F1338">
        <v>136.25</v>
      </c>
      <c r="G1338">
        <v>136</v>
      </c>
      <c r="H1338">
        <v>132.9</v>
      </c>
      <c r="I1338">
        <v>221696</v>
      </c>
      <c r="J1338">
        <v>30148812.699999999</v>
      </c>
      <c r="K1338" s="3">
        <v>43865</v>
      </c>
      <c r="L1338">
        <v>4470</v>
      </c>
      <c r="M1338" t="s">
        <v>2727</v>
      </c>
      <c r="N1338"/>
    </row>
    <row r="1339" spans="1:14">
      <c r="A1339" t="s">
        <v>2728</v>
      </c>
      <c r="B1339" t="s">
        <v>815</v>
      </c>
      <c r="C1339">
        <v>65</v>
      </c>
      <c r="D1339">
        <v>65</v>
      </c>
      <c r="E1339">
        <v>62.8</v>
      </c>
      <c r="F1339">
        <v>63.35</v>
      </c>
      <c r="G1339">
        <v>63.65</v>
      </c>
      <c r="H1339">
        <v>60.95</v>
      </c>
      <c r="I1339">
        <v>616903</v>
      </c>
      <c r="J1339">
        <v>39312432.100000001</v>
      </c>
      <c r="K1339" s="3">
        <v>43865</v>
      </c>
      <c r="L1339">
        <v>4909</v>
      </c>
      <c r="M1339" t="s">
        <v>2729</v>
      </c>
      <c r="N1339"/>
    </row>
    <row r="1340" spans="1:14">
      <c r="A1340" t="s">
        <v>191</v>
      </c>
      <c r="B1340" t="s">
        <v>815</v>
      </c>
      <c r="C1340">
        <v>1195</v>
      </c>
      <c r="D1340">
        <v>1287.8</v>
      </c>
      <c r="E1340">
        <v>1185</v>
      </c>
      <c r="F1340">
        <v>1275.8</v>
      </c>
      <c r="G1340">
        <v>1273</v>
      </c>
      <c r="H1340">
        <v>1186.4000000000001</v>
      </c>
      <c r="I1340">
        <v>7875930</v>
      </c>
      <c r="J1340">
        <v>9812610022.0499992</v>
      </c>
      <c r="K1340" s="3">
        <v>43865</v>
      </c>
      <c r="L1340">
        <v>212243</v>
      </c>
      <c r="M1340" t="s">
        <v>2730</v>
      </c>
      <c r="N1340"/>
    </row>
    <row r="1341" spans="1:14" hidden="1">
      <c r="A1341" t="s">
        <v>2731</v>
      </c>
      <c r="B1341" t="s">
        <v>815</v>
      </c>
      <c r="C1341">
        <v>10.1</v>
      </c>
      <c r="D1341">
        <v>10.35</v>
      </c>
      <c r="E1341">
        <v>9.6999999999999993</v>
      </c>
      <c r="F1341">
        <v>9.85</v>
      </c>
      <c r="G1341">
        <v>9.6999999999999993</v>
      </c>
      <c r="H1341">
        <v>10.1</v>
      </c>
      <c r="I1341">
        <v>26957</v>
      </c>
      <c r="J1341">
        <v>269849.40000000002</v>
      </c>
      <c r="K1341" s="3">
        <v>43865</v>
      </c>
      <c r="L1341">
        <v>188</v>
      </c>
      <c r="M1341" t="s">
        <v>2732</v>
      </c>
      <c r="N1341"/>
    </row>
    <row r="1342" spans="1:14">
      <c r="A1342" t="s">
        <v>2733</v>
      </c>
      <c r="B1342" t="s">
        <v>815</v>
      </c>
      <c r="C1342">
        <v>37.700000000000003</v>
      </c>
      <c r="D1342">
        <v>38.5</v>
      </c>
      <c r="E1342">
        <v>37.25</v>
      </c>
      <c r="F1342">
        <v>37.75</v>
      </c>
      <c r="G1342">
        <v>37.65</v>
      </c>
      <c r="H1342">
        <v>36.799999999999997</v>
      </c>
      <c r="I1342">
        <v>116820</v>
      </c>
      <c r="J1342">
        <v>4428128.7</v>
      </c>
      <c r="K1342" s="3">
        <v>43865</v>
      </c>
      <c r="L1342">
        <v>934</v>
      </c>
      <c r="M1342" t="s">
        <v>2734</v>
      </c>
      <c r="N1342"/>
    </row>
    <row r="1343" spans="1:14">
      <c r="A1343" t="s">
        <v>2735</v>
      </c>
      <c r="B1343" t="s">
        <v>815</v>
      </c>
      <c r="C1343">
        <v>184.8</v>
      </c>
      <c r="D1343">
        <v>187</v>
      </c>
      <c r="E1343">
        <v>182.15</v>
      </c>
      <c r="F1343">
        <v>183.25</v>
      </c>
      <c r="G1343">
        <v>183.25</v>
      </c>
      <c r="H1343">
        <v>181.6</v>
      </c>
      <c r="I1343">
        <v>20919</v>
      </c>
      <c r="J1343">
        <v>3855532.3</v>
      </c>
      <c r="K1343" s="3">
        <v>43865</v>
      </c>
      <c r="L1343">
        <v>1040</v>
      </c>
      <c r="M1343" t="s">
        <v>2736</v>
      </c>
      <c r="N1343"/>
    </row>
    <row r="1344" spans="1:14">
      <c r="A1344" t="s">
        <v>2737</v>
      </c>
      <c r="B1344" t="s">
        <v>815</v>
      </c>
      <c r="C1344">
        <v>77.3</v>
      </c>
      <c r="D1344">
        <v>77.3</v>
      </c>
      <c r="E1344">
        <v>72.2</v>
      </c>
      <c r="F1344">
        <v>72.25</v>
      </c>
      <c r="G1344">
        <v>72.2</v>
      </c>
      <c r="H1344">
        <v>75.95</v>
      </c>
      <c r="I1344">
        <v>3546</v>
      </c>
      <c r="J1344">
        <v>263151.65000000002</v>
      </c>
      <c r="K1344" s="3">
        <v>43865</v>
      </c>
      <c r="L1344">
        <v>560</v>
      </c>
      <c r="M1344" t="s">
        <v>2738</v>
      </c>
      <c r="N1344"/>
    </row>
    <row r="1345" spans="1:14">
      <c r="A1345" t="s">
        <v>192</v>
      </c>
      <c r="B1345" t="s">
        <v>815</v>
      </c>
      <c r="C1345">
        <v>1916.1</v>
      </c>
      <c r="D1345">
        <v>1936.5</v>
      </c>
      <c r="E1345">
        <v>1912</v>
      </c>
      <c r="F1345">
        <v>1928.75</v>
      </c>
      <c r="G1345">
        <v>1927</v>
      </c>
      <c r="H1345">
        <v>1906.1</v>
      </c>
      <c r="I1345">
        <v>169619</v>
      </c>
      <c r="J1345">
        <v>327286253.14999998</v>
      </c>
      <c r="K1345" s="3">
        <v>43865</v>
      </c>
      <c r="L1345">
        <v>6194</v>
      </c>
      <c r="M1345" t="s">
        <v>2739</v>
      </c>
      <c r="N1345"/>
    </row>
    <row r="1346" spans="1:14">
      <c r="A1346" t="s">
        <v>193</v>
      </c>
      <c r="B1346" t="s">
        <v>815</v>
      </c>
      <c r="C1346">
        <v>303.89999999999998</v>
      </c>
      <c r="D1346">
        <v>309</v>
      </c>
      <c r="E1346">
        <v>303.89999999999998</v>
      </c>
      <c r="F1346">
        <v>304.75</v>
      </c>
      <c r="G1346">
        <v>304.14999999999998</v>
      </c>
      <c r="H1346">
        <v>302.45</v>
      </c>
      <c r="I1346">
        <v>1109780</v>
      </c>
      <c r="J1346">
        <v>338978792.30000001</v>
      </c>
      <c r="K1346" s="3">
        <v>43865</v>
      </c>
      <c r="L1346">
        <v>10129</v>
      </c>
      <c r="M1346" t="s">
        <v>2740</v>
      </c>
      <c r="N1346"/>
    </row>
    <row r="1347" spans="1:14">
      <c r="A1347" t="s">
        <v>3268</v>
      </c>
      <c r="B1347" t="s">
        <v>815</v>
      </c>
      <c r="C1347">
        <v>74.150000000000006</v>
      </c>
      <c r="D1347">
        <v>74.349999999999994</v>
      </c>
      <c r="E1347">
        <v>73</v>
      </c>
      <c r="F1347">
        <v>73.2</v>
      </c>
      <c r="G1347">
        <v>73</v>
      </c>
      <c r="H1347">
        <v>73.7</v>
      </c>
      <c r="I1347">
        <v>9035</v>
      </c>
      <c r="J1347">
        <v>668535</v>
      </c>
      <c r="K1347" s="3">
        <v>43865</v>
      </c>
      <c r="L1347">
        <v>274</v>
      </c>
      <c r="M1347" t="s">
        <v>3269</v>
      </c>
      <c r="N1347"/>
    </row>
    <row r="1348" spans="1:14">
      <c r="A1348" t="s">
        <v>2741</v>
      </c>
      <c r="B1348" t="s">
        <v>815</v>
      </c>
      <c r="C1348">
        <v>129</v>
      </c>
      <c r="D1348">
        <v>131.94999999999999</v>
      </c>
      <c r="E1348">
        <v>125.05</v>
      </c>
      <c r="F1348">
        <v>129.85</v>
      </c>
      <c r="G1348">
        <v>129.85</v>
      </c>
      <c r="H1348">
        <v>124.95</v>
      </c>
      <c r="I1348">
        <v>3685</v>
      </c>
      <c r="J1348">
        <v>469899.6</v>
      </c>
      <c r="K1348" s="3">
        <v>43865</v>
      </c>
      <c r="L1348">
        <v>333</v>
      </c>
      <c r="M1348" t="s">
        <v>2742</v>
      </c>
      <c r="N1348"/>
    </row>
    <row r="1349" spans="1:14">
      <c r="A1349" t="s">
        <v>2743</v>
      </c>
      <c r="B1349" t="s">
        <v>815</v>
      </c>
      <c r="C1349">
        <v>4.9000000000000004</v>
      </c>
      <c r="D1349">
        <v>5.0999999999999996</v>
      </c>
      <c r="E1349">
        <v>4.9000000000000004</v>
      </c>
      <c r="F1349">
        <v>5.05</v>
      </c>
      <c r="G1349">
        <v>4.9000000000000004</v>
      </c>
      <c r="H1349">
        <v>4.9000000000000004</v>
      </c>
      <c r="I1349">
        <v>8072</v>
      </c>
      <c r="J1349">
        <v>40379.050000000003</v>
      </c>
      <c r="K1349" s="3">
        <v>43865</v>
      </c>
      <c r="L1349">
        <v>37</v>
      </c>
      <c r="M1349" t="s">
        <v>2744</v>
      </c>
      <c r="N1349"/>
    </row>
    <row r="1350" spans="1:14">
      <c r="A1350" t="s">
        <v>2745</v>
      </c>
      <c r="B1350" t="s">
        <v>815</v>
      </c>
      <c r="C1350">
        <v>10.95</v>
      </c>
      <c r="D1350">
        <v>12</v>
      </c>
      <c r="E1350">
        <v>10.15</v>
      </c>
      <c r="F1350">
        <v>11.8</v>
      </c>
      <c r="G1350">
        <v>12</v>
      </c>
      <c r="H1350">
        <v>10.95</v>
      </c>
      <c r="I1350">
        <v>22600</v>
      </c>
      <c r="J1350">
        <v>262653.40000000002</v>
      </c>
      <c r="K1350" s="3">
        <v>43865</v>
      </c>
      <c r="L1350">
        <v>367</v>
      </c>
      <c r="M1350" t="s">
        <v>2746</v>
      </c>
      <c r="N1350"/>
    </row>
    <row r="1351" spans="1:14">
      <c r="A1351" t="s">
        <v>557</v>
      </c>
      <c r="B1351" t="s">
        <v>815</v>
      </c>
      <c r="C1351">
        <v>596.15</v>
      </c>
      <c r="D1351">
        <v>607</v>
      </c>
      <c r="E1351">
        <v>595</v>
      </c>
      <c r="F1351">
        <v>600.75</v>
      </c>
      <c r="G1351">
        <v>599</v>
      </c>
      <c r="H1351">
        <v>594.04999999999995</v>
      </c>
      <c r="I1351">
        <v>223685</v>
      </c>
      <c r="J1351">
        <v>134557085.65000001</v>
      </c>
      <c r="K1351" s="3">
        <v>43865</v>
      </c>
      <c r="L1351">
        <v>15093</v>
      </c>
      <c r="M1351" t="s">
        <v>2747</v>
      </c>
      <c r="N1351"/>
    </row>
    <row r="1352" spans="1:14" hidden="1">
      <c r="A1352" t="s">
        <v>2748</v>
      </c>
      <c r="B1352" t="s">
        <v>815</v>
      </c>
      <c r="C1352">
        <v>114</v>
      </c>
      <c r="D1352">
        <v>117.75</v>
      </c>
      <c r="E1352">
        <v>114</v>
      </c>
      <c r="F1352">
        <v>115.6</v>
      </c>
      <c r="G1352">
        <v>115.1</v>
      </c>
      <c r="H1352">
        <v>113.15</v>
      </c>
      <c r="I1352">
        <v>38830</v>
      </c>
      <c r="J1352">
        <v>4503148.05</v>
      </c>
      <c r="K1352" s="3">
        <v>43865</v>
      </c>
      <c r="L1352">
        <v>1088</v>
      </c>
      <c r="M1352" t="s">
        <v>2749</v>
      </c>
      <c r="N1352"/>
    </row>
    <row r="1353" spans="1:14">
      <c r="A1353" t="s">
        <v>558</v>
      </c>
      <c r="B1353" t="s">
        <v>815</v>
      </c>
      <c r="C1353">
        <v>6.25</v>
      </c>
      <c r="D1353">
        <v>6.3</v>
      </c>
      <c r="E1353">
        <v>6.1</v>
      </c>
      <c r="F1353">
        <v>6.15</v>
      </c>
      <c r="G1353">
        <v>6.15</v>
      </c>
      <c r="H1353">
        <v>6.2</v>
      </c>
      <c r="I1353">
        <v>5496067</v>
      </c>
      <c r="J1353">
        <v>34015873.350000001</v>
      </c>
      <c r="K1353" s="3">
        <v>43865</v>
      </c>
      <c r="L1353">
        <v>6520</v>
      </c>
      <c r="M1353" t="s">
        <v>3184</v>
      </c>
      <c r="N1353"/>
    </row>
    <row r="1354" spans="1:14" hidden="1">
      <c r="A1354" t="s">
        <v>2750</v>
      </c>
      <c r="B1354" t="s">
        <v>815</v>
      </c>
      <c r="C1354">
        <v>47.8</v>
      </c>
      <c r="D1354">
        <v>53.8</v>
      </c>
      <c r="E1354">
        <v>46.15</v>
      </c>
      <c r="F1354">
        <v>46.85</v>
      </c>
      <c r="G1354">
        <v>47</v>
      </c>
      <c r="H1354">
        <v>46.05</v>
      </c>
      <c r="I1354">
        <v>43521</v>
      </c>
      <c r="J1354">
        <v>2083725.05</v>
      </c>
      <c r="K1354" s="3">
        <v>43865</v>
      </c>
      <c r="L1354">
        <v>510</v>
      </c>
      <c r="M1354" t="s">
        <v>2751</v>
      </c>
      <c r="N1354"/>
    </row>
    <row r="1355" spans="1:14">
      <c r="A1355" t="s">
        <v>2752</v>
      </c>
      <c r="B1355" t="s">
        <v>815</v>
      </c>
      <c r="C1355">
        <v>8.3000000000000007</v>
      </c>
      <c r="D1355">
        <v>8.6999999999999993</v>
      </c>
      <c r="E1355">
        <v>7.75</v>
      </c>
      <c r="F1355">
        <v>8</v>
      </c>
      <c r="G1355">
        <v>8</v>
      </c>
      <c r="H1355">
        <v>8.3000000000000007</v>
      </c>
      <c r="I1355">
        <v>172238</v>
      </c>
      <c r="J1355">
        <v>1379225.2</v>
      </c>
      <c r="K1355" s="3">
        <v>43865</v>
      </c>
      <c r="L1355">
        <v>513</v>
      </c>
      <c r="M1355" t="s">
        <v>2753</v>
      </c>
      <c r="N1355"/>
    </row>
    <row r="1356" spans="1:14" hidden="1">
      <c r="A1356" t="s">
        <v>713</v>
      </c>
      <c r="B1356" t="s">
        <v>815</v>
      </c>
      <c r="C1356">
        <v>100.4</v>
      </c>
      <c r="D1356">
        <v>100.4</v>
      </c>
      <c r="E1356">
        <v>96</v>
      </c>
      <c r="F1356">
        <v>96.5</v>
      </c>
      <c r="G1356">
        <v>96.7</v>
      </c>
      <c r="H1356">
        <v>99.55</v>
      </c>
      <c r="I1356">
        <v>25405</v>
      </c>
      <c r="J1356">
        <v>2478282.2999999998</v>
      </c>
      <c r="K1356" s="3">
        <v>43865</v>
      </c>
      <c r="L1356">
        <v>739</v>
      </c>
      <c r="M1356" t="s">
        <v>2754</v>
      </c>
      <c r="N1356"/>
    </row>
    <row r="1357" spans="1:14">
      <c r="A1357" t="s">
        <v>2755</v>
      </c>
      <c r="B1357" t="s">
        <v>815</v>
      </c>
      <c r="C1357">
        <v>74.25</v>
      </c>
      <c r="D1357">
        <v>76.650000000000006</v>
      </c>
      <c r="E1357">
        <v>71</v>
      </c>
      <c r="F1357">
        <v>71.8</v>
      </c>
      <c r="G1357">
        <v>71.45</v>
      </c>
      <c r="H1357">
        <v>73.8</v>
      </c>
      <c r="I1357">
        <v>634790</v>
      </c>
      <c r="J1357">
        <v>46938295.850000001</v>
      </c>
      <c r="K1357" s="3">
        <v>43865</v>
      </c>
      <c r="L1357">
        <v>7882</v>
      </c>
      <c r="M1357" t="s">
        <v>2756</v>
      </c>
      <c r="N1357"/>
    </row>
    <row r="1358" spans="1:14">
      <c r="A1358" t="s">
        <v>2757</v>
      </c>
      <c r="B1358" t="s">
        <v>815</v>
      </c>
      <c r="C1358">
        <v>499</v>
      </c>
      <c r="D1358">
        <v>511</v>
      </c>
      <c r="E1358">
        <v>491.35</v>
      </c>
      <c r="F1358">
        <v>506.35</v>
      </c>
      <c r="G1358">
        <v>508</v>
      </c>
      <c r="H1358">
        <v>482.5</v>
      </c>
      <c r="I1358">
        <v>2309</v>
      </c>
      <c r="J1358">
        <v>1160639.8</v>
      </c>
      <c r="K1358" s="3">
        <v>43865</v>
      </c>
      <c r="L1358">
        <v>207</v>
      </c>
      <c r="M1358" t="s">
        <v>2758</v>
      </c>
      <c r="N1358"/>
    </row>
    <row r="1359" spans="1:14">
      <c r="A1359" t="s">
        <v>546</v>
      </c>
      <c r="B1359" t="s">
        <v>815</v>
      </c>
      <c r="C1359">
        <v>5911.6</v>
      </c>
      <c r="D1359">
        <v>5950.1</v>
      </c>
      <c r="E1359">
        <v>5830</v>
      </c>
      <c r="F1359">
        <v>5891.2</v>
      </c>
      <c r="G1359">
        <v>5874</v>
      </c>
      <c r="H1359">
        <v>5900.3</v>
      </c>
      <c r="I1359">
        <v>2852</v>
      </c>
      <c r="J1359">
        <v>16856780.850000001</v>
      </c>
      <c r="K1359" s="3">
        <v>43865</v>
      </c>
      <c r="L1359">
        <v>961</v>
      </c>
      <c r="M1359" t="s">
        <v>2759</v>
      </c>
      <c r="N1359"/>
    </row>
    <row r="1360" spans="1:14">
      <c r="A1360" t="s">
        <v>2760</v>
      </c>
      <c r="B1360" t="s">
        <v>815</v>
      </c>
      <c r="C1360">
        <v>42.7</v>
      </c>
      <c r="D1360">
        <v>43</v>
      </c>
      <c r="E1360">
        <v>42</v>
      </c>
      <c r="F1360">
        <v>42.65</v>
      </c>
      <c r="G1360">
        <v>42.95</v>
      </c>
      <c r="H1360">
        <v>41.3</v>
      </c>
      <c r="I1360">
        <v>3320</v>
      </c>
      <c r="J1360">
        <v>141552.20000000001</v>
      </c>
      <c r="K1360" s="3">
        <v>43865</v>
      </c>
      <c r="L1360">
        <v>59</v>
      </c>
      <c r="M1360" t="s">
        <v>2761</v>
      </c>
      <c r="N1360"/>
    </row>
    <row r="1361" spans="1:14">
      <c r="A1361" t="s">
        <v>2762</v>
      </c>
      <c r="B1361" t="s">
        <v>815</v>
      </c>
      <c r="C1361">
        <v>2.25</v>
      </c>
      <c r="D1361">
        <v>2.75</v>
      </c>
      <c r="E1361">
        <v>2.25</v>
      </c>
      <c r="F1361">
        <v>2.75</v>
      </c>
      <c r="G1361">
        <v>2.75</v>
      </c>
      <c r="H1361">
        <v>2.2999999999999998</v>
      </c>
      <c r="I1361">
        <v>3558586</v>
      </c>
      <c r="J1361">
        <v>9514243.1500000004</v>
      </c>
      <c r="K1361" s="3">
        <v>43865</v>
      </c>
      <c r="L1361">
        <v>1013</v>
      </c>
      <c r="M1361" t="s">
        <v>2763</v>
      </c>
      <c r="N1361"/>
    </row>
    <row r="1362" spans="1:14">
      <c r="A1362" t="s">
        <v>548</v>
      </c>
      <c r="B1362" t="s">
        <v>815</v>
      </c>
      <c r="C1362">
        <v>24</v>
      </c>
      <c r="D1362">
        <v>25</v>
      </c>
      <c r="E1362">
        <v>23.95</v>
      </c>
      <c r="F1362">
        <v>24.55</v>
      </c>
      <c r="G1362">
        <v>24.65</v>
      </c>
      <c r="H1362">
        <v>23.7</v>
      </c>
      <c r="I1362">
        <v>1660395</v>
      </c>
      <c r="J1362">
        <v>40829788.100000001</v>
      </c>
      <c r="K1362" s="3">
        <v>43865</v>
      </c>
      <c r="L1362">
        <v>4451</v>
      </c>
      <c r="M1362" t="s">
        <v>2764</v>
      </c>
      <c r="N1362"/>
    </row>
    <row r="1363" spans="1:14">
      <c r="A1363" t="s">
        <v>2765</v>
      </c>
      <c r="B1363" t="s">
        <v>815</v>
      </c>
      <c r="C1363">
        <v>102.5</v>
      </c>
      <c r="D1363">
        <v>106.85</v>
      </c>
      <c r="E1363">
        <v>102.5</v>
      </c>
      <c r="F1363">
        <v>106.85</v>
      </c>
      <c r="G1363">
        <v>106.85</v>
      </c>
      <c r="H1363">
        <v>101.8</v>
      </c>
      <c r="I1363">
        <v>26800</v>
      </c>
      <c r="J1363">
        <v>2834756.4</v>
      </c>
      <c r="K1363" s="3">
        <v>43865</v>
      </c>
      <c r="L1363">
        <v>436</v>
      </c>
      <c r="M1363" t="s">
        <v>2766</v>
      </c>
      <c r="N1363"/>
    </row>
    <row r="1364" spans="1:14">
      <c r="A1364" t="s">
        <v>194</v>
      </c>
      <c r="B1364" t="s">
        <v>815</v>
      </c>
      <c r="C1364">
        <v>472</v>
      </c>
      <c r="D1364">
        <v>480.85</v>
      </c>
      <c r="E1364">
        <v>450</v>
      </c>
      <c r="F1364">
        <v>455.25</v>
      </c>
      <c r="G1364">
        <v>459.5</v>
      </c>
      <c r="H1364">
        <v>471.3</v>
      </c>
      <c r="I1364">
        <v>2614003</v>
      </c>
      <c r="J1364">
        <v>1216357591.2</v>
      </c>
      <c r="K1364" s="3">
        <v>43865</v>
      </c>
      <c r="L1364">
        <v>66262</v>
      </c>
      <c r="M1364" t="s">
        <v>2767</v>
      </c>
      <c r="N1364"/>
    </row>
    <row r="1365" spans="1:14">
      <c r="A1365" t="s">
        <v>2768</v>
      </c>
      <c r="B1365" t="s">
        <v>815</v>
      </c>
      <c r="C1365">
        <v>1655</v>
      </c>
      <c r="D1365">
        <v>1711</v>
      </c>
      <c r="E1365">
        <v>1640.15</v>
      </c>
      <c r="F1365">
        <v>1687.85</v>
      </c>
      <c r="G1365">
        <v>1698</v>
      </c>
      <c r="H1365">
        <v>1640</v>
      </c>
      <c r="I1365">
        <v>3235</v>
      </c>
      <c r="J1365">
        <v>5436827.4000000004</v>
      </c>
      <c r="K1365" s="3">
        <v>43865</v>
      </c>
      <c r="L1365">
        <v>457</v>
      </c>
      <c r="M1365" t="s">
        <v>2769</v>
      </c>
      <c r="N1365"/>
    </row>
    <row r="1366" spans="1:14">
      <c r="A1366" t="s">
        <v>547</v>
      </c>
      <c r="B1366" t="s">
        <v>815</v>
      </c>
      <c r="C1366">
        <v>230.05</v>
      </c>
      <c r="D1366">
        <v>237.45</v>
      </c>
      <c r="E1366">
        <v>227.75</v>
      </c>
      <c r="F1366">
        <v>231.35</v>
      </c>
      <c r="G1366">
        <v>232.35</v>
      </c>
      <c r="H1366">
        <v>230.5</v>
      </c>
      <c r="I1366">
        <v>22087</v>
      </c>
      <c r="J1366">
        <v>5120720.8</v>
      </c>
      <c r="K1366" s="3">
        <v>43865</v>
      </c>
      <c r="L1366">
        <v>1206</v>
      </c>
      <c r="M1366" t="s">
        <v>2770</v>
      </c>
      <c r="N1366"/>
    </row>
    <row r="1367" spans="1:14">
      <c r="A1367" t="s">
        <v>3298</v>
      </c>
      <c r="B1367" t="s">
        <v>815</v>
      </c>
      <c r="C1367">
        <v>1.3</v>
      </c>
      <c r="D1367">
        <v>1.35</v>
      </c>
      <c r="E1367">
        <v>1.3</v>
      </c>
      <c r="F1367">
        <v>1.35</v>
      </c>
      <c r="G1367">
        <v>1.35</v>
      </c>
      <c r="H1367">
        <v>1.35</v>
      </c>
      <c r="I1367">
        <v>50</v>
      </c>
      <c r="J1367">
        <v>65.25</v>
      </c>
      <c r="K1367" s="3">
        <v>43865</v>
      </c>
      <c r="L1367">
        <v>2</v>
      </c>
      <c r="M1367" t="s">
        <v>3299</v>
      </c>
      <c r="N1367"/>
    </row>
    <row r="1368" spans="1:14">
      <c r="A1368" t="s">
        <v>2771</v>
      </c>
      <c r="B1368" t="s">
        <v>815</v>
      </c>
      <c r="C1368">
        <v>44.35</v>
      </c>
      <c r="D1368">
        <v>45.9</v>
      </c>
      <c r="E1368">
        <v>44.3</v>
      </c>
      <c r="F1368">
        <v>45.55</v>
      </c>
      <c r="G1368">
        <v>45.4</v>
      </c>
      <c r="H1368">
        <v>43.95</v>
      </c>
      <c r="I1368">
        <v>563567</v>
      </c>
      <c r="J1368">
        <v>25454504.600000001</v>
      </c>
      <c r="K1368" s="3">
        <v>43865</v>
      </c>
      <c r="L1368">
        <v>4138</v>
      </c>
      <c r="M1368" t="s">
        <v>2772</v>
      </c>
      <c r="N1368"/>
    </row>
    <row r="1369" spans="1:14">
      <c r="A1369" t="s">
        <v>195</v>
      </c>
      <c r="B1369" t="s">
        <v>815</v>
      </c>
      <c r="C1369">
        <v>1270.4000000000001</v>
      </c>
      <c r="D1369">
        <v>1314.9</v>
      </c>
      <c r="E1369">
        <v>1266.9000000000001</v>
      </c>
      <c r="F1369">
        <v>1287.9000000000001</v>
      </c>
      <c r="G1369">
        <v>1285.5</v>
      </c>
      <c r="H1369">
        <v>1264.0999999999999</v>
      </c>
      <c r="I1369">
        <v>645445</v>
      </c>
      <c r="J1369">
        <v>836399926.75</v>
      </c>
      <c r="K1369" s="3">
        <v>43865</v>
      </c>
      <c r="L1369">
        <v>24073</v>
      </c>
      <c r="M1369" t="s">
        <v>2773</v>
      </c>
      <c r="N1369"/>
    </row>
    <row r="1370" spans="1:14">
      <c r="A1370" t="s">
        <v>2774</v>
      </c>
      <c r="B1370" t="s">
        <v>815</v>
      </c>
      <c r="C1370">
        <v>129.5</v>
      </c>
      <c r="D1370">
        <v>132</v>
      </c>
      <c r="E1370">
        <v>126.95</v>
      </c>
      <c r="F1370">
        <v>130.85</v>
      </c>
      <c r="G1370">
        <v>131.5</v>
      </c>
      <c r="H1370">
        <v>125.6</v>
      </c>
      <c r="I1370">
        <v>12385</v>
      </c>
      <c r="J1370">
        <v>1608832.65</v>
      </c>
      <c r="K1370" s="3">
        <v>43865</v>
      </c>
      <c r="L1370">
        <v>681</v>
      </c>
      <c r="M1370" t="s">
        <v>2775</v>
      </c>
      <c r="N1370"/>
    </row>
    <row r="1371" spans="1:14">
      <c r="A1371" t="s">
        <v>560</v>
      </c>
      <c r="B1371" t="s">
        <v>815</v>
      </c>
      <c r="C1371">
        <v>14.9</v>
      </c>
      <c r="D1371">
        <v>15.1</v>
      </c>
      <c r="E1371">
        <v>14.8</v>
      </c>
      <c r="F1371">
        <v>14.9</v>
      </c>
      <c r="G1371">
        <v>14.95</v>
      </c>
      <c r="H1371">
        <v>14.8</v>
      </c>
      <c r="I1371">
        <v>395506</v>
      </c>
      <c r="J1371">
        <v>5923039</v>
      </c>
      <c r="K1371" s="3">
        <v>43865</v>
      </c>
      <c r="L1371">
        <v>1176</v>
      </c>
      <c r="M1371" t="s">
        <v>2776</v>
      </c>
      <c r="N1371"/>
    </row>
    <row r="1372" spans="1:14">
      <c r="A1372" t="s">
        <v>561</v>
      </c>
      <c r="B1372" t="s">
        <v>815</v>
      </c>
      <c r="C1372">
        <v>206</v>
      </c>
      <c r="D1372">
        <v>215.95</v>
      </c>
      <c r="E1372">
        <v>205.6</v>
      </c>
      <c r="F1372">
        <v>213.15</v>
      </c>
      <c r="G1372">
        <v>214.05</v>
      </c>
      <c r="H1372">
        <v>204.7</v>
      </c>
      <c r="I1372">
        <v>36811</v>
      </c>
      <c r="J1372">
        <v>7816304.4000000004</v>
      </c>
      <c r="K1372" s="3">
        <v>43865</v>
      </c>
      <c r="L1372">
        <v>1495</v>
      </c>
      <c r="M1372" t="s">
        <v>2777</v>
      </c>
      <c r="N1372"/>
    </row>
    <row r="1373" spans="1:14">
      <c r="A1373" t="s">
        <v>2778</v>
      </c>
      <c r="B1373" t="s">
        <v>815</v>
      </c>
      <c r="C1373">
        <v>121.9</v>
      </c>
      <c r="D1373">
        <v>121.9</v>
      </c>
      <c r="E1373">
        <v>116.85</v>
      </c>
      <c r="F1373">
        <v>117.7</v>
      </c>
      <c r="G1373">
        <v>117.8</v>
      </c>
      <c r="H1373">
        <v>117.7</v>
      </c>
      <c r="I1373">
        <v>28516</v>
      </c>
      <c r="J1373">
        <v>3381455.25</v>
      </c>
      <c r="K1373" s="3">
        <v>43865</v>
      </c>
      <c r="L1373">
        <v>1008</v>
      </c>
      <c r="M1373" t="s">
        <v>2779</v>
      </c>
      <c r="N1373"/>
    </row>
    <row r="1374" spans="1:14">
      <c r="A1374" t="s">
        <v>2780</v>
      </c>
      <c r="B1374" t="s">
        <v>815</v>
      </c>
      <c r="C1374">
        <v>13.35</v>
      </c>
      <c r="D1374">
        <v>13.75</v>
      </c>
      <c r="E1374">
        <v>13.35</v>
      </c>
      <c r="F1374">
        <v>13.65</v>
      </c>
      <c r="G1374">
        <v>13.7</v>
      </c>
      <c r="H1374">
        <v>13.35</v>
      </c>
      <c r="I1374">
        <v>75725</v>
      </c>
      <c r="J1374">
        <v>1030267.2</v>
      </c>
      <c r="K1374" s="3">
        <v>43865</v>
      </c>
      <c r="L1374">
        <v>204</v>
      </c>
      <c r="M1374" t="s">
        <v>2781</v>
      </c>
      <c r="N1374"/>
    </row>
    <row r="1375" spans="1:14" hidden="1">
      <c r="A1375" t="s">
        <v>2782</v>
      </c>
      <c r="B1375" t="s">
        <v>815</v>
      </c>
      <c r="C1375">
        <v>5.4</v>
      </c>
      <c r="D1375">
        <v>5.4</v>
      </c>
      <c r="E1375">
        <v>5.0999999999999996</v>
      </c>
      <c r="F1375">
        <v>5.0999999999999996</v>
      </c>
      <c r="G1375">
        <v>5.0999999999999996</v>
      </c>
      <c r="H1375">
        <v>5.35</v>
      </c>
      <c r="I1375">
        <v>379741</v>
      </c>
      <c r="J1375">
        <v>1951632.45</v>
      </c>
      <c r="K1375" s="3">
        <v>43865</v>
      </c>
      <c r="L1375">
        <v>521</v>
      </c>
      <c r="M1375" t="s">
        <v>2783</v>
      </c>
      <c r="N1375"/>
    </row>
    <row r="1376" spans="1:14" hidden="1">
      <c r="A1376" t="s">
        <v>196</v>
      </c>
      <c r="B1376" t="s">
        <v>815</v>
      </c>
      <c r="C1376">
        <v>378</v>
      </c>
      <c r="D1376">
        <v>386.95</v>
      </c>
      <c r="E1376">
        <v>373.15</v>
      </c>
      <c r="F1376">
        <v>382.45</v>
      </c>
      <c r="G1376">
        <v>382.5</v>
      </c>
      <c r="H1376">
        <v>375.1</v>
      </c>
      <c r="I1376">
        <v>2389654</v>
      </c>
      <c r="J1376">
        <v>911415536.60000002</v>
      </c>
      <c r="K1376" s="3">
        <v>43865</v>
      </c>
      <c r="L1376">
        <v>31450</v>
      </c>
      <c r="M1376" t="s">
        <v>2784</v>
      </c>
      <c r="N1376"/>
    </row>
    <row r="1377" spans="1:14" hidden="1">
      <c r="A1377" t="s">
        <v>3176</v>
      </c>
      <c r="B1377" t="s">
        <v>815</v>
      </c>
      <c r="C1377">
        <v>53.9</v>
      </c>
      <c r="D1377">
        <v>54.5</v>
      </c>
      <c r="E1377">
        <v>53.4</v>
      </c>
      <c r="F1377">
        <v>54.05</v>
      </c>
      <c r="G1377">
        <v>54</v>
      </c>
      <c r="H1377">
        <v>53.25</v>
      </c>
      <c r="I1377">
        <v>2223160</v>
      </c>
      <c r="J1377">
        <v>119435207.55</v>
      </c>
      <c r="K1377" s="3">
        <v>43865</v>
      </c>
      <c r="L1377">
        <v>11293</v>
      </c>
      <c r="M1377" t="s">
        <v>3179</v>
      </c>
      <c r="N1377"/>
    </row>
    <row r="1378" spans="1:14" hidden="1">
      <c r="A1378" t="s">
        <v>197</v>
      </c>
      <c r="B1378" t="s">
        <v>815</v>
      </c>
      <c r="C1378">
        <v>4394.95</v>
      </c>
      <c r="D1378">
        <v>4498.8500000000004</v>
      </c>
      <c r="E1378">
        <v>4379.05</v>
      </c>
      <c r="F1378">
        <v>4474.25</v>
      </c>
      <c r="G1378">
        <v>4475</v>
      </c>
      <c r="H1378">
        <v>4370.6499999999996</v>
      </c>
      <c r="I1378">
        <v>387466</v>
      </c>
      <c r="J1378">
        <v>1729906210.75</v>
      </c>
      <c r="K1378" s="3">
        <v>43865</v>
      </c>
      <c r="L1378">
        <v>36447</v>
      </c>
      <c r="M1378" t="s">
        <v>2785</v>
      </c>
      <c r="N1378"/>
    </row>
    <row r="1379" spans="1:14">
      <c r="A1379" t="s">
        <v>2786</v>
      </c>
      <c r="B1379" t="s">
        <v>815</v>
      </c>
      <c r="C1379">
        <v>43</v>
      </c>
      <c r="D1379">
        <v>44.7</v>
      </c>
      <c r="E1379">
        <v>40.549999999999997</v>
      </c>
      <c r="F1379">
        <v>43.25</v>
      </c>
      <c r="G1379">
        <v>43.2</v>
      </c>
      <c r="H1379">
        <v>43.85</v>
      </c>
      <c r="I1379">
        <v>4066</v>
      </c>
      <c r="J1379">
        <v>172516.95</v>
      </c>
      <c r="K1379" s="3">
        <v>43865</v>
      </c>
      <c r="L1379">
        <v>231</v>
      </c>
      <c r="M1379" t="s">
        <v>2787</v>
      </c>
      <c r="N1379"/>
    </row>
    <row r="1380" spans="1:14">
      <c r="A1380" t="s">
        <v>3318</v>
      </c>
      <c r="B1380" t="s">
        <v>815</v>
      </c>
      <c r="C1380">
        <v>0.85</v>
      </c>
      <c r="D1380">
        <v>0.85</v>
      </c>
      <c r="E1380">
        <v>0.85</v>
      </c>
      <c r="F1380">
        <v>0.85</v>
      </c>
      <c r="G1380">
        <v>0.85</v>
      </c>
      <c r="H1380">
        <v>0.85</v>
      </c>
      <c r="I1380">
        <v>100</v>
      </c>
      <c r="J1380">
        <v>85</v>
      </c>
      <c r="K1380" s="3">
        <v>43865</v>
      </c>
      <c r="L1380">
        <v>1</v>
      </c>
      <c r="M1380" t="s">
        <v>3319</v>
      </c>
      <c r="N1380"/>
    </row>
    <row r="1381" spans="1:14">
      <c r="A1381" t="s">
        <v>2788</v>
      </c>
      <c r="B1381" t="s">
        <v>815</v>
      </c>
      <c r="C1381">
        <v>159.94999999999999</v>
      </c>
      <c r="D1381">
        <v>159.94999999999999</v>
      </c>
      <c r="E1381">
        <v>151.94999999999999</v>
      </c>
      <c r="F1381">
        <v>154.69999999999999</v>
      </c>
      <c r="G1381">
        <v>154.05000000000001</v>
      </c>
      <c r="H1381">
        <v>160.35</v>
      </c>
      <c r="I1381">
        <v>42112</v>
      </c>
      <c r="J1381">
        <v>6543920.3499999996</v>
      </c>
      <c r="K1381" s="3">
        <v>43865</v>
      </c>
      <c r="L1381">
        <v>2958</v>
      </c>
      <c r="M1381" t="s">
        <v>2789</v>
      </c>
      <c r="N1381"/>
    </row>
    <row r="1382" spans="1:14">
      <c r="A1382" t="s">
        <v>3028</v>
      </c>
      <c r="B1382" t="s">
        <v>815</v>
      </c>
      <c r="C1382">
        <v>64.55</v>
      </c>
      <c r="D1382">
        <v>66</v>
      </c>
      <c r="E1382">
        <v>63.4</v>
      </c>
      <c r="F1382">
        <v>65.650000000000006</v>
      </c>
      <c r="G1382">
        <v>65</v>
      </c>
      <c r="H1382">
        <v>65.150000000000006</v>
      </c>
      <c r="I1382">
        <v>1229</v>
      </c>
      <c r="J1382">
        <v>80460.95</v>
      </c>
      <c r="K1382" s="3">
        <v>43865</v>
      </c>
      <c r="L1382">
        <v>40</v>
      </c>
      <c r="M1382" t="s">
        <v>3029</v>
      </c>
      <c r="N1382"/>
    </row>
    <row r="1383" spans="1:14">
      <c r="A1383" t="s">
        <v>198</v>
      </c>
      <c r="B1383" t="s">
        <v>815</v>
      </c>
      <c r="C1383">
        <v>47.9</v>
      </c>
      <c r="D1383">
        <v>48.4</v>
      </c>
      <c r="E1383">
        <v>47.5</v>
      </c>
      <c r="F1383">
        <v>48</v>
      </c>
      <c r="G1383">
        <v>48.15</v>
      </c>
      <c r="H1383">
        <v>47.65</v>
      </c>
      <c r="I1383">
        <v>2484469</v>
      </c>
      <c r="J1383">
        <v>119118845.75</v>
      </c>
      <c r="K1383" s="3">
        <v>43865</v>
      </c>
      <c r="L1383">
        <v>8888</v>
      </c>
      <c r="M1383" t="s">
        <v>2790</v>
      </c>
      <c r="N1383"/>
    </row>
    <row r="1384" spans="1:14">
      <c r="A1384" t="s">
        <v>2791</v>
      </c>
      <c r="B1384" t="s">
        <v>815</v>
      </c>
      <c r="C1384">
        <v>10.3</v>
      </c>
      <c r="D1384">
        <v>10.3</v>
      </c>
      <c r="E1384">
        <v>9.5</v>
      </c>
      <c r="F1384">
        <v>9.65</v>
      </c>
      <c r="G1384">
        <v>9.85</v>
      </c>
      <c r="H1384">
        <v>10</v>
      </c>
      <c r="I1384">
        <v>313642</v>
      </c>
      <c r="J1384">
        <v>2997284.75</v>
      </c>
      <c r="K1384" s="3">
        <v>43865</v>
      </c>
      <c r="L1384">
        <v>552</v>
      </c>
      <c r="M1384" t="s">
        <v>2792</v>
      </c>
      <c r="N1384"/>
    </row>
    <row r="1385" spans="1:14">
      <c r="A1385" t="s">
        <v>2795</v>
      </c>
      <c r="B1385" t="s">
        <v>815</v>
      </c>
      <c r="C1385">
        <v>8.4499999999999993</v>
      </c>
      <c r="D1385">
        <v>8.6</v>
      </c>
      <c r="E1385">
        <v>8.4</v>
      </c>
      <c r="F1385">
        <v>8.5</v>
      </c>
      <c r="G1385">
        <v>8.5</v>
      </c>
      <c r="H1385">
        <v>8.4499999999999993</v>
      </c>
      <c r="I1385">
        <v>301498</v>
      </c>
      <c r="J1385">
        <v>2560078.25</v>
      </c>
      <c r="K1385" s="3">
        <v>43865</v>
      </c>
      <c r="L1385">
        <v>562</v>
      </c>
      <c r="M1385" t="s">
        <v>2796</v>
      </c>
      <c r="N1385"/>
    </row>
    <row r="1386" spans="1:14">
      <c r="A1386" t="s">
        <v>3058</v>
      </c>
      <c r="B1386" t="s">
        <v>815</v>
      </c>
      <c r="C1386">
        <v>275</v>
      </c>
      <c r="D1386">
        <v>275</v>
      </c>
      <c r="E1386">
        <v>263.8</v>
      </c>
      <c r="F1386">
        <v>266.14999999999998</v>
      </c>
      <c r="G1386">
        <v>265.10000000000002</v>
      </c>
      <c r="H1386">
        <v>263.35000000000002</v>
      </c>
      <c r="I1386">
        <v>1196</v>
      </c>
      <c r="J1386">
        <v>323825.15000000002</v>
      </c>
      <c r="K1386" s="3">
        <v>43865</v>
      </c>
      <c r="L1386">
        <v>118</v>
      </c>
      <c r="M1386" t="s">
        <v>3059</v>
      </c>
      <c r="N1386"/>
    </row>
    <row r="1387" spans="1:14">
      <c r="A1387" t="s">
        <v>2797</v>
      </c>
      <c r="B1387" t="s">
        <v>815</v>
      </c>
      <c r="C1387">
        <v>170.85</v>
      </c>
      <c r="D1387">
        <v>170.85</v>
      </c>
      <c r="E1387">
        <v>166.15</v>
      </c>
      <c r="F1387">
        <v>168.65</v>
      </c>
      <c r="G1387">
        <v>169.4</v>
      </c>
      <c r="H1387">
        <v>163.35</v>
      </c>
      <c r="I1387">
        <v>5152</v>
      </c>
      <c r="J1387">
        <v>866661.55</v>
      </c>
      <c r="K1387" s="3">
        <v>43865</v>
      </c>
      <c r="L1387">
        <v>201</v>
      </c>
      <c r="M1387" t="s">
        <v>2798</v>
      </c>
      <c r="N1387"/>
    </row>
    <row r="1388" spans="1:14">
      <c r="A1388" t="s">
        <v>199</v>
      </c>
      <c r="B1388" t="s">
        <v>815</v>
      </c>
      <c r="C1388">
        <v>516.95000000000005</v>
      </c>
      <c r="D1388">
        <v>525.95000000000005</v>
      </c>
      <c r="E1388">
        <v>515</v>
      </c>
      <c r="F1388">
        <v>522.6</v>
      </c>
      <c r="G1388">
        <v>522</v>
      </c>
      <c r="H1388">
        <v>513.29999999999995</v>
      </c>
      <c r="I1388">
        <v>2253175</v>
      </c>
      <c r="J1388">
        <v>1174195711.25</v>
      </c>
      <c r="K1388" s="3">
        <v>43865</v>
      </c>
      <c r="L1388">
        <v>33985</v>
      </c>
      <c r="M1388" t="s">
        <v>2799</v>
      </c>
      <c r="N1388"/>
    </row>
    <row r="1389" spans="1:14">
      <c r="A1389" t="s">
        <v>2802</v>
      </c>
      <c r="B1389" t="s">
        <v>815</v>
      </c>
      <c r="C1389">
        <v>25.15</v>
      </c>
      <c r="D1389">
        <v>26.4</v>
      </c>
      <c r="E1389">
        <v>25.15</v>
      </c>
      <c r="F1389">
        <v>25.9</v>
      </c>
      <c r="G1389">
        <v>25.8</v>
      </c>
      <c r="H1389">
        <v>25.1</v>
      </c>
      <c r="I1389">
        <v>264413</v>
      </c>
      <c r="J1389">
        <v>6795955.4500000002</v>
      </c>
      <c r="K1389" s="3">
        <v>43865</v>
      </c>
      <c r="L1389">
        <v>838</v>
      </c>
      <c r="M1389" t="s">
        <v>2803</v>
      </c>
      <c r="N1389"/>
    </row>
    <row r="1390" spans="1:14">
      <c r="A1390" t="s">
        <v>3300</v>
      </c>
      <c r="B1390" t="s">
        <v>815</v>
      </c>
      <c r="C1390">
        <v>292.98</v>
      </c>
      <c r="D1390">
        <v>295.94</v>
      </c>
      <c r="E1390">
        <v>285.94</v>
      </c>
      <c r="F1390">
        <v>285.95</v>
      </c>
      <c r="G1390">
        <v>285.95999999999998</v>
      </c>
      <c r="H1390">
        <v>285.94</v>
      </c>
      <c r="I1390">
        <v>474</v>
      </c>
      <c r="J1390">
        <v>136932.48000000001</v>
      </c>
      <c r="K1390" s="3">
        <v>43865</v>
      </c>
      <c r="L1390">
        <v>39</v>
      </c>
      <c r="M1390" t="s">
        <v>3301</v>
      </c>
      <c r="N1390"/>
    </row>
    <row r="1391" spans="1:14">
      <c r="A1391" t="s">
        <v>2804</v>
      </c>
      <c r="B1391" t="s">
        <v>815</v>
      </c>
      <c r="C1391">
        <v>1255.0999999999999</v>
      </c>
      <c r="D1391">
        <v>1480</v>
      </c>
      <c r="E1391">
        <v>1255.0999999999999</v>
      </c>
      <c r="F1391">
        <v>1308.05</v>
      </c>
      <c r="G1391">
        <v>1260.6500000000001</v>
      </c>
      <c r="H1391">
        <v>1240.69</v>
      </c>
      <c r="I1391">
        <v>6216</v>
      </c>
      <c r="J1391">
        <v>7896619.0800000001</v>
      </c>
      <c r="K1391" s="3">
        <v>43865</v>
      </c>
      <c r="L1391">
        <v>54</v>
      </c>
      <c r="M1391" t="s">
        <v>2805</v>
      </c>
      <c r="N1391"/>
    </row>
    <row r="1392" spans="1:14">
      <c r="A1392" t="s">
        <v>2806</v>
      </c>
      <c r="B1392" t="s">
        <v>815</v>
      </c>
      <c r="C1392">
        <v>428.1</v>
      </c>
      <c r="D1392">
        <v>439.99</v>
      </c>
      <c r="E1392">
        <v>426</v>
      </c>
      <c r="F1392">
        <v>430.68</v>
      </c>
      <c r="G1392">
        <v>430</v>
      </c>
      <c r="H1392">
        <v>421.9</v>
      </c>
      <c r="I1392">
        <v>1257</v>
      </c>
      <c r="J1392">
        <v>543376.32999999996</v>
      </c>
      <c r="K1392" s="3">
        <v>43865</v>
      </c>
      <c r="L1392">
        <v>102</v>
      </c>
      <c r="M1392" t="s">
        <v>2807</v>
      </c>
      <c r="N1392"/>
    </row>
    <row r="1393" spans="1:14">
      <c r="A1393" t="s">
        <v>3270</v>
      </c>
      <c r="B1393" t="s">
        <v>815</v>
      </c>
      <c r="C1393">
        <v>326</v>
      </c>
      <c r="D1393">
        <v>326</v>
      </c>
      <c r="E1393">
        <v>312</v>
      </c>
      <c r="F1393">
        <v>312.05</v>
      </c>
      <c r="G1393">
        <v>312</v>
      </c>
      <c r="H1393">
        <v>327</v>
      </c>
      <c r="I1393">
        <v>95</v>
      </c>
      <c r="J1393">
        <v>29826.2</v>
      </c>
      <c r="K1393" s="3">
        <v>43865</v>
      </c>
      <c r="L1393">
        <v>13</v>
      </c>
      <c r="M1393" t="s">
        <v>3271</v>
      </c>
      <c r="N1393"/>
    </row>
    <row r="1394" spans="1:14" hidden="1">
      <c r="A1394" t="s">
        <v>2808</v>
      </c>
      <c r="B1394" t="s">
        <v>815</v>
      </c>
      <c r="C1394">
        <v>6.6</v>
      </c>
      <c r="D1394">
        <v>6.6</v>
      </c>
      <c r="E1394">
        <v>6.45</v>
      </c>
      <c r="F1394">
        <v>6.45</v>
      </c>
      <c r="G1394">
        <v>6.45</v>
      </c>
      <c r="H1394">
        <v>6.75</v>
      </c>
      <c r="I1394">
        <v>127034</v>
      </c>
      <c r="J1394">
        <v>824032.4</v>
      </c>
      <c r="K1394" s="3">
        <v>43865</v>
      </c>
      <c r="L1394">
        <v>183</v>
      </c>
      <c r="M1394" t="s">
        <v>2809</v>
      </c>
      <c r="N1394"/>
    </row>
    <row r="1395" spans="1:14">
      <c r="A1395" t="s">
        <v>2810</v>
      </c>
      <c r="B1395" t="s">
        <v>815</v>
      </c>
      <c r="C1395">
        <v>100</v>
      </c>
      <c r="D1395">
        <v>104</v>
      </c>
      <c r="E1395">
        <v>99.95</v>
      </c>
      <c r="F1395">
        <v>102.95</v>
      </c>
      <c r="G1395">
        <v>102</v>
      </c>
      <c r="H1395">
        <v>99.55</v>
      </c>
      <c r="I1395">
        <v>64323</v>
      </c>
      <c r="J1395">
        <v>6600470.0499999998</v>
      </c>
      <c r="K1395" s="3">
        <v>43865</v>
      </c>
      <c r="L1395">
        <v>1425</v>
      </c>
      <c r="M1395" t="s">
        <v>2811</v>
      </c>
      <c r="N1395"/>
    </row>
    <row r="1396" spans="1:14">
      <c r="A1396" t="s">
        <v>2812</v>
      </c>
      <c r="B1396" t="s">
        <v>815</v>
      </c>
      <c r="C1396">
        <v>0.1</v>
      </c>
      <c r="D1396">
        <v>0.1</v>
      </c>
      <c r="E1396">
        <v>0.05</v>
      </c>
      <c r="F1396">
        <v>0.1</v>
      </c>
      <c r="G1396">
        <v>0.1</v>
      </c>
      <c r="H1396">
        <v>0.05</v>
      </c>
      <c r="I1396">
        <v>4831926</v>
      </c>
      <c r="J1396">
        <v>467914.55</v>
      </c>
      <c r="K1396" s="3">
        <v>43865</v>
      </c>
      <c r="L1396">
        <v>528</v>
      </c>
      <c r="M1396" t="s">
        <v>2813</v>
      </c>
      <c r="N1396"/>
    </row>
    <row r="1397" spans="1:14">
      <c r="A1397" t="s">
        <v>2814</v>
      </c>
      <c r="B1397" t="s">
        <v>815</v>
      </c>
      <c r="C1397">
        <v>93.05</v>
      </c>
      <c r="D1397">
        <v>98</v>
      </c>
      <c r="E1397">
        <v>93</v>
      </c>
      <c r="F1397">
        <v>94.4</v>
      </c>
      <c r="G1397">
        <v>94.6</v>
      </c>
      <c r="H1397">
        <v>92.4</v>
      </c>
      <c r="I1397">
        <v>120893</v>
      </c>
      <c r="J1397">
        <v>11522706.050000001</v>
      </c>
      <c r="K1397" s="3">
        <v>43865</v>
      </c>
      <c r="L1397">
        <v>3005</v>
      </c>
      <c r="M1397" t="s">
        <v>2815</v>
      </c>
      <c r="N1397"/>
    </row>
    <row r="1398" spans="1:14">
      <c r="A1398" t="s">
        <v>2816</v>
      </c>
      <c r="B1398" t="s">
        <v>815</v>
      </c>
      <c r="C1398">
        <v>832</v>
      </c>
      <c r="D1398">
        <v>850</v>
      </c>
      <c r="E1398">
        <v>820.2</v>
      </c>
      <c r="F1398">
        <v>847.4</v>
      </c>
      <c r="G1398">
        <v>843.3</v>
      </c>
      <c r="H1398">
        <v>820.2</v>
      </c>
      <c r="I1398">
        <v>10289</v>
      </c>
      <c r="J1398">
        <v>8646771.5</v>
      </c>
      <c r="K1398" s="3">
        <v>43865</v>
      </c>
      <c r="L1398">
        <v>722</v>
      </c>
      <c r="M1398" t="s">
        <v>2817</v>
      </c>
      <c r="N1398"/>
    </row>
    <row r="1399" spans="1:14">
      <c r="A1399" t="s">
        <v>567</v>
      </c>
      <c r="B1399" t="s">
        <v>815</v>
      </c>
      <c r="C1399">
        <v>1030</v>
      </c>
      <c r="D1399">
        <v>1042</v>
      </c>
      <c r="E1399">
        <v>1012.5</v>
      </c>
      <c r="F1399">
        <v>1016.5</v>
      </c>
      <c r="G1399">
        <v>1013</v>
      </c>
      <c r="H1399">
        <v>1029.5</v>
      </c>
      <c r="I1399">
        <v>35407</v>
      </c>
      <c r="J1399">
        <v>36316927.200000003</v>
      </c>
      <c r="K1399" s="3">
        <v>43865</v>
      </c>
      <c r="L1399">
        <v>2237</v>
      </c>
      <c r="M1399" t="s">
        <v>2818</v>
      </c>
      <c r="N1399"/>
    </row>
    <row r="1400" spans="1:14">
      <c r="A1400" t="s">
        <v>2981</v>
      </c>
      <c r="B1400" t="s">
        <v>815</v>
      </c>
      <c r="C1400">
        <v>50.2</v>
      </c>
      <c r="D1400">
        <v>51.25</v>
      </c>
      <c r="E1400">
        <v>50</v>
      </c>
      <c r="F1400">
        <v>50.05</v>
      </c>
      <c r="G1400">
        <v>50</v>
      </c>
      <c r="H1400">
        <v>49.2</v>
      </c>
      <c r="I1400">
        <v>7577</v>
      </c>
      <c r="J1400">
        <v>382005.95</v>
      </c>
      <c r="K1400" s="3">
        <v>43865</v>
      </c>
      <c r="L1400">
        <v>19</v>
      </c>
      <c r="M1400" t="s">
        <v>2982</v>
      </c>
      <c r="N1400"/>
    </row>
    <row r="1401" spans="1:14" hidden="1">
      <c r="A1401" t="s">
        <v>568</v>
      </c>
      <c r="B1401" t="s">
        <v>815</v>
      </c>
      <c r="C1401">
        <v>47.2</v>
      </c>
      <c r="D1401">
        <v>47.25</v>
      </c>
      <c r="E1401">
        <v>45</v>
      </c>
      <c r="F1401">
        <v>46.3</v>
      </c>
      <c r="G1401">
        <v>46.2</v>
      </c>
      <c r="H1401">
        <v>47.25</v>
      </c>
      <c r="I1401">
        <v>2672775</v>
      </c>
      <c r="J1401">
        <v>123499640.59999999</v>
      </c>
      <c r="K1401" s="3">
        <v>43865</v>
      </c>
      <c r="L1401">
        <v>5533</v>
      </c>
      <c r="M1401" t="s">
        <v>2819</v>
      </c>
      <c r="N1401"/>
    </row>
    <row r="1402" spans="1:14" hidden="1">
      <c r="A1402" t="s">
        <v>2820</v>
      </c>
      <c r="B1402" t="s">
        <v>815</v>
      </c>
      <c r="C1402">
        <v>35.1</v>
      </c>
      <c r="D1402">
        <v>35.35</v>
      </c>
      <c r="E1402">
        <v>33.65</v>
      </c>
      <c r="F1402">
        <v>33.799999999999997</v>
      </c>
      <c r="G1402">
        <v>33.799999999999997</v>
      </c>
      <c r="H1402">
        <v>34.950000000000003</v>
      </c>
      <c r="I1402">
        <v>26384</v>
      </c>
      <c r="J1402">
        <v>912351.1</v>
      </c>
      <c r="K1402" s="3">
        <v>43865</v>
      </c>
      <c r="L1402">
        <v>96</v>
      </c>
      <c r="M1402" t="s">
        <v>2821</v>
      </c>
      <c r="N1402"/>
    </row>
    <row r="1403" spans="1:14">
      <c r="A1403" t="s">
        <v>289</v>
      </c>
      <c r="B1403" t="s">
        <v>815</v>
      </c>
      <c r="C1403">
        <v>456.5</v>
      </c>
      <c r="D1403">
        <v>465</v>
      </c>
      <c r="E1403">
        <v>448.45</v>
      </c>
      <c r="F1403">
        <v>464.35</v>
      </c>
      <c r="G1403">
        <v>461.35</v>
      </c>
      <c r="H1403">
        <v>448.4</v>
      </c>
      <c r="I1403">
        <v>17683</v>
      </c>
      <c r="J1403">
        <v>8114657.7000000002</v>
      </c>
      <c r="K1403" s="3">
        <v>43865</v>
      </c>
      <c r="L1403">
        <v>1302</v>
      </c>
      <c r="M1403" t="s">
        <v>2822</v>
      </c>
      <c r="N1403"/>
    </row>
    <row r="1404" spans="1:14">
      <c r="A1404" t="s">
        <v>2823</v>
      </c>
      <c r="B1404" t="s">
        <v>815</v>
      </c>
      <c r="C1404">
        <v>16.45</v>
      </c>
      <c r="D1404">
        <v>16.850000000000001</v>
      </c>
      <c r="E1404">
        <v>16.2</v>
      </c>
      <c r="F1404">
        <v>16.600000000000001</v>
      </c>
      <c r="G1404">
        <v>16.5</v>
      </c>
      <c r="H1404">
        <v>16.2</v>
      </c>
      <c r="I1404">
        <v>115534</v>
      </c>
      <c r="J1404">
        <v>1909349.6</v>
      </c>
      <c r="K1404" s="3">
        <v>43865</v>
      </c>
      <c r="L1404">
        <v>459</v>
      </c>
      <c r="M1404" t="s">
        <v>2824</v>
      </c>
      <c r="N1404"/>
    </row>
    <row r="1405" spans="1:14">
      <c r="A1405" t="s">
        <v>2825</v>
      </c>
      <c r="B1405" t="s">
        <v>815</v>
      </c>
      <c r="C1405">
        <v>4.8</v>
      </c>
      <c r="D1405">
        <v>4.8</v>
      </c>
      <c r="E1405">
        <v>4.5999999999999996</v>
      </c>
      <c r="F1405">
        <v>4.5999999999999996</v>
      </c>
      <c r="G1405">
        <v>4.5999999999999996</v>
      </c>
      <c r="H1405">
        <v>4.8</v>
      </c>
      <c r="I1405">
        <v>41129</v>
      </c>
      <c r="J1405">
        <v>189307.8</v>
      </c>
      <c r="K1405" s="3">
        <v>43865</v>
      </c>
      <c r="L1405">
        <v>100</v>
      </c>
      <c r="M1405" t="s">
        <v>2826</v>
      </c>
      <c r="N1405"/>
    </row>
    <row r="1406" spans="1:14">
      <c r="A1406" t="s">
        <v>570</v>
      </c>
      <c r="B1406" t="s">
        <v>815</v>
      </c>
      <c r="C1406">
        <v>808.95</v>
      </c>
      <c r="D1406">
        <v>830</v>
      </c>
      <c r="E1406">
        <v>803.3</v>
      </c>
      <c r="F1406">
        <v>824.25</v>
      </c>
      <c r="G1406">
        <v>826.6</v>
      </c>
      <c r="H1406">
        <v>796.45</v>
      </c>
      <c r="I1406">
        <v>396280</v>
      </c>
      <c r="J1406">
        <v>321731864.44999999</v>
      </c>
      <c r="K1406" s="3">
        <v>43865</v>
      </c>
      <c r="L1406">
        <v>12205</v>
      </c>
      <c r="M1406" t="s">
        <v>2827</v>
      </c>
      <c r="N1406"/>
    </row>
    <row r="1407" spans="1:14" hidden="1">
      <c r="A1407" t="s">
        <v>200</v>
      </c>
      <c r="B1407" t="s">
        <v>815</v>
      </c>
      <c r="C1407">
        <v>135.9</v>
      </c>
      <c r="D1407">
        <v>138.9</v>
      </c>
      <c r="E1407">
        <v>134.80000000000001</v>
      </c>
      <c r="F1407">
        <v>138.55000000000001</v>
      </c>
      <c r="G1407">
        <v>138.4</v>
      </c>
      <c r="H1407">
        <v>134.15</v>
      </c>
      <c r="I1407">
        <v>11370911</v>
      </c>
      <c r="J1407">
        <v>1562055904.95</v>
      </c>
      <c r="K1407" s="3">
        <v>43865</v>
      </c>
      <c r="L1407">
        <v>54605</v>
      </c>
      <c r="M1407" t="s">
        <v>2828</v>
      </c>
      <c r="N1407"/>
    </row>
    <row r="1408" spans="1:14">
      <c r="A1408" t="s">
        <v>571</v>
      </c>
      <c r="B1408" t="s">
        <v>815</v>
      </c>
      <c r="C1408">
        <v>1584.9</v>
      </c>
      <c r="D1408">
        <v>1624.55</v>
      </c>
      <c r="E1408">
        <v>1564.55</v>
      </c>
      <c r="F1408">
        <v>1607.05</v>
      </c>
      <c r="G1408">
        <v>1609.25</v>
      </c>
      <c r="H1408">
        <v>1580.4</v>
      </c>
      <c r="I1408">
        <v>75135</v>
      </c>
      <c r="J1408">
        <v>120599176.7</v>
      </c>
      <c r="K1408" s="3">
        <v>43865</v>
      </c>
      <c r="L1408">
        <v>5914</v>
      </c>
      <c r="M1408" t="s">
        <v>2829</v>
      </c>
      <c r="N1408"/>
    </row>
    <row r="1409" spans="1:14">
      <c r="A1409" t="s">
        <v>2830</v>
      </c>
      <c r="B1409" t="s">
        <v>815</v>
      </c>
      <c r="C1409">
        <v>23.55</v>
      </c>
      <c r="D1409">
        <v>24</v>
      </c>
      <c r="E1409">
        <v>22.6</v>
      </c>
      <c r="F1409">
        <v>23</v>
      </c>
      <c r="G1409">
        <v>23.15</v>
      </c>
      <c r="H1409">
        <v>23.5</v>
      </c>
      <c r="I1409">
        <v>9064</v>
      </c>
      <c r="J1409">
        <v>209259.95</v>
      </c>
      <c r="K1409" s="3">
        <v>43865</v>
      </c>
      <c r="L1409">
        <v>313</v>
      </c>
      <c r="M1409" t="s">
        <v>2831</v>
      </c>
      <c r="N1409"/>
    </row>
    <row r="1410" spans="1:14" hidden="1">
      <c r="A1410" t="s">
        <v>2832</v>
      </c>
      <c r="B1410" t="s">
        <v>815</v>
      </c>
      <c r="C1410">
        <v>1092.9000000000001</v>
      </c>
      <c r="D1410">
        <v>1158</v>
      </c>
      <c r="E1410">
        <v>1092.9000000000001</v>
      </c>
      <c r="F1410">
        <v>1139.5</v>
      </c>
      <c r="G1410">
        <v>1147</v>
      </c>
      <c r="H1410">
        <v>1103.55</v>
      </c>
      <c r="I1410">
        <v>16530</v>
      </c>
      <c r="J1410">
        <v>18947329.449999999</v>
      </c>
      <c r="K1410" s="3">
        <v>43865</v>
      </c>
      <c r="L1410">
        <v>1440</v>
      </c>
      <c r="M1410" t="s">
        <v>2833</v>
      </c>
      <c r="N1410"/>
    </row>
    <row r="1411" spans="1:14">
      <c r="A1411" t="s">
        <v>2834</v>
      </c>
      <c r="B1411" t="s">
        <v>815</v>
      </c>
      <c r="C1411">
        <v>38.75</v>
      </c>
      <c r="D1411">
        <v>41.9</v>
      </c>
      <c r="E1411">
        <v>35.65</v>
      </c>
      <c r="F1411">
        <v>37.5</v>
      </c>
      <c r="G1411">
        <v>38.700000000000003</v>
      </c>
      <c r="H1411">
        <v>38.299999999999997</v>
      </c>
      <c r="I1411">
        <v>24509</v>
      </c>
      <c r="J1411">
        <v>939010</v>
      </c>
      <c r="K1411" s="3">
        <v>43865</v>
      </c>
      <c r="L1411">
        <v>474</v>
      </c>
      <c r="M1411" t="s">
        <v>2835</v>
      </c>
      <c r="N1411"/>
    </row>
    <row r="1412" spans="1:14">
      <c r="A1412" t="s">
        <v>288</v>
      </c>
      <c r="B1412" t="s">
        <v>815</v>
      </c>
      <c r="C1412">
        <v>219</v>
      </c>
      <c r="D1412">
        <v>222.2</v>
      </c>
      <c r="E1412">
        <v>213.55</v>
      </c>
      <c r="F1412">
        <v>215.8</v>
      </c>
      <c r="G1412">
        <v>216</v>
      </c>
      <c r="H1412">
        <v>218.3</v>
      </c>
      <c r="I1412">
        <v>311522</v>
      </c>
      <c r="J1412">
        <v>67691788.900000006</v>
      </c>
      <c r="K1412" s="3">
        <v>43865</v>
      </c>
      <c r="L1412">
        <v>11719</v>
      </c>
      <c r="M1412" t="s">
        <v>2836</v>
      </c>
      <c r="N1412"/>
    </row>
    <row r="1413" spans="1:14">
      <c r="A1413" t="s">
        <v>2837</v>
      </c>
      <c r="B1413" t="s">
        <v>815</v>
      </c>
      <c r="C1413">
        <v>1322.05</v>
      </c>
      <c r="D1413">
        <v>1322.05</v>
      </c>
      <c r="E1413">
        <v>1280</v>
      </c>
      <c r="F1413">
        <v>1289.05</v>
      </c>
      <c r="G1413">
        <v>1297.95</v>
      </c>
      <c r="H1413">
        <v>1280.8</v>
      </c>
      <c r="I1413">
        <v>834</v>
      </c>
      <c r="J1413">
        <v>1079718.8999999999</v>
      </c>
      <c r="K1413" s="3">
        <v>43865</v>
      </c>
      <c r="L1413">
        <v>217</v>
      </c>
      <c r="M1413" t="s">
        <v>2838</v>
      </c>
      <c r="N1413"/>
    </row>
    <row r="1414" spans="1:14">
      <c r="A1414" t="s">
        <v>2839</v>
      </c>
      <c r="B1414" t="s">
        <v>815</v>
      </c>
      <c r="C1414">
        <v>65.5</v>
      </c>
      <c r="D1414">
        <v>67.400000000000006</v>
      </c>
      <c r="E1414">
        <v>65.25</v>
      </c>
      <c r="F1414">
        <v>66.599999999999994</v>
      </c>
      <c r="G1414">
        <v>65.25</v>
      </c>
      <c r="H1414">
        <v>65</v>
      </c>
      <c r="I1414">
        <v>12602</v>
      </c>
      <c r="J1414">
        <v>835813.3</v>
      </c>
      <c r="K1414" s="3">
        <v>43865</v>
      </c>
      <c r="L1414">
        <v>355</v>
      </c>
      <c r="M1414" t="s">
        <v>2840</v>
      </c>
      <c r="N1414"/>
    </row>
    <row r="1415" spans="1:14">
      <c r="A1415" t="s">
        <v>2841</v>
      </c>
      <c r="B1415" t="s">
        <v>815</v>
      </c>
      <c r="C1415">
        <v>0.35</v>
      </c>
      <c r="D1415">
        <v>0.4</v>
      </c>
      <c r="E1415">
        <v>0.35</v>
      </c>
      <c r="F1415">
        <v>0.4</v>
      </c>
      <c r="G1415">
        <v>0.4</v>
      </c>
      <c r="H1415">
        <v>0.4</v>
      </c>
      <c r="I1415">
        <v>65743</v>
      </c>
      <c r="J1415">
        <v>25877.3</v>
      </c>
      <c r="K1415" s="3">
        <v>43865</v>
      </c>
      <c r="L1415">
        <v>45</v>
      </c>
      <c r="M1415" t="s">
        <v>2842</v>
      </c>
      <c r="N1415"/>
    </row>
    <row r="1416" spans="1:14">
      <c r="A1416" t="s">
        <v>2843</v>
      </c>
      <c r="B1416" t="s">
        <v>815</v>
      </c>
      <c r="C1416">
        <v>2.35</v>
      </c>
      <c r="D1416">
        <v>2.5</v>
      </c>
      <c r="E1416">
        <v>2.35</v>
      </c>
      <c r="F1416">
        <v>2.5</v>
      </c>
      <c r="G1416">
        <v>2.5</v>
      </c>
      <c r="H1416">
        <v>2.4</v>
      </c>
      <c r="I1416">
        <v>241257</v>
      </c>
      <c r="J1416">
        <v>591893.30000000005</v>
      </c>
      <c r="K1416" s="3">
        <v>43865</v>
      </c>
      <c r="L1416">
        <v>162</v>
      </c>
      <c r="M1416" t="s">
        <v>2844</v>
      </c>
      <c r="N1416"/>
    </row>
    <row r="1417" spans="1:14">
      <c r="A1417" t="s">
        <v>2845</v>
      </c>
      <c r="B1417" t="s">
        <v>815</v>
      </c>
      <c r="C1417">
        <v>2.2000000000000002</v>
      </c>
      <c r="D1417">
        <v>2.2999999999999998</v>
      </c>
      <c r="E1417">
        <v>2.15</v>
      </c>
      <c r="F1417">
        <v>2.15</v>
      </c>
      <c r="G1417">
        <v>2.15</v>
      </c>
      <c r="H1417">
        <v>2.25</v>
      </c>
      <c r="I1417">
        <v>145254</v>
      </c>
      <c r="J1417">
        <v>313487.09999999998</v>
      </c>
      <c r="K1417" s="3">
        <v>43865</v>
      </c>
      <c r="L1417">
        <v>91</v>
      </c>
      <c r="M1417" t="s">
        <v>2846</v>
      </c>
      <c r="N1417"/>
    </row>
    <row r="1418" spans="1:14">
      <c r="A1418" t="s">
        <v>2847</v>
      </c>
      <c r="B1418" t="s">
        <v>815</v>
      </c>
      <c r="C1418">
        <v>9.6</v>
      </c>
      <c r="D1418">
        <v>9.6</v>
      </c>
      <c r="E1418">
        <v>9.6</v>
      </c>
      <c r="F1418">
        <v>9.6</v>
      </c>
      <c r="G1418">
        <v>9.6</v>
      </c>
      <c r="H1418">
        <v>9.4499999999999993</v>
      </c>
      <c r="I1418">
        <v>33661</v>
      </c>
      <c r="J1418">
        <v>323145.59999999998</v>
      </c>
      <c r="K1418" s="3">
        <v>43865</v>
      </c>
      <c r="L1418">
        <v>35</v>
      </c>
      <c r="M1418" t="s">
        <v>2848</v>
      </c>
      <c r="N1418"/>
    </row>
    <row r="1419" spans="1:14">
      <c r="A1419" t="s">
        <v>2849</v>
      </c>
      <c r="B1419" t="s">
        <v>815</v>
      </c>
      <c r="C1419">
        <v>7</v>
      </c>
      <c r="D1419">
        <v>7.55</v>
      </c>
      <c r="E1419">
        <v>6.95</v>
      </c>
      <c r="F1419">
        <v>7.45</v>
      </c>
      <c r="G1419">
        <v>7.5</v>
      </c>
      <c r="H1419">
        <v>7</v>
      </c>
      <c r="I1419">
        <v>498708</v>
      </c>
      <c r="J1419">
        <v>3623742.65</v>
      </c>
      <c r="K1419" s="3">
        <v>43865</v>
      </c>
      <c r="L1419">
        <v>536</v>
      </c>
      <c r="M1419" t="s">
        <v>2850</v>
      </c>
      <c r="N1419"/>
    </row>
    <row r="1420" spans="1:14">
      <c r="A1420" t="s">
        <v>2851</v>
      </c>
      <c r="B1420" t="s">
        <v>815</v>
      </c>
      <c r="C1420">
        <v>105.55</v>
      </c>
      <c r="D1420">
        <v>109.85</v>
      </c>
      <c r="E1420">
        <v>105.55</v>
      </c>
      <c r="F1420">
        <v>106.05</v>
      </c>
      <c r="G1420">
        <v>107.05</v>
      </c>
      <c r="H1420">
        <v>105.3</v>
      </c>
      <c r="I1420">
        <v>40016</v>
      </c>
      <c r="J1420">
        <v>4291433.3</v>
      </c>
      <c r="K1420" s="3">
        <v>43865</v>
      </c>
      <c r="L1420">
        <v>688</v>
      </c>
      <c r="M1420" t="s">
        <v>2852</v>
      </c>
      <c r="N1420"/>
    </row>
    <row r="1421" spans="1:14">
      <c r="A1421" t="s">
        <v>572</v>
      </c>
      <c r="B1421" t="s">
        <v>815</v>
      </c>
      <c r="C1421">
        <v>1960</v>
      </c>
      <c r="D1421">
        <v>2038</v>
      </c>
      <c r="E1421">
        <v>1960</v>
      </c>
      <c r="F1421">
        <v>2024.9</v>
      </c>
      <c r="G1421">
        <v>2031</v>
      </c>
      <c r="H1421">
        <v>1950.1</v>
      </c>
      <c r="I1421">
        <v>54139</v>
      </c>
      <c r="J1421">
        <v>108650516.84999999</v>
      </c>
      <c r="K1421" s="3">
        <v>43865</v>
      </c>
      <c r="L1421">
        <v>5986</v>
      </c>
      <c r="M1421" t="s">
        <v>2853</v>
      </c>
      <c r="N1421"/>
    </row>
    <row r="1422" spans="1:14">
      <c r="A1422" t="s">
        <v>2854</v>
      </c>
      <c r="B1422" t="s">
        <v>815</v>
      </c>
      <c r="C1422">
        <v>890</v>
      </c>
      <c r="D1422">
        <v>925</v>
      </c>
      <c r="E1422">
        <v>883.25</v>
      </c>
      <c r="F1422">
        <v>899.3</v>
      </c>
      <c r="G1422">
        <v>900</v>
      </c>
      <c r="H1422">
        <v>872.8</v>
      </c>
      <c r="I1422">
        <v>1472</v>
      </c>
      <c r="J1422">
        <v>1318921.95</v>
      </c>
      <c r="K1422" s="3">
        <v>43865</v>
      </c>
      <c r="L1422">
        <v>319</v>
      </c>
      <c r="M1422" t="s">
        <v>2855</v>
      </c>
      <c r="N1422"/>
    </row>
    <row r="1423" spans="1:14">
      <c r="A1423" t="s">
        <v>2856</v>
      </c>
      <c r="B1423" t="s">
        <v>815</v>
      </c>
      <c r="C1423">
        <v>64.3</v>
      </c>
      <c r="D1423">
        <v>64.95</v>
      </c>
      <c r="E1423">
        <v>61.75</v>
      </c>
      <c r="F1423">
        <v>64.2</v>
      </c>
      <c r="G1423">
        <v>64</v>
      </c>
      <c r="H1423">
        <v>62.1</v>
      </c>
      <c r="I1423">
        <v>9069</v>
      </c>
      <c r="J1423">
        <v>576811.75</v>
      </c>
      <c r="K1423" s="3">
        <v>43865</v>
      </c>
      <c r="L1423">
        <v>197</v>
      </c>
      <c r="M1423" t="s">
        <v>2857</v>
      </c>
      <c r="N1423"/>
    </row>
    <row r="1424" spans="1:14">
      <c r="A1424" t="s">
        <v>2858</v>
      </c>
      <c r="B1424" t="s">
        <v>815</v>
      </c>
      <c r="C1424">
        <v>6.8</v>
      </c>
      <c r="D1424">
        <v>6.8</v>
      </c>
      <c r="E1424">
        <v>6.3</v>
      </c>
      <c r="F1424">
        <v>6.4</v>
      </c>
      <c r="G1424">
        <v>6.35</v>
      </c>
      <c r="H1424">
        <v>6.55</v>
      </c>
      <c r="I1424">
        <v>75859</v>
      </c>
      <c r="J1424">
        <v>485797.5</v>
      </c>
      <c r="K1424" s="3">
        <v>43865</v>
      </c>
      <c r="L1424">
        <v>192</v>
      </c>
      <c r="M1424" t="s">
        <v>2859</v>
      </c>
      <c r="N1424"/>
    </row>
    <row r="1425" spans="1:14">
      <c r="A1425" t="s">
        <v>563</v>
      </c>
      <c r="B1425" t="s">
        <v>815</v>
      </c>
      <c r="C1425">
        <v>452.9</v>
      </c>
      <c r="D1425">
        <v>470</v>
      </c>
      <c r="E1425">
        <v>451</v>
      </c>
      <c r="F1425">
        <v>468.35</v>
      </c>
      <c r="G1425">
        <v>469</v>
      </c>
      <c r="H1425">
        <v>450.15</v>
      </c>
      <c r="I1425">
        <v>252741</v>
      </c>
      <c r="J1425">
        <v>117535743.25</v>
      </c>
      <c r="K1425" s="3">
        <v>43865</v>
      </c>
      <c r="L1425">
        <v>5953</v>
      </c>
      <c r="M1425" t="s">
        <v>2860</v>
      </c>
      <c r="N1425"/>
    </row>
    <row r="1426" spans="1:14">
      <c r="A1426" t="s">
        <v>2863</v>
      </c>
      <c r="B1426" t="s">
        <v>815</v>
      </c>
      <c r="C1426">
        <v>244.1</v>
      </c>
      <c r="D1426">
        <v>264.39999999999998</v>
      </c>
      <c r="E1426">
        <v>244.1</v>
      </c>
      <c r="F1426">
        <v>255.35</v>
      </c>
      <c r="G1426">
        <v>257.10000000000002</v>
      </c>
      <c r="H1426">
        <v>244.1</v>
      </c>
      <c r="I1426">
        <v>33007</v>
      </c>
      <c r="J1426">
        <v>8473028.0500000007</v>
      </c>
      <c r="K1426" s="3">
        <v>43865</v>
      </c>
      <c r="L1426">
        <v>1363</v>
      </c>
      <c r="M1426" t="s">
        <v>2864</v>
      </c>
      <c r="N1426"/>
    </row>
    <row r="1427" spans="1:14">
      <c r="A1427" t="s">
        <v>2865</v>
      </c>
      <c r="B1427" t="s">
        <v>815</v>
      </c>
      <c r="C1427">
        <v>4.75</v>
      </c>
      <c r="D1427">
        <v>4.75</v>
      </c>
      <c r="E1427">
        <v>4.5</v>
      </c>
      <c r="F1427">
        <v>4.5999999999999996</v>
      </c>
      <c r="G1427">
        <v>4.5999999999999996</v>
      </c>
      <c r="H1427">
        <v>4.6500000000000004</v>
      </c>
      <c r="I1427">
        <v>3333</v>
      </c>
      <c r="J1427">
        <v>15111.55</v>
      </c>
      <c r="K1427" s="3">
        <v>43865</v>
      </c>
      <c r="L1427">
        <v>22</v>
      </c>
      <c r="M1427" t="s">
        <v>2866</v>
      </c>
      <c r="N1427"/>
    </row>
    <row r="1428" spans="1:14">
      <c r="A1428" t="s">
        <v>2869</v>
      </c>
      <c r="B1428" t="s">
        <v>815</v>
      </c>
      <c r="C1428">
        <v>126</v>
      </c>
      <c r="D1428">
        <v>131.5</v>
      </c>
      <c r="E1428">
        <v>126</v>
      </c>
      <c r="F1428">
        <v>127.6</v>
      </c>
      <c r="G1428">
        <v>126.25</v>
      </c>
      <c r="H1428">
        <v>124.65</v>
      </c>
      <c r="I1428">
        <v>8396</v>
      </c>
      <c r="J1428">
        <v>1075909.45</v>
      </c>
      <c r="K1428" s="3">
        <v>43865</v>
      </c>
      <c r="L1428">
        <v>467</v>
      </c>
      <c r="M1428" t="s">
        <v>2870</v>
      </c>
      <c r="N1428"/>
    </row>
    <row r="1429" spans="1:14">
      <c r="A1429" t="s">
        <v>2998</v>
      </c>
      <c r="B1429" t="s">
        <v>815</v>
      </c>
      <c r="C1429">
        <v>73.25</v>
      </c>
      <c r="D1429">
        <v>86</v>
      </c>
      <c r="E1429">
        <v>66.5</v>
      </c>
      <c r="F1429">
        <v>77.7</v>
      </c>
      <c r="G1429">
        <v>79.75</v>
      </c>
      <c r="H1429">
        <v>71.8</v>
      </c>
      <c r="I1429">
        <v>31574</v>
      </c>
      <c r="J1429">
        <v>2375283.0499999998</v>
      </c>
      <c r="K1429" s="3">
        <v>43865</v>
      </c>
      <c r="L1429">
        <v>795</v>
      </c>
      <c r="M1429" t="s">
        <v>2999</v>
      </c>
      <c r="N1429"/>
    </row>
    <row r="1430" spans="1:14">
      <c r="A1430" t="s">
        <v>2873</v>
      </c>
      <c r="B1430" t="s">
        <v>815</v>
      </c>
      <c r="C1430">
        <v>11.9</v>
      </c>
      <c r="D1430">
        <v>12.35</v>
      </c>
      <c r="E1430">
        <v>11.55</v>
      </c>
      <c r="F1430">
        <v>11.75</v>
      </c>
      <c r="G1430">
        <v>11.85</v>
      </c>
      <c r="H1430">
        <v>11.6</v>
      </c>
      <c r="I1430">
        <v>164693</v>
      </c>
      <c r="J1430">
        <v>1965609.6</v>
      </c>
      <c r="K1430" s="3">
        <v>43865</v>
      </c>
      <c r="L1430">
        <v>489</v>
      </c>
      <c r="M1430" t="s">
        <v>2874</v>
      </c>
      <c r="N1430"/>
    </row>
    <row r="1431" spans="1:14">
      <c r="A1431" t="s">
        <v>2875</v>
      </c>
      <c r="B1431" t="s">
        <v>815</v>
      </c>
      <c r="C1431">
        <v>59.8</v>
      </c>
      <c r="D1431">
        <v>59.8</v>
      </c>
      <c r="E1431">
        <v>57.65</v>
      </c>
      <c r="F1431">
        <v>58.1</v>
      </c>
      <c r="G1431">
        <v>58.25</v>
      </c>
      <c r="H1431">
        <v>58.15</v>
      </c>
      <c r="I1431">
        <v>18398</v>
      </c>
      <c r="J1431">
        <v>1069697.55</v>
      </c>
      <c r="K1431" s="3">
        <v>43865</v>
      </c>
      <c r="L1431">
        <v>388</v>
      </c>
      <c r="M1431" t="s">
        <v>2876</v>
      </c>
      <c r="N1431"/>
    </row>
    <row r="1432" spans="1:14">
      <c r="A1432" t="s">
        <v>562</v>
      </c>
      <c r="B1432" t="s">
        <v>815</v>
      </c>
      <c r="C1432">
        <v>2010</v>
      </c>
      <c r="D1432">
        <v>2064.75</v>
      </c>
      <c r="E1432">
        <v>2009.95</v>
      </c>
      <c r="F1432">
        <v>2020.65</v>
      </c>
      <c r="G1432">
        <v>2020</v>
      </c>
      <c r="H1432">
        <v>2012.4</v>
      </c>
      <c r="I1432">
        <v>15313</v>
      </c>
      <c r="J1432">
        <v>30962242.449999999</v>
      </c>
      <c r="K1432" s="3">
        <v>43865</v>
      </c>
      <c r="L1432">
        <v>1730</v>
      </c>
      <c r="M1432" t="s">
        <v>2877</v>
      </c>
      <c r="N1432"/>
    </row>
    <row r="1433" spans="1:14">
      <c r="A1433" t="s">
        <v>2878</v>
      </c>
      <c r="B1433" t="s">
        <v>815</v>
      </c>
      <c r="C1433">
        <v>1241</v>
      </c>
      <c r="D1433">
        <v>1283</v>
      </c>
      <c r="E1433">
        <v>1232.3499999999999</v>
      </c>
      <c r="F1433">
        <v>1268.1500000000001</v>
      </c>
      <c r="G1433">
        <v>1279.9000000000001</v>
      </c>
      <c r="H1433">
        <v>1241.5999999999999</v>
      </c>
      <c r="I1433">
        <v>4304</v>
      </c>
      <c r="J1433">
        <v>5412398.75</v>
      </c>
      <c r="K1433" s="3">
        <v>43865</v>
      </c>
      <c r="L1433">
        <v>673</v>
      </c>
      <c r="M1433" t="s">
        <v>2879</v>
      </c>
      <c r="N1433"/>
    </row>
    <row r="1434" spans="1:14">
      <c r="A1434" t="s">
        <v>201</v>
      </c>
      <c r="B1434" t="s">
        <v>815</v>
      </c>
      <c r="C1434">
        <v>699</v>
      </c>
      <c r="D1434">
        <v>702.6</v>
      </c>
      <c r="E1434">
        <v>682</v>
      </c>
      <c r="F1434">
        <v>700.15</v>
      </c>
      <c r="G1434">
        <v>699.2</v>
      </c>
      <c r="H1434">
        <v>690.1</v>
      </c>
      <c r="I1434">
        <v>1142197</v>
      </c>
      <c r="J1434">
        <v>792466074.60000002</v>
      </c>
      <c r="K1434" s="3">
        <v>43865</v>
      </c>
      <c r="L1434">
        <v>29578</v>
      </c>
      <c r="M1434" t="s">
        <v>2880</v>
      </c>
      <c r="N1434"/>
    </row>
    <row r="1435" spans="1:14">
      <c r="A1435" t="s">
        <v>564</v>
      </c>
      <c r="B1435" t="s">
        <v>815</v>
      </c>
      <c r="C1435">
        <v>283.39999999999998</v>
      </c>
      <c r="D1435">
        <v>288</v>
      </c>
      <c r="E1435">
        <v>275</v>
      </c>
      <c r="F1435">
        <v>276.60000000000002</v>
      </c>
      <c r="G1435">
        <v>276</v>
      </c>
      <c r="H1435">
        <v>278.10000000000002</v>
      </c>
      <c r="I1435">
        <v>165985</v>
      </c>
      <c r="J1435">
        <v>47048554.549999997</v>
      </c>
      <c r="K1435" s="3">
        <v>43865</v>
      </c>
      <c r="L1435">
        <v>4576</v>
      </c>
      <c r="M1435" t="s">
        <v>2881</v>
      </c>
      <c r="N1435"/>
    </row>
    <row r="1436" spans="1:14">
      <c r="A1436" t="s">
        <v>2882</v>
      </c>
      <c r="B1436" t="s">
        <v>815</v>
      </c>
      <c r="C1436">
        <v>72</v>
      </c>
      <c r="D1436">
        <v>75.2</v>
      </c>
      <c r="E1436">
        <v>71</v>
      </c>
      <c r="F1436">
        <v>74.900000000000006</v>
      </c>
      <c r="G1436">
        <v>75.05</v>
      </c>
      <c r="H1436">
        <v>71.7</v>
      </c>
      <c r="I1436">
        <v>11923</v>
      </c>
      <c r="J1436">
        <v>878748.55</v>
      </c>
      <c r="K1436" s="3">
        <v>43865</v>
      </c>
      <c r="L1436">
        <v>114</v>
      </c>
      <c r="M1436" t="s">
        <v>2883</v>
      </c>
      <c r="N1436"/>
    </row>
    <row r="1437" spans="1:14">
      <c r="A1437" t="s">
        <v>565</v>
      </c>
      <c r="B1437" t="s">
        <v>815</v>
      </c>
      <c r="C1437">
        <v>4143</v>
      </c>
      <c r="D1437">
        <v>4344.8999999999996</v>
      </c>
      <c r="E1437">
        <v>4142</v>
      </c>
      <c r="F1437">
        <v>4287.3999999999996</v>
      </c>
      <c r="G1437">
        <v>4270</v>
      </c>
      <c r="H1437">
        <v>4186.1499999999996</v>
      </c>
      <c r="I1437">
        <v>8981</v>
      </c>
      <c r="J1437">
        <v>38270445</v>
      </c>
      <c r="K1437" s="3">
        <v>43865</v>
      </c>
      <c r="L1437">
        <v>2126</v>
      </c>
      <c r="M1437" t="s">
        <v>2884</v>
      </c>
      <c r="N1437"/>
    </row>
    <row r="1438" spans="1:14">
      <c r="A1438" t="s">
        <v>2885</v>
      </c>
      <c r="B1438" t="s">
        <v>815</v>
      </c>
      <c r="C1438">
        <v>1366.05</v>
      </c>
      <c r="D1438">
        <v>1374.25</v>
      </c>
      <c r="E1438">
        <v>1333.5</v>
      </c>
      <c r="F1438">
        <v>1355.35</v>
      </c>
      <c r="G1438">
        <v>1355</v>
      </c>
      <c r="H1438">
        <v>1364.45</v>
      </c>
      <c r="I1438">
        <v>6260</v>
      </c>
      <c r="J1438">
        <v>8443523.8000000007</v>
      </c>
      <c r="K1438" s="3">
        <v>43865</v>
      </c>
      <c r="L1438">
        <v>521</v>
      </c>
      <c r="M1438" t="s">
        <v>2886</v>
      </c>
      <c r="N1438"/>
    </row>
    <row r="1439" spans="1:14">
      <c r="A1439" t="s">
        <v>569</v>
      </c>
      <c r="B1439" t="s">
        <v>815</v>
      </c>
      <c r="C1439">
        <v>1012</v>
      </c>
      <c r="D1439">
        <v>1022.95</v>
      </c>
      <c r="E1439">
        <v>1008.05</v>
      </c>
      <c r="F1439">
        <v>1009.65</v>
      </c>
      <c r="G1439">
        <v>1012</v>
      </c>
      <c r="H1439">
        <v>1012.9</v>
      </c>
      <c r="I1439">
        <v>4123</v>
      </c>
      <c r="J1439">
        <v>4172313.7</v>
      </c>
      <c r="K1439" s="3">
        <v>43865</v>
      </c>
      <c r="L1439">
        <v>507</v>
      </c>
      <c r="M1439" t="s">
        <v>2887</v>
      </c>
      <c r="N1439"/>
    </row>
    <row r="1440" spans="1:14">
      <c r="A1440" t="s">
        <v>566</v>
      </c>
      <c r="B1440" t="s">
        <v>815</v>
      </c>
      <c r="C1440">
        <v>214.3</v>
      </c>
      <c r="D1440">
        <v>219</v>
      </c>
      <c r="E1440">
        <v>214.3</v>
      </c>
      <c r="F1440">
        <v>216.95</v>
      </c>
      <c r="G1440">
        <v>217.95</v>
      </c>
      <c r="H1440">
        <v>213.95</v>
      </c>
      <c r="I1440">
        <v>193603</v>
      </c>
      <c r="J1440">
        <v>42055699.049999997</v>
      </c>
      <c r="K1440" s="3">
        <v>43865</v>
      </c>
      <c r="L1440">
        <v>3940</v>
      </c>
      <c r="M1440" t="s">
        <v>2888</v>
      </c>
      <c r="N1440"/>
    </row>
    <row r="1441" spans="1:14">
      <c r="A1441" t="s">
        <v>573</v>
      </c>
      <c r="B1441" t="s">
        <v>815</v>
      </c>
      <c r="C1441">
        <v>6713.85</v>
      </c>
      <c r="D1441">
        <v>6780</v>
      </c>
      <c r="E1441">
        <v>6700</v>
      </c>
      <c r="F1441">
        <v>6750</v>
      </c>
      <c r="G1441">
        <v>6745</v>
      </c>
      <c r="H1441">
        <v>6703.7</v>
      </c>
      <c r="I1441">
        <v>1867</v>
      </c>
      <c r="J1441">
        <v>12580432.65</v>
      </c>
      <c r="K1441" s="3">
        <v>43865</v>
      </c>
      <c r="L1441">
        <v>268</v>
      </c>
      <c r="M1441" t="s">
        <v>2889</v>
      </c>
      <c r="N1441"/>
    </row>
    <row r="1442" spans="1:14" hidden="1">
      <c r="A1442" t="s">
        <v>2890</v>
      </c>
      <c r="B1442" t="s">
        <v>815</v>
      </c>
      <c r="C1442">
        <v>60.05</v>
      </c>
      <c r="D1442">
        <v>61.75</v>
      </c>
      <c r="E1442">
        <v>59.85</v>
      </c>
      <c r="F1442">
        <v>61.2</v>
      </c>
      <c r="G1442">
        <v>61.6</v>
      </c>
      <c r="H1442">
        <v>59.55</v>
      </c>
      <c r="I1442">
        <v>155872</v>
      </c>
      <c r="J1442">
        <v>9511728.0999999996</v>
      </c>
      <c r="K1442" s="3">
        <v>43865</v>
      </c>
      <c r="L1442">
        <v>1581</v>
      </c>
      <c r="M1442" t="s">
        <v>2891</v>
      </c>
      <c r="N1442"/>
    </row>
    <row r="1443" spans="1:14">
      <c r="A1443" t="s">
        <v>2894</v>
      </c>
      <c r="B1443" t="s">
        <v>815</v>
      </c>
      <c r="C1443">
        <v>149.1</v>
      </c>
      <c r="D1443">
        <v>151.55000000000001</v>
      </c>
      <c r="E1443">
        <v>147.30000000000001</v>
      </c>
      <c r="F1443">
        <v>148.30000000000001</v>
      </c>
      <c r="G1443">
        <v>148.9</v>
      </c>
      <c r="H1443">
        <v>148.65</v>
      </c>
      <c r="I1443">
        <v>245742</v>
      </c>
      <c r="J1443">
        <v>36689944.549999997</v>
      </c>
      <c r="K1443" s="3">
        <v>43865</v>
      </c>
      <c r="L1443">
        <v>3638</v>
      </c>
      <c r="M1443" t="s">
        <v>2895</v>
      </c>
      <c r="N1443"/>
    </row>
    <row r="1444" spans="1:14">
      <c r="A1444" t="s">
        <v>2896</v>
      </c>
      <c r="B1444" t="s">
        <v>815</v>
      </c>
      <c r="C1444">
        <v>27.15</v>
      </c>
      <c r="D1444">
        <v>27.6</v>
      </c>
      <c r="E1444">
        <v>25.85</v>
      </c>
      <c r="F1444">
        <v>27.6</v>
      </c>
      <c r="G1444">
        <v>27.6</v>
      </c>
      <c r="H1444">
        <v>26.3</v>
      </c>
      <c r="I1444">
        <v>121413</v>
      </c>
      <c r="J1444">
        <v>3266942.4</v>
      </c>
      <c r="K1444" s="3">
        <v>43865</v>
      </c>
      <c r="L1444">
        <v>651</v>
      </c>
      <c r="M1444" t="s">
        <v>2897</v>
      </c>
      <c r="N1444"/>
    </row>
    <row r="1445" spans="1:14">
      <c r="A1445" t="s">
        <v>2898</v>
      </c>
      <c r="B1445" t="s">
        <v>815</v>
      </c>
      <c r="C1445">
        <v>308.05</v>
      </c>
      <c r="D1445">
        <v>321.85000000000002</v>
      </c>
      <c r="E1445">
        <v>302.95</v>
      </c>
      <c r="F1445">
        <v>321.85000000000002</v>
      </c>
      <c r="G1445">
        <v>321.85000000000002</v>
      </c>
      <c r="H1445">
        <v>306.55</v>
      </c>
      <c r="I1445">
        <v>2935</v>
      </c>
      <c r="J1445">
        <v>928634.85</v>
      </c>
      <c r="K1445" s="3">
        <v>43865</v>
      </c>
      <c r="L1445">
        <v>219</v>
      </c>
      <c r="M1445" t="s">
        <v>2899</v>
      </c>
      <c r="N1445"/>
    </row>
    <row r="1446" spans="1:14">
      <c r="A1446" t="s">
        <v>2900</v>
      </c>
      <c r="B1446" t="s">
        <v>815</v>
      </c>
      <c r="C1446">
        <v>25.2</v>
      </c>
      <c r="D1446">
        <v>26.25</v>
      </c>
      <c r="E1446">
        <v>24.15</v>
      </c>
      <c r="F1446">
        <v>26.25</v>
      </c>
      <c r="G1446">
        <v>26.25</v>
      </c>
      <c r="H1446">
        <v>25</v>
      </c>
      <c r="I1446">
        <v>9309</v>
      </c>
      <c r="J1446">
        <v>241040.55</v>
      </c>
      <c r="K1446" s="3">
        <v>43865</v>
      </c>
      <c r="L1446">
        <v>88</v>
      </c>
      <c r="M1446" t="s">
        <v>2901</v>
      </c>
      <c r="N1446"/>
    </row>
    <row r="1447" spans="1:14">
      <c r="A1447" t="s">
        <v>574</v>
      </c>
      <c r="B1447" t="s">
        <v>815</v>
      </c>
      <c r="C1447">
        <v>178.6</v>
      </c>
      <c r="D1447">
        <v>189.95</v>
      </c>
      <c r="E1447">
        <v>175.6</v>
      </c>
      <c r="F1447">
        <v>186.9</v>
      </c>
      <c r="G1447">
        <v>187</v>
      </c>
      <c r="H1447">
        <v>173.25</v>
      </c>
      <c r="I1447">
        <v>4072574</v>
      </c>
      <c r="J1447">
        <v>748682447.25</v>
      </c>
      <c r="K1447" s="3">
        <v>43865</v>
      </c>
      <c r="L1447">
        <v>31284</v>
      </c>
      <c r="M1447" t="s">
        <v>2902</v>
      </c>
      <c r="N1447"/>
    </row>
    <row r="1448" spans="1:14">
      <c r="A1448" t="s">
        <v>2903</v>
      </c>
      <c r="B1448" t="s">
        <v>815</v>
      </c>
      <c r="C1448">
        <v>78.25</v>
      </c>
      <c r="D1448">
        <v>80.599999999999994</v>
      </c>
      <c r="E1448">
        <v>77.25</v>
      </c>
      <c r="F1448">
        <v>78.25</v>
      </c>
      <c r="G1448">
        <v>78.349999999999994</v>
      </c>
      <c r="H1448">
        <v>77.849999999999994</v>
      </c>
      <c r="I1448">
        <v>176318</v>
      </c>
      <c r="J1448">
        <v>13894570.699999999</v>
      </c>
      <c r="K1448" s="3">
        <v>43865</v>
      </c>
      <c r="L1448">
        <v>2248</v>
      </c>
      <c r="M1448" t="s">
        <v>2904</v>
      </c>
      <c r="N1448"/>
    </row>
    <row r="1449" spans="1:14">
      <c r="A1449" t="s">
        <v>2905</v>
      </c>
      <c r="B1449" t="s">
        <v>815</v>
      </c>
      <c r="C1449">
        <v>184</v>
      </c>
      <c r="D1449">
        <v>190</v>
      </c>
      <c r="E1449">
        <v>184</v>
      </c>
      <c r="F1449">
        <v>187</v>
      </c>
      <c r="G1449">
        <v>187</v>
      </c>
      <c r="H1449">
        <v>185</v>
      </c>
      <c r="I1449">
        <v>120</v>
      </c>
      <c r="J1449">
        <v>22364.1</v>
      </c>
      <c r="K1449" s="3">
        <v>43865</v>
      </c>
      <c r="L1449">
        <v>29</v>
      </c>
      <c r="M1449" t="s">
        <v>2906</v>
      </c>
      <c r="N1449"/>
    </row>
    <row r="1450" spans="1:14">
      <c r="A1450" t="s">
        <v>575</v>
      </c>
      <c r="B1450" t="s">
        <v>815</v>
      </c>
      <c r="C1450">
        <v>42</v>
      </c>
      <c r="D1450">
        <v>43.25</v>
      </c>
      <c r="E1450">
        <v>42</v>
      </c>
      <c r="F1450">
        <v>42.4</v>
      </c>
      <c r="G1450">
        <v>42.25</v>
      </c>
      <c r="H1450">
        <v>41.75</v>
      </c>
      <c r="I1450">
        <v>1037724</v>
      </c>
      <c r="J1450">
        <v>44518162.200000003</v>
      </c>
      <c r="K1450" s="3">
        <v>43865</v>
      </c>
      <c r="L1450">
        <v>3977</v>
      </c>
      <c r="M1450" t="s">
        <v>2907</v>
      </c>
      <c r="N1450"/>
    </row>
    <row r="1451" spans="1:14">
      <c r="A1451" t="s">
        <v>2908</v>
      </c>
      <c r="B1451" t="s">
        <v>815</v>
      </c>
      <c r="C1451">
        <v>2541.1</v>
      </c>
      <c r="D1451">
        <v>2600</v>
      </c>
      <c r="E1451">
        <v>2526</v>
      </c>
      <c r="F1451">
        <v>2554.9</v>
      </c>
      <c r="G1451">
        <v>2600</v>
      </c>
      <c r="H1451">
        <v>2541.4499999999998</v>
      </c>
      <c r="I1451">
        <v>266</v>
      </c>
      <c r="J1451">
        <v>678922.55</v>
      </c>
      <c r="K1451" s="3">
        <v>43865</v>
      </c>
      <c r="L1451">
        <v>123</v>
      </c>
      <c r="M1451" t="s">
        <v>2909</v>
      </c>
      <c r="N1451"/>
    </row>
    <row r="1452" spans="1:14">
      <c r="A1452" t="s">
        <v>2910</v>
      </c>
      <c r="B1452" t="s">
        <v>815</v>
      </c>
      <c r="C1452">
        <v>460</v>
      </c>
      <c r="D1452">
        <v>499.4</v>
      </c>
      <c r="E1452">
        <v>459</v>
      </c>
      <c r="F1452">
        <v>480.35</v>
      </c>
      <c r="G1452">
        <v>480.9</v>
      </c>
      <c r="H1452">
        <v>455.4</v>
      </c>
      <c r="I1452">
        <v>649919</v>
      </c>
      <c r="J1452">
        <v>315469005.14999998</v>
      </c>
      <c r="K1452" s="3">
        <v>43865</v>
      </c>
      <c r="L1452">
        <v>24493</v>
      </c>
      <c r="M1452" t="s">
        <v>2911</v>
      </c>
      <c r="N1452"/>
    </row>
    <row r="1453" spans="1:14">
      <c r="A1453" t="s">
        <v>2912</v>
      </c>
      <c r="B1453" t="s">
        <v>815</v>
      </c>
      <c r="C1453">
        <v>599.1</v>
      </c>
      <c r="D1453">
        <v>608.9</v>
      </c>
      <c r="E1453">
        <v>582.29999999999995</v>
      </c>
      <c r="F1453">
        <v>586.75</v>
      </c>
      <c r="G1453">
        <v>582.29999999999995</v>
      </c>
      <c r="H1453">
        <v>597.75</v>
      </c>
      <c r="I1453">
        <v>4295</v>
      </c>
      <c r="J1453">
        <v>2555352.7999999998</v>
      </c>
      <c r="K1453" s="3">
        <v>43865</v>
      </c>
      <c r="L1453">
        <v>449</v>
      </c>
      <c r="M1453" t="s">
        <v>2913</v>
      </c>
      <c r="N1453"/>
    </row>
    <row r="1454" spans="1:14">
      <c r="A1454" t="s">
        <v>576</v>
      </c>
      <c r="B1454" t="s">
        <v>815</v>
      </c>
      <c r="C1454">
        <v>2435</v>
      </c>
      <c r="D1454">
        <v>2446.3000000000002</v>
      </c>
      <c r="E1454">
        <v>2404.65</v>
      </c>
      <c r="F1454">
        <v>2420.4499999999998</v>
      </c>
      <c r="G1454">
        <v>2416</v>
      </c>
      <c r="H1454">
        <v>2402.8000000000002</v>
      </c>
      <c r="I1454">
        <v>29210</v>
      </c>
      <c r="J1454">
        <v>70774189.450000003</v>
      </c>
      <c r="K1454" s="3">
        <v>43865</v>
      </c>
      <c r="L1454">
        <v>2793</v>
      </c>
      <c r="M1454" t="s">
        <v>2914</v>
      </c>
      <c r="N1454"/>
    </row>
    <row r="1455" spans="1:14">
      <c r="A1455" t="s">
        <v>2915</v>
      </c>
      <c r="B1455" t="s">
        <v>815</v>
      </c>
      <c r="C1455">
        <v>20.95</v>
      </c>
      <c r="D1455">
        <v>20.95</v>
      </c>
      <c r="E1455">
        <v>20.95</v>
      </c>
      <c r="F1455">
        <v>20.95</v>
      </c>
      <c r="G1455">
        <v>20.95</v>
      </c>
      <c r="H1455">
        <v>22.05</v>
      </c>
      <c r="I1455">
        <v>413</v>
      </c>
      <c r="J1455">
        <v>8652.35</v>
      </c>
      <c r="K1455" s="3">
        <v>43865</v>
      </c>
      <c r="L1455">
        <v>9</v>
      </c>
      <c r="M1455" t="s">
        <v>2916</v>
      </c>
      <c r="N1455"/>
    </row>
    <row r="1456" spans="1:14">
      <c r="A1456" t="s">
        <v>2917</v>
      </c>
      <c r="B1456" t="s">
        <v>815</v>
      </c>
      <c r="C1456">
        <v>21.6</v>
      </c>
      <c r="D1456">
        <v>22.85</v>
      </c>
      <c r="E1456">
        <v>21.45</v>
      </c>
      <c r="F1456">
        <v>22.85</v>
      </c>
      <c r="G1456">
        <v>22.85</v>
      </c>
      <c r="H1456">
        <v>21.8</v>
      </c>
      <c r="I1456">
        <v>24950</v>
      </c>
      <c r="J1456">
        <v>561618.1</v>
      </c>
      <c r="K1456" s="3">
        <v>43865</v>
      </c>
      <c r="L1456">
        <v>72</v>
      </c>
      <c r="M1456" t="s">
        <v>2918</v>
      </c>
      <c r="N1456"/>
    </row>
    <row r="1457" spans="1:14">
      <c r="A1457" t="s">
        <v>202</v>
      </c>
      <c r="B1457" t="s">
        <v>815</v>
      </c>
      <c r="C1457">
        <v>239</v>
      </c>
      <c r="D1457">
        <v>241.25</v>
      </c>
      <c r="E1457">
        <v>237.9</v>
      </c>
      <c r="F1457">
        <v>240.25</v>
      </c>
      <c r="G1457">
        <v>240.55</v>
      </c>
      <c r="H1457">
        <v>237.4</v>
      </c>
      <c r="I1457">
        <v>3164756</v>
      </c>
      <c r="J1457">
        <v>758192230.20000005</v>
      </c>
      <c r="K1457" s="3">
        <v>43865</v>
      </c>
      <c r="L1457">
        <v>36774</v>
      </c>
      <c r="M1457" t="s">
        <v>2919</v>
      </c>
      <c r="N1457"/>
    </row>
    <row r="1458" spans="1:14" hidden="1">
      <c r="A1458" t="s">
        <v>577</v>
      </c>
      <c r="B1458" t="s">
        <v>815</v>
      </c>
      <c r="C1458">
        <v>341.9</v>
      </c>
      <c r="D1458">
        <v>353.7</v>
      </c>
      <c r="E1458">
        <v>335.05</v>
      </c>
      <c r="F1458">
        <v>341.85</v>
      </c>
      <c r="G1458">
        <v>343.6</v>
      </c>
      <c r="H1458">
        <v>338.35</v>
      </c>
      <c r="I1458">
        <v>1557159</v>
      </c>
      <c r="J1458">
        <v>534977811.69999999</v>
      </c>
      <c r="K1458" s="3">
        <v>43865</v>
      </c>
      <c r="L1458">
        <v>34390</v>
      </c>
      <c r="M1458" t="s">
        <v>2920</v>
      </c>
      <c r="N1458"/>
    </row>
    <row r="1459" spans="1:14">
      <c r="A1459" t="s">
        <v>2921</v>
      </c>
      <c r="B1459" t="s">
        <v>815</v>
      </c>
      <c r="C1459">
        <v>241.05</v>
      </c>
      <c r="D1459">
        <v>246.8</v>
      </c>
      <c r="E1459">
        <v>241.05</v>
      </c>
      <c r="F1459">
        <v>241.7</v>
      </c>
      <c r="G1459">
        <v>241.5</v>
      </c>
      <c r="H1459">
        <v>242.5</v>
      </c>
      <c r="I1459">
        <v>17867</v>
      </c>
      <c r="J1459">
        <v>4339712.6500000004</v>
      </c>
      <c r="K1459" s="3">
        <v>43865</v>
      </c>
      <c r="L1459">
        <v>1287</v>
      </c>
      <c r="M1459" t="s">
        <v>2922</v>
      </c>
      <c r="N1459"/>
    </row>
    <row r="1460" spans="1:14">
      <c r="A1460" t="s">
        <v>2923</v>
      </c>
      <c r="B1460" t="s">
        <v>815</v>
      </c>
      <c r="C1460">
        <v>217.9</v>
      </c>
      <c r="D1460">
        <v>222.5</v>
      </c>
      <c r="E1460">
        <v>217</v>
      </c>
      <c r="F1460">
        <v>219.9</v>
      </c>
      <c r="G1460">
        <v>219.5</v>
      </c>
      <c r="H1460">
        <v>216.05</v>
      </c>
      <c r="I1460">
        <v>38513</v>
      </c>
      <c r="J1460">
        <v>8476654.0500000007</v>
      </c>
      <c r="K1460" s="3">
        <v>43865</v>
      </c>
      <c r="L1460">
        <v>1366</v>
      </c>
      <c r="M1460" t="s">
        <v>2924</v>
      </c>
      <c r="N1460"/>
    </row>
    <row r="1461" spans="1:14">
      <c r="A1461" t="s">
        <v>2925</v>
      </c>
      <c r="B1461" t="s">
        <v>815</v>
      </c>
      <c r="C1461">
        <v>54.75</v>
      </c>
      <c r="D1461">
        <v>57.45</v>
      </c>
      <c r="E1461">
        <v>54.7</v>
      </c>
      <c r="F1461">
        <v>55.95</v>
      </c>
      <c r="G1461">
        <v>55.6</v>
      </c>
      <c r="H1461">
        <v>54.55</v>
      </c>
      <c r="I1461">
        <v>45072</v>
      </c>
      <c r="J1461">
        <v>2535797.5</v>
      </c>
      <c r="K1461" s="3">
        <v>43865</v>
      </c>
      <c r="L1461">
        <v>534</v>
      </c>
      <c r="M1461" t="s">
        <v>2926</v>
      </c>
      <c r="N1461"/>
    </row>
    <row r="1462" spans="1:14">
      <c r="A1462" t="s">
        <v>2927</v>
      </c>
      <c r="B1462" t="s">
        <v>815</v>
      </c>
      <c r="C1462">
        <v>61.5</v>
      </c>
      <c r="D1462">
        <v>64.849999999999994</v>
      </c>
      <c r="E1462">
        <v>61.5</v>
      </c>
      <c r="F1462">
        <v>63.55</v>
      </c>
      <c r="G1462">
        <v>63.55</v>
      </c>
      <c r="H1462">
        <v>61.85</v>
      </c>
      <c r="I1462">
        <v>3470</v>
      </c>
      <c r="J1462">
        <v>218631.85</v>
      </c>
      <c r="K1462" s="3">
        <v>43865</v>
      </c>
      <c r="L1462">
        <v>242</v>
      </c>
      <c r="M1462" t="s">
        <v>2928</v>
      </c>
      <c r="N1462"/>
    </row>
    <row r="1463" spans="1:14">
      <c r="A1463" t="s">
        <v>2929</v>
      </c>
      <c r="B1463" t="s">
        <v>815</v>
      </c>
      <c r="C1463">
        <v>23.8</v>
      </c>
      <c r="D1463">
        <v>23.8</v>
      </c>
      <c r="E1463">
        <v>23</v>
      </c>
      <c r="F1463">
        <v>23</v>
      </c>
      <c r="G1463">
        <v>23</v>
      </c>
      <c r="H1463">
        <v>23.8</v>
      </c>
      <c r="I1463">
        <v>43</v>
      </c>
      <c r="J1463">
        <v>1001.85</v>
      </c>
      <c r="K1463" s="3">
        <v>43865</v>
      </c>
      <c r="L1463">
        <v>18</v>
      </c>
      <c r="M1463" t="s">
        <v>2930</v>
      </c>
      <c r="N1463"/>
    </row>
    <row r="1464" spans="1:14" hidden="1">
      <c r="A1464" t="s">
        <v>203</v>
      </c>
      <c r="B1464" t="s">
        <v>815</v>
      </c>
      <c r="C1464">
        <v>36.15</v>
      </c>
      <c r="D1464">
        <v>36.4</v>
      </c>
      <c r="E1464">
        <v>34.450000000000003</v>
      </c>
      <c r="F1464">
        <v>34.950000000000003</v>
      </c>
      <c r="G1464">
        <v>35</v>
      </c>
      <c r="H1464">
        <v>36</v>
      </c>
      <c r="I1464">
        <v>138230643</v>
      </c>
      <c r="J1464">
        <v>4858105180.4499998</v>
      </c>
      <c r="K1464" s="3">
        <v>43865</v>
      </c>
      <c r="L1464">
        <v>245916</v>
      </c>
      <c r="M1464" t="s">
        <v>2931</v>
      </c>
      <c r="N1464"/>
    </row>
    <row r="1465" spans="1:14">
      <c r="A1465" t="s">
        <v>204</v>
      </c>
      <c r="B1465" t="s">
        <v>815</v>
      </c>
      <c r="C1465">
        <v>259.89999999999998</v>
      </c>
      <c r="D1465">
        <v>268</v>
      </c>
      <c r="E1465">
        <v>238.65</v>
      </c>
      <c r="F1465">
        <v>244.5</v>
      </c>
      <c r="G1465">
        <v>243</v>
      </c>
      <c r="H1465">
        <v>256.60000000000002</v>
      </c>
      <c r="I1465">
        <v>22976013</v>
      </c>
      <c r="J1465">
        <v>5797534197.1999998</v>
      </c>
      <c r="K1465" s="3">
        <v>43865</v>
      </c>
      <c r="L1465">
        <v>173984</v>
      </c>
      <c r="M1465" t="s">
        <v>2932</v>
      </c>
      <c r="N1465"/>
    </row>
    <row r="1466" spans="1:14">
      <c r="A1466" t="s">
        <v>2933</v>
      </c>
      <c r="B1466" t="s">
        <v>815</v>
      </c>
      <c r="C1466">
        <v>18.399999999999999</v>
      </c>
      <c r="D1466">
        <v>18.399999999999999</v>
      </c>
      <c r="E1466">
        <v>17</v>
      </c>
      <c r="F1466">
        <v>17.399999999999999</v>
      </c>
      <c r="G1466">
        <v>17.45</v>
      </c>
      <c r="H1466">
        <v>17.8</v>
      </c>
      <c r="I1466">
        <v>167073</v>
      </c>
      <c r="J1466">
        <v>2952627.6</v>
      </c>
      <c r="K1466" s="3">
        <v>43865</v>
      </c>
      <c r="L1466">
        <v>723</v>
      </c>
      <c r="M1466" t="s">
        <v>2934</v>
      </c>
      <c r="N1466"/>
    </row>
    <row r="1467" spans="1:14">
      <c r="A1467" t="s">
        <v>3279</v>
      </c>
      <c r="B1467" t="s">
        <v>815</v>
      </c>
      <c r="C1467">
        <v>0.45</v>
      </c>
      <c r="D1467">
        <v>0.55000000000000004</v>
      </c>
      <c r="E1467">
        <v>0.45</v>
      </c>
      <c r="F1467">
        <v>0.55000000000000004</v>
      </c>
      <c r="G1467">
        <v>0.55000000000000004</v>
      </c>
      <c r="H1467">
        <v>0.5</v>
      </c>
      <c r="I1467">
        <v>41229</v>
      </c>
      <c r="J1467">
        <v>22305.95</v>
      </c>
      <c r="K1467" s="3">
        <v>43865</v>
      </c>
      <c r="L1467">
        <v>17</v>
      </c>
      <c r="M1467" t="s">
        <v>3280</v>
      </c>
      <c r="N1467"/>
    </row>
    <row r="1468" spans="1:14">
      <c r="A1468" t="s">
        <v>578</v>
      </c>
      <c r="B1468" t="s">
        <v>815</v>
      </c>
      <c r="C1468">
        <v>164.1</v>
      </c>
      <c r="D1468">
        <v>168</v>
      </c>
      <c r="E1468">
        <v>163.69999999999999</v>
      </c>
      <c r="F1468">
        <v>164.3</v>
      </c>
      <c r="G1468">
        <v>164</v>
      </c>
      <c r="H1468">
        <v>164.7</v>
      </c>
      <c r="I1468">
        <v>75425</v>
      </c>
      <c r="J1468">
        <v>12485321.300000001</v>
      </c>
      <c r="K1468" s="3">
        <v>43865</v>
      </c>
      <c r="L1468">
        <v>2240</v>
      </c>
      <c r="M1468" t="s">
        <v>2935</v>
      </c>
      <c r="N1468"/>
    </row>
    <row r="1469" spans="1:14">
      <c r="A1469" t="s">
        <v>2936</v>
      </c>
      <c r="B1469" t="s">
        <v>815</v>
      </c>
      <c r="C1469">
        <v>54.9</v>
      </c>
      <c r="D1469">
        <v>57.45</v>
      </c>
      <c r="E1469">
        <v>54.15</v>
      </c>
      <c r="F1469">
        <v>55.9</v>
      </c>
      <c r="G1469">
        <v>55.9</v>
      </c>
      <c r="H1469">
        <v>55.65</v>
      </c>
      <c r="I1469">
        <v>23139</v>
      </c>
      <c r="J1469">
        <v>1305874.55</v>
      </c>
      <c r="K1469" s="3">
        <v>43865</v>
      </c>
      <c r="L1469">
        <v>481</v>
      </c>
      <c r="M1469" t="s">
        <v>2937</v>
      </c>
      <c r="N1469"/>
    </row>
    <row r="1470" spans="1:14">
      <c r="A1470" t="s">
        <v>2938</v>
      </c>
      <c r="B1470" t="s">
        <v>815</v>
      </c>
      <c r="C1470">
        <v>184</v>
      </c>
      <c r="D1470">
        <v>184</v>
      </c>
      <c r="E1470">
        <v>175.1</v>
      </c>
      <c r="F1470">
        <v>176</v>
      </c>
      <c r="G1470">
        <v>176</v>
      </c>
      <c r="H1470">
        <v>175.15</v>
      </c>
      <c r="I1470">
        <v>4409</v>
      </c>
      <c r="J1470">
        <v>788879.45</v>
      </c>
      <c r="K1470" s="3">
        <v>43865</v>
      </c>
      <c r="L1470">
        <v>158</v>
      </c>
      <c r="M1470" t="s">
        <v>2939</v>
      </c>
      <c r="N1470"/>
    </row>
    <row r="1471" spans="1:14">
      <c r="A1471" t="s">
        <v>2940</v>
      </c>
      <c r="B1471" t="s">
        <v>815</v>
      </c>
      <c r="C1471">
        <v>30.75</v>
      </c>
      <c r="D1471">
        <v>30.75</v>
      </c>
      <c r="E1471">
        <v>28.95</v>
      </c>
      <c r="F1471">
        <v>30.55</v>
      </c>
      <c r="G1471">
        <v>30.5</v>
      </c>
      <c r="H1471">
        <v>29.3</v>
      </c>
      <c r="I1471">
        <v>107</v>
      </c>
      <c r="J1471">
        <v>3274.95</v>
      </c>
      <c r="K1471" s="3">
        <v>43865</v>
      </c>
      <c r="L1471">
        <v>46</v>
      </c>
      <c r="M1471" t="s">
        <v>2941</v>
      </c>
      <c r="N1471"/>
    </row>
    <row r="1472" spans="1:14" hidden="1">
      <c r="A1472" t="s">
        <v>2942</v>
      </c>
      <c r="B1472" t="s">
        <v>815</v>
      </c>
      <c r="C1472">
        <v>179.8</v>
      </c>
      <c r="D1472">
        <v>182.95</v>
      </c>
      <c r="E1472">
        <v>178</v>
      </c>
      <c r="F1472">
        <v>179.05</v>
      </c>
      <c r="G1472">
        <v>179</v>
      </c>
      <c r="H1472">
        <v>179.5</v>
      </c>
      <c r="I1472">
        <v>22233</v>
      </c>
      <c r="J1472">
        <v>4010797.25</v>
      </c>
      <c r="K1472" s="3">
        <v>43865</v>
      </c>
      <c r="L1472">
        <v>98</v>
      </c>
      <c r="M1472" t="s">
        <v>2943</v>
      </c>
      <c r="N1472"/>
    </row>
    <row r="1473" spans="1:14" hidden="1">
      <c r="A1473" t="s">
        <v>2944</v>
      </c>
      <c r="B1473" t="s">
        <v>815</v>
      </c>
      <c r="C1473">
        <v>97.3</v>
      </c>
      <c r="D1473">
        <v>101.2</v>
      </c>
      <c r="E1473">
        <v>97.3</v>
      </c>
      <c r="F1473">
        <v>100.05</v>
      </c>
      <c r="G1473">
        <v>99.3</v>
      </c>
      <c r="H1473">
        <v>96.25</v>
      </c>
      <c r="I1473">
        <v>64955</v>
      </c>
      <c r="J1473">
        <v>6446393.2000000002</v>
      </c>
      <c r="K1473" s="3">
        <v>43865</v>
      </c>
      <c r="L1473">
        <v>1095</v>
      </c>
      <c r="M1473" t="s">
        <v>2945</v>
      </c>
      <c r="N1473"/>
    </row>
    <row r="1474" spans="1:14">
      <c r="A1474" t="s">
        <v>2946</v>
      </c>
      <c r="B1474" t="s">
        <v>815</v>
      </c>
      <c r="C1474">
        <v>48.1</v>
      </c>
      <c r="D1474">
        <v>50.9</v>
      </c>
      <c r="E1474">
        <v>48.1</v>
      </c>
      <c r="F1474">
        <v>50.15</v>
      </c>
      <c r="G1474">
        <v>50.9</v>
      </c>
      <c r="H1474">
        <v>48.85</v>
      </c>
      <c r="I1474">
        <v>47128</v>
      </c>
      <c r="J1474">
        <v>2349658.85</v>
      </c>
      <c r="K1474" s="3">
        <v>43865</v>
      </c>
      <c r="L1474">
        <v>605</v>
      </c>
      <c r="M1474" t="s">
        <v>2947</v>
      </c>
      <c r="N1474"/>
    </row>
    <row r="1475" spans="1:14">
      <c r="A1475" t="s">
        <v>579</v>
      </c>
      <c r="B1475" t="s">
        <v>815</v>
      </c>
      <c r="C1475">
        <v>1535</v>
      </c>
      <c r="D1475">
        <v>1540</v>
      </c>
      <c r="E1475">
        <v>1490.2</v>
      </c>
      <c r="F1475">
        <v>1505.55</v>
      </c>
      <c r="G1475">
        <v>1508.85</v>
      </c>
      <c r="H1475">
        <v>1498.8</v>
      </c>
      <c r="I1475">
        <v>12411</v>
      </c>
      <c r="J1475">
        <v>18701913.75</v>
      </c>
      <c r="K1475" s="3">
        <v>43865</v>
      </c>
      <c r="L1475">
        <v>1800</v>
      </c>
      <c r="M1475" t="s">
        <v>2948</v>
      </c>
      <c r="N1475"/>
    </row>
    <row r="1476" spans="1:14">
      <c r="A1476" t="s">
        <v>579</v>
      </c>
      <c r="B1476" t="s">
        <v>815</v>
      </c>
      <c r="C1476">
        <v>1540</v>
      </c>
      <c r="D1476">
        <v>1540</v>
      </c>
      <c r="E1476">
        <v>1490</v>
      </c>
      <c r="F1476">
        <v>1501.7</v>
      </c>
      <c r="G1476">
        <v>1490</v>
      </c>
      <c r="H1476">
        <v>1523.25</v>
      </c>
      <c r="I1476">
        <v>8365</v>
      </c>
      <c r="J1476">
        <v>12545543.85</v>
      </c>
      <c r="K1476" s="3">
        <v>43860</v>
      </c>
      <c r="L1476">
        <v>1096</v>
      </c>
      <c r="M1476" t="s">
        <v>2948</v>
      </c>
      <c r="N1476"/>
    </row>
    <row r="1477" spans="1:14">
      <c r="A1477" t="s">
        <v>2686</v>
      </c>
      <c r="B1477" t="s">
        <v>815</v>
      </c>
      <c r="C1477">
        <v>135.19999999999999</v>
      </c>
      <c r="D1477">
        <v>138.5</v>
      </c>
      <c r="E1477">
        <v>135.15</v>
      </c>
      <c r="F1477">
        <v>136.30000000000001</v>
      </c>
      <c r="G1477">
        <v>137</v>
      </c>
      <c r="H1477">
        <v>135.44999999999999</v>
      </c>
      <c r="I1477">
        <v>4648</v>
      </c>
      <c r="J1477">
        <v>636135.44999999995</v>
      </c>
      <c r="K1477" s="3">
        <v>43859</v>
      </c>
      <c r="L1477">
        <v>163</v>
      </c>
      <c r="M1477" t="s">
        <v>2687</v>
      </c>
      <c r="N1477"/>
    </row>
    <row r="1478" spans="1:14">
      <c r="A1478" t="s">
        <v>551</v>
      </c>
      <c r="B1478" t="s">
        <v>815</v>
      </c>
      <c r="C1478">
        <v>2606</v>
      </c>
      <c r="D1478">
        <v>2607.1999999999998</v>
      </c>
      <c r="E1478">
        <v>2501</v>
      </c>
      <c r="F1478">
        <v>2526.8000000000002</v>
      </c>
      <c r="G1478">
        <v>2529.9</v>
      </c>
      <c r="H1478">
        <v>2598.4499999999998</v>
      </c>
      <c r="I1478">
        <v>31560</v>
      </c>
      <c r="J1478">
        <v>79903548.049999997</v>
      </c>
      <c r="K1478" s="3">
        <v>43859</v>
      </c>
      <c r="L1478">
        <v>9046</v>
      </c>
      <c r="M1478" t="s">
        <v>2688</v>
      </c>
      <c r="N1478"/>
    </row>
    <row r="1479" spans="1:14">
      <c r="A1479" t="s">
        <v>3252</v>
      </c>
      <c r="B1479" t="s">
        <v>815</v>
      </c>
      <c r="C1479">
        <v>2.7</v>
      </c>
      <c r="D1479">
        <v>2.7</v>
      </c>
      <c r="E1479">
        <v>2.7</v>
      </c>
      <c r="F1479">
        <v>2.7</v>
      </c>
      <c r="G1479">
        <v>2.7</v>
      </c>
      <c r="H1479">
        <v>2.8</v>
      </c>
      <c r="I1479">
        <v>60</v>
      </c>
      <c r="J1479">
        <v>162</v>
      </c>
      <c r="K1479" s="3">
        <v>43859</v>
      </c>
      <c r="L1479">
        <v>2</v>
      </c>
      <c r="M1479" t="s">
        <v>3253</v>
      </c>
      <c r="N1479"/>
    </row>
    <row r="1480" spans="1:14">
      <c r="A1480" t="s">
        <v>190</v>
      </c>
      <c r="B1480" t="s">
        <v>815</v>
      </c>
      <c r="C1480">
        <v>796.9</v>
      </c>
      <c r="D1480">
        <v>807.2</v>
      </c>
      <c r="E1480">
        <v>793.55</v>
      </c>
      <c r="F1480">
        <v>804.15</v>
      </c>
      <c r="G1480">
        <v>803.75</v>
      </c>
      <c r="H1480">
        <v>794.25</v>
      </c>
      <c r="I1480">
        <v>2565136</v>
      </c>
      <c r="J1480">
        <v>2058091994.5999999</v>
      </c>
      <c r="K1480" s="3">
        <v>43859</v>
      </c>
      <c r="L1480">
        <v>122141</v>
      </c>
      <c r="M1480" t="s">
        <v>2689</v>
      </c>
      <c r="N1480"/>
    </row>
    <row r="1481" spans="1:14" hidden="1">
      <c r="A1481" t="s">
        <v>552</v>
      </c>
      <c r="B1481" t="s">
        <v>815</v>
      </c>
      <c r="C1481">
        <v>298.64999999999998</v>
      </c>
      <c r="D1481">
        <v>305</v>
      </c>
      <c r="E1481">
        <v>295.05</v>
      </c>
      <c r="F1481">
        <v>298</v>
      </c>
      <c r="G1481">
        <v>298.8</v>
      </c>
      <c r="H1481">
        <v>300.14999999999998</v>
      </c>
      <c r="I1481">
        <v>258400</v>
      </c>
      <c r="J1481">
        <v>77027050.25</v>
      </c>
      <c r="K1481" s="3">
        <v>43859</v>
      </c>
      <c r="L1481">
        <v>407</v>
      </c>
      <c r="M1481" t="s">
        <v>2690</v>
      </c>
      <c r="N1481"/>
    </row>
    <row r="1482" spans="1:14">
      <c r="A1482" t="s">
        <v>2691</v>
      </c>
      <c r="B1482" t="s">
        <v>815</v>
      </c>
      <c r="C1482">
        <v>22.95</v>
      </c>
      <c r="D1482">
        <v>22.95</v>
      </c>
      <c r="E1482">
        <v>21.1</v>
      </c>
      <c r="F1482">
        <v>21.2</v>
      </c>
      <c r="G1482">
        <v>21.25</v>
      </c>
      <c r="H1482">
        <v>21.9</v>
      </c>
      <c r="I1482">
        <v>8096</v>
      </c>
      <c r="J1482">
        <v>177158.95</v>
      </c>
      <c r="K1482" s="3">
        <v>43859</v>
      </c>
      <c r="L1482">
        <v>95</v>
      </c>
      <c r="M1482" t="s">
        <v>2692</v>
      </c>
      <c r="N1482"/>
    </row>
    <row r="1483" spans="1:14">
      <c r="A1483" t="s">
        <v>2693</v>
      </c>
      <c r="B1483" t="s">
        <v>815</v>
      </c>
      <c r="C1483">
        <v>85.2</v>
      </c>
      <c r="D1483">
        <v>86.65</v>
      </c>
      <c r="E1483">
        <v>82.15</v>
      </c>
      <c r="F1483">
        <v>83.4</v>
      </c>
      <c r="G1483">
        <v>83.2</v>
      </c>
      <c r="H1483">
        <v>85.1</v>
      </c>
      <c r="I1483">
        <v>43293</v>
      </c>
      <c r="J1483">
        <v>3654967.8</v>
      </c>
      <c r="K1483" s="3">
        <v>43859</v>
      </c>
      <c r="L1483">
        <v>1384</v>
      </c>
      <c r="M1483" t="s">
        <v>2694</v>
      </c>
      <c r="N1483"/>
    </row>
    <row r="1484" spans="1:14">
      <c r="A1484" t="s">
        <v>2695</v>
      </c>
      <c r="B1484" t="s">
        <v>815</v>
      </c>
      <c r="C1484">
        <v>25.75</v>
      </c>
      <c r="D1484">
        <v>27.2</v>
      </c>
      <c r="E1484">
        <v>25.75</v>
      </c>
      <c r="F1484">
        <v>26.45</v>
      </c>
      <c r="G1484">
        <v>26.3</v>
      </c>
      <c r="H1484">
        <v>26.55</v>
      </c>
      <c r="I1484">
        <v>11041</v>
      </c>
      <c r="J1484">
        <v>292695.84999999998</v>
      </c>
      <c r="K1484" s="3">
        <v>43859</v>
      </c>
      <c r="L1484">
        <v>228</v>
      </c>
      <c r="M1484" t="s">
        <v>2696</v>
      </c>
      <c r="N1484"/>
    </row>
    <row r="1485" spans="1:14">
      <c r="A1485" t="s">
        <v>2697</v>
      </c>
      <c r="B1485" t="s">
        <v>815</v>
      </c>
      <c r="C1485">
        <v>47</v>
      </c>
      <c r="D1485">
        <v>52.6</v>
      </c>
      <c r="E1485">
        <v>47</v>
      </c>
      <c r="F1485">
        <v>50.95</v>
      </c>
      <c r="G1485">
        <v>50.9</v>
      </c>
      <c r="H1485">
        <v>47.6</v>
      </c>
      <c r="I1485">
        <v>154807</v>
      </c>
      <c r="J1485">
        <v>7911965.5499999998</v>
      </c>
      <c r="K1485" s="3">
        <v>43859</v>
      </c>
      <c r="L1485">
        <v>1576</v>
      </c>
      <c r="M1485" t="s">
        <v>2698</v>
      </c>
      <c r="N1485"/>
    </row>
    <row r="1486" spans="1:14">
      <c r="A1486" t="s">
        <v>2699</v>
      </c>
      <c r="B1486" t="s">
        <v>815</v>
      </c>
      <c r="C1486">
        <v>15.05</v>
      </c>
      <c r="D1486">
        <v>15.9</v>
      </c>
      <c r="E1486">
        <v>15.05</v>
      </c>
      <c r="F1486">
        <v>15.6</v>
      </c>
      <c r="G1486">
        <v>15.9</v>
      </c>
      <c r="H1486">
        <v>15.15</v>
      </c>
      <c r="I1486">
        <v>46619</v>
      </c>
      <c r="J1486">
        <v>723724.25</v>
      </c>
      <c r="K1486" s="3">
        <v>43859</v>
      </c>
      <c r="L1486">
        <v>166</v>
      </c>
      <c r="M1486" t="s">
        <v>2700</v>
      </c>
      <c r="N1486"/>
    </row>
    <row r="1487" spans="1:14">
      <c r="A1487" t="s">
        <v>2701</v>
      </c>
      <c r="B1487" t="s">
        <v>815</v>
      </c>
      <c r="C1487">
        <v>37.549999999999997</v>
      </c>
      <c r="D1487">
        <v>40.200000000000003</v>
      </c>
      <c r="E1487">
        <v>37.5</v>
      </c>
      <c r="F1487">
        <v>39.299999999999997</v>
      </c>
      <c r="G1487">
        <v>39.4</v>
      </c>
      <c r="H1487">
        <v>37.4</v>
      </c>
      <c r="I1487">
        <v>1166470</v>
      </c>
      <c r="J1487">
        <v>45410105.75</v>
      </c>
      <c r="K1487" s="3">
        <v>43859</v>
      </c>
      <c r="L1487">
        <v>5927</v>
      </c>
      <c r="M1487" t="s">
        <v>2702</v>
      </c>
      <c r="N1487"/>
    </row>
    <row r="1488" spans="1:14">
      <c r="A1488" t="s">
        <v>2703</v>
      </c>
      <c r="B1488" t="s">
        <v>815</v>
      </c>
      <c r="C1488">
        <v>74</v>
      </c>
      <c r="D1488">
        <v>74</v>
      </c>
      <c r="E1488">
        <v>69.5</v>
      </c>
      <c r="F1488">
        <v>71.95</v>
      </c>
      <c r="G1488">
        <v>71.900000000000006</v>
      </c>
      <c r="H1488">
        <v>72.2</v>
      </c>
      <c r="I1488">
        <v>143066</v>
      </c>
      <c r="J1488">
        <v>10301665.449999999</v>
      </c>
      <c r="K1488" s="3">
        <v>43859</v>
      </c>
      <c r="L1488">
        <v>1475</v>
      </c>
      <c r="M1488" t="s">
        <v>2704</v>
      </c>
      <c r="N1488"/>
    </row>
    <row r="1489" spans="1:14">
      <c r="A1489" t="s">
        <v>3312</v>
      </c>
      <c r="B1489" t="s">
        <v>833</v>
      </c>
      <c r="C1489">
        <v>4.5</v>
      </c>
      <c r="D1489">
        <v>4.8499999999999996</v>
      </c>
      <c r="E1489">
        <v>4.45</v>
      </c>
      <c r="F1489">
        <v>4.5999999999999996</v>
      </c>
      <c r="G1489">
        <v>4.5999999999999996</v>
      </c>
      <c r="H1489">
        <v>4.6500000000000004</v>
      </c>
      <c r="I1489">
        <v>2408</v>
      </c>
      <c r="J1489">
        <v>10966</v>
      </c>
      <c r="K1489" s="3">
        <v>43859</v>
      </c>
      <c r="L1489">
        <v>8</v>
      </c>
      <c r="M1489" t="s">
        <v>3313</v>
      </c>
      <c r="N1489"/>
    </row>
    <row r="1490" spans="1:14">
      <c r="A1490" t="s">
        <v>2705</v>
      </c>
      <c r="B1490" t="s">
        <v>815</v>
      </c>
      <c r="C1490">
        <v>4.25</v>
      </c>
      <c r="D1490">
        <v>4.25</v>
      </c>
      <c r="E1490">
        <v>3.9</v>
      </c>
      <c r="F1490">
        <v>4</v>
      </c>
      <c r="G1490">
        <v>4.0999999999999996</v>
      </c>
      <c r="H1490">
        <v>4.05</v>
      </c>
      <c r="I1490">
        <v>21429</v>
      </c>
      <c r="J1490">
        <v>86227.6</v>
      </c>
      <c r="K1490" s="3">
        <v>43859</v>
      </c>
      <c r="L1490">
        <v>269</v>
      </c>
      <c r="M1490" t="s">
        <v>2706</v>
      </c>
      <c r="N1490"/>
    </row>
    <row r="1491" spans="1:14">
      <c r="A1491" t="s">
        <v>2707</v>
      </c>
      <c r="B1491" t="s">
        <v>815</v>
      </c>
      <c r="C1491">
        <v>378</v>
      </c>
      <c r="D1491">
        <v>378</v>
      </c>
      <c r="E1491">
        <v>363.3</v>
      </c>
      <c r="F1491">
        <v>369.35</v>
      </c>
      <c r="G1491">
        <v>370.9</v>
      </c>
      <c r="H1491">
        <v>375.2</v>
      </c>
      <c r="I1491">
        <v>595</v>
      </c>
      <c r="J1491">
        <v>219632.8</v>
      </c>
      <c r="K1491" s="3">
        <v>43859</v>
      </c>
      <c r="L1491">
        <v>83</v>
      </c>
      <c r="M1491" t="s">
        <v>2708</v>
      </c>
      <c r="N1491"/>
    </row>
    <row r="1492" spans="1:14">
      <c r="A1492" t="s">
        <v>2709</v>
      </c>
      <c r="B1492" t="s">
        <v>815</v>
      </c>
      <c r="C1492">
        <v>124.7</v>
      </c>
      <c r="D1492">
        <v>125</v>
      </c>
      <c r="E1492">
        <v>116.05</v>
      </c>
      <c r="F1492">
        <v>121.25</v>
      </c>
      <c r="G1492">
        <v>121.95</v>
      </c>
      <c r="H1492">
        <v>121.55</v>
      </c>
      <c r="I1492">
        <v>7031</v>
      </c>
      <c r="J1492">
        <v>860182.55</v>
      </c>
      <c r="K1492" s="3">
        <v>43859</v>
      </c>
      <c r="L1492">
        <v>156</v>
      </c>
      <c r="M1492" t="s">
        <v>2710</v>
      </c>
      <c r="N1492"/>
    </row>
    <row r="1493" spans="1:14">
      <c r="A1493" t="s">
        <v>3314</v>
      </c>
      <c r="B1493" t="s">
        <v>833</v>
      </c>
      <c r="C1493">
        <v>406.25</v>
      </c>
      <c r="D1493">
        <v>424</v>
      </c>
      <c r="E1493">
        <v>406.25</v>
      </c>
      <c r="F1493">
        <v>422.4</v>
      </c>
      <c r="G1493">
        <v>424</v>
      </c>
      <c r="H1493">
        <v>425</v>
      </c>
      <c r="I1493">
        <v>1114</v>
      </c>
      <c r="J1493">
        <v>457919.5</v>
      </c>
      <c r="K1493" s="3">
        <v>43859</v>
      </c>
      <c r="L1493">
        <v>33</v>
      </c>
      <c r="M1493" t="s">
        <v>3315</v>
      </c>
      <c r="N1493"/>
    </row>
    <row r="1494" spans="1:14">
      <c r="A1494" t="s">
        <v>553</v>
      </c>
      <c r="B1494" t="s">
        <v>815</v>
      </c>
      <c r="C1494">
        <v>1072</v>
      </c>
      <c r="D1494">
        <v>1078</v>
      </c>
      <c r="E1494">
        <v>1060.0999999999999</v>
      </c>
      <c r="F1494">
        <v>1064.2</v>
      </c>
      <c r="G1494">
        <v>1064</v>
      </c>
      <c r="H1494">
        <v>1069.75</v>
      </c>
      <c r="I1494">
        <v>19796</v>
      </c>
      <c r="J1494">
        <v>21113065.25</v>
      </c>
      <c r="K1494" s="3">
        <v>43859</v>
      </c>
      <c r="L1494">
        <v>1286</v>
      </c>
      <c r="M1494" t="s">
        <v>2711</v>
      </c>
      <c r="N1494"/>
    </row>
    <row r="1495" spans="1:14" hidden="1">
      <c r="A1495" t="s">
        <v>2712</v>
      </c>
      <c r="B1495" t="s">
        <v>815</v>
      </c>
      <c r="C1495">
        <v>57</v>
      </c>
      <c r="D1495">
        <v>58</v>
      </c>
      <c r="E1495">
        <v>55.5</v>
      </c>
      <c r="F1495">
        <v>56.05</v>
      </c>
      <c r="G1495">
        <v>55.9</v>
      </c>
      <c r="H1495">
        <v>57.3</v>
      </c>
      <c r="I1495">
        <v>307773</v>
      </c>
      <c r="J1495">
        <v>17323639.050000001</v>
      </c>
      <c r="K1495" s="3">
        <v>43859</v>
      </c>
      <c r="L1495">
        <v>6962</v>
      </c>
      <c r="M1495" t="s">
        <v>2713</v>
      </c>
      <c r="N1495"/>
    </row>
    <row r="1496" spans="1:14" hidden="1">
      <c r="A1496" t="s">
        <v>3316</v>
      </c>
      <c r="B1496" t="s">
        <v>833</v>
      </c>
      <c r="C1496">
        <v>4</v>
      </c>
      <c r="D1496">
        <v>4</v>
      </c>
      <c r="E1496">
        <v>4</v>
      </c>
      <c r="F1496">
        <v>4</v>
      </c>
      <c r="G1496">
        <v>4</v>
      </c>
      <c r="H1496">
        <v>3.85</v>
      </c>
      <c r="I1496">
        <v>25</v>
      </c>
      <c r="J1496">
        <v>100</v>
      </c>
      <c r="K1496" s="3">
        <v>43859</v>
      </c>
      <c r="L1496">
        <v>1</v>
      </c>
      <c r="M1496" t="s">
        <v>3317</v>
      </c>
      <c r="N1496"/>
    </row>
    <row r="1497" spans="1:14" hidden="1">
      <c r="A1497" t="s">
        <v>554</v>
      </c>
      <c r="B1497" t="s">
        <v>815</v>
      </c>
      <c r="C1497">
        <v>577</v>
      </c>
      <c r="D1497">
        <v>578</v>
      </c>
      <c r="E1497">
        <v>563</v>
      </c>
      <c r="F1497">
        <v>565.79999999999995</v>
      </c>
      <c r="G1497">
        <v>563.5</v>
      </c>
      <c r="H1497">
        <v>575.54999999999995</v>
      </c>
      <c r="I1497">
        <v>19516</v>
      </c>
      <c r="J1497">
        <v>11109050.550000001</v>
      </c>
      <c r="K1497" s="3">
        <v>43859</v>
      </c>
      <c r="L1497">
        <v>1435</v>
      </c>
      <c r="M1497" t="s">
        <v>2714</v>
      </c>
      <c r="N1497"/>
    </row>
    <row r="1498" spans="1:14" hidden="1">
      <c r="A1498" t="s">
        <v>3211</v>
      </c>
      <c r="B1498" t="s">
        <v>833</v>
      </c>
      <c r="C1498">
        <v>17.3</v>
      </c>
      <c r="D1498">
        <v>18.55</v>
      </c>
      <c r="E1498">
        <v>16.899999999999999</v>
      </c>
      <c r="F1498">
        <v>18.55</v>
      </c>
      <c r="G1498">
        <v>18.55</v>
      </c>
      <c r="H1498">
        <v>17.7</v>
      </c>
      <c r="I1498">
        <v>95653</v>
      </c>
      <c r="J1498">
        <v>1748341.25</v>
      </c>
      <c r="K1498" s="3">
        <v>43859</v>
      </c>
      <c r="L1498">
        <v>194</v>
      </c>
      <c r="M1498" t="s">
        <v>3212</v>
      </c>
      <c r="N1498"/>
    </row>
    <row r="1499" spans="1:14" hidden="1">
      <c r="A1499" t="s">
        <v>2715</v>
      </c>
      <c r="B1499" t="s">
        <v>815</v>
      </c>
      <c r="C1499">
        <v>4895</v>
      </c>
      <c r="D1499">
        <v>4898</v>
      </c>
      <c r="E1499">
        <v>4750</v>
      </c>
      <c r="F1499">
        <v>4766.55</v>
      </c>
      <c r="G1499">
        <v>4770</v>
      </c>
      <c r="H1499">
        <v>4838.8</v>
      </c>
      <c r="I1499">
        <v>599</v>
      </c>
      <c r="J1499">
        <v>2888512.6</v>
      </c>
      <c r="K1499" s="3">
        <v>43859</v>
      </c>
      <c r="L1499">
        <v>301</v>
      </c>
      <c r="M1499" t="s">
        <v>2716</v>
      </c>
      <c r="N1499"/>
    </row>
    <row r="1500" spans="1:14" hidden="1">
      <c r="A1500" t="s">
        <v>2717</v>
      </c>
      <c r="B1500" t="s">
        <v>815</v>
      </c>
      <c r="C1500">
        <v>344.95</v>
      </c>
      <c r="D1500">
        <v>346.95</v>
      </c>
      <c r="E1500">
        <v>325.25</v>
      </c>
      <c r="F1500">
        <v>334.45</v>
      </c>
      <c r="G1500">
        <v>339.9</v>
      </c>
      <c r="H1500">
        <v>342.75</v>
      </c>
      <c r="I1500">
        <v>7772</v>
      </c>
      <c r="J1500">
        <v>2591840.25</v>
      </c>
      <c r="K1500" s="3">
        <v>43859</v>
      </c>
      <c r="L1500">
        <v>355</v>
      </c>
      <c r="M1500" t="s">
        <v>2718</v>
      </c>
      <c r="N1500"/>
    </row>
    <row r="1501" spans="1:14" hidden="1">
      <c r="A1501" t="s">
        <v>559</v>
      </c>
      <c r="B1501" t="s">
        <v>815</v>
      </c>
      <c r="C1501">
        <v>506</v>
      </c>
      <c r="D1501">
        <v>508.15</v>
      </c>
      <c r="E1501">
        <v>478.05</v>
      </c>
      <c r="F1501">
        <v>486.8</v>
      </c>
      <c r="G1501">
        <v>490.5</v>
      </c>
      <c r="H1501">
        <v>512.4</v>
      </c>
      <c r="I1501">
        <v>274970</v>
      </c>
      <c r="J1501">
        <v>135730148.44999999</v>
      </c>
      <c r="K1501" s="3">
        <v>43859</v>
      </c>
      <c r="L1501">
        <v>7032</v>
      </c>
      <c r="M1501" t="s">
        <v>2719</v>
      </c>
      <c r="N1501"/>
    </row>
    <row r="1502" spans="1:14" hidden="1">
      <c r="A1502" t="s">
        <v>2720</v>
      </c>
      <c r="B1502" t="s">
        <v>815</v>
      </c>
      <c r="C1502">
        <v>6.6</v>
      </c>
      <c r="D1502">
        <v>7.1</v>
      </c>
      <c r="E1502">
        <v>6.6</v>
      </c>
      <c r="F1502">
        <v>7.05</v>
      </c>
      <c r="G1502">
        <v>7.1</v>
      </c>
      <c r="H1502">
        <v>6.8</v>
      </c>
      <c r="I1502">
        <v>12366</v>
      </c>
      <c r="J1502">
        <v>85481.95</v>
      </c>
      <c r="K1502" s="3">
        <v>43859</v>
      </c>
      <c r="L1502">
        <v>70</v>
      </c>
      <c r="M1502" t="s">
        <v>2721</v>
      </c>
      <c r="N1502"/>
    </row>
    <row r="1503" spans="1:14" hidden="1">
      <c r="A1503" t="s">
        <v>2722</v>
      </c>
      <c r="B1503" t="s">
        <v>815</v>
      </c>
      <c r="C1503">
        <v>214.9</v>
      </c>
      <c r="D1503">
        <v>219.5</v>
      </c>
      <c r="E1503">
        <v>210.2</v>
      </c>
      <c r="F1503">
        <v>215.2</v>
      </c>
      <c r="G1503">
        <v>215</v>
      </c>
      <c r="H1503">
        <v>216.3</v>
      </c>
      <c r="I1503">
        <v>4997</v>
      </c>
      <c r="J1503">
        <v>1077258.3999999999</v>
      </c>
      <c r="K1503" s="3">
        <v>43859</v>
      </c>
      <c r="L1503">
        <v>394</v>
      </c>
      <c r="M1503" t="s">
        <v>2723</v>
      </c>
      <c r="N1503"/>
    </row>
    <row r="1504" spans="1:14" hidden="1">
      <c r="A1504" t="s">
        <v>3239</v>
      </c>
      <c r="B1504" t="s">
        <v>815</v>
      </c>
      <c r="C1504">
        <v>29.3</v>
      </c>
      <c r="D1504">
        <v>35.700000000000003</v>
      </c>
      <c r="E1504">
        <v>29.3</v>
      </c>
      <c r="F1504">
        <v>35.1</v>
      </c>
      <c r="G1504">
        <v>35</v>
      </c>
      <c r="H1504">
        <v>29.75</v>
      </c>
      <c r="I1504">
        <v>23008</v>
      </c>
      <c r="J1504">
        <v>785269.65</v>
      </c>
      <c r="K1504" s="3">
        <v>43859</v>
      </c>
      <c r="L1504">
        <v>219</v>
      </c>
      <c r="M1504" t="s">
        <v>3240</v>
      </c>
      <c r="N1504"/>
    </row>
    <row r="1505" spans="1:14" hidden="1">
      <c r="A1505" t="s">
        <v>555</v>
      </c>
      <c r="B1505" t="s">
        <v>815</v>
      </c>
      <c r="C1505">
        <v>56.55</v>
      </c>
      <c r="D1505">
        <v>57.45</v>
      </c>
      <c r="E1505">
        <v>56</v>
      </c>
      <c r="F1505">
        <v>56.5</v>
      </c>
      <c r="G1505">
        <v>56.2</v>
      </c>
      <c r="H1505">
        <v>56.75</v>
      </c>
      <c r="I1505">
        <v>147392</v>
      </c>
      <c r="J1505">
        <v>8349298.9500000002</v>
      </c>
      <c r="K1505" s="3">
        <v>43859</v>
      </c>
      <c r="L1505">
        <v>959</v>
      </c>
      <c r="M1505" t="s">
        <v>2724</v>
      </c>
      <c r="N1505"/>
    </row>
    <row r="1506" spans="1:14" hidden="1">
      <c r="A1506" t="s">
        <v>556</v>
      </c>
      <c r="B1506" t="s">
        <v>815</v>
      </c>
      <c r="C1506">
        <v>999</v>
      </c>
      <c r="D1506">
        <v>1010.25</v>
      </c>
      <c r="E1506">
        <v>988.2</v>
      </c>
      <c r="F1506">
        <v>997.55</v>
      </c>
      <c r="G1506">
        <v>995</v>
      </c>
      <c r="H1506">
        <v>987.5</v>
      </c>
      <c r="I1506">
        <v>18341</v>
      </c>
      <c r="J1506">
        <v>18302560.800000001</v>
      </c>
      <c r="K1506" s="3">
        <v>43859</v>
      </c>
      <c r="L1506">
        <v>1806</v>
      </c>
      <c r="M1506" t="s">
        <v>2725</v>
      </c>
      <c r="N1506"/>
    </row>
    <row r="1507" spans="1:14" hidden="1">
      <c r="A1507" t="s">
        <v>2726</v>
      </c>
      <c r="B1507" t="s">
        <v>815</v>
      </c>
      <c r="C1507">
        <v>147.25</v>
      </c>
      <c r="D1507">
        <v>149.85</v>
      </c>
      <c r="E1507">
        <v>146.55000000000001</v>
      </c>
      <c r="F1507">
        <v>147</v>
      </c>
      <c r="G1507">
        <v>147</v>
      </c>
      <c r="H1507">
        <v>146.30000000000001</v>
      </c>
      <c r="I1507">
        <v>297889</v>
      </c>
      <c r="J1507">
        <v>44138041.75</v>
      </c>
      <c r="K1507" s="3">
        <v>43859</v>
      </c>
      <c r="L1507">
        <v>5802</v>
      </c>
      <c r="M1507" t="s">
        <v>2727</v>
      </c>
      <c r="N1507"/>
    </row>
    <row r="1508" spans="1:14" hidden="1">
      <c r="A1508" t="s">
        <v>3213</v>
      </c>
      <c r="B1508" t="s">
        <v>833</v>
      </c>
      <c r="C1508">
        <v>106.05</v>
      </c>
      <c r="D1508">
        <v>115.9</v>
      </c>
      <c r="E1508">
        <v>106.05</v>
      </c>
      <c r="F1508">
        <v>110.1</v>
      </c>
      <c r="G1508">
        <v>110.05</v>
      </c>
      <c r="H1508">
        <v>111.25</v>
      </c>
      <c r="I1508">
        <v>5240</v>
      </c>
      <c r="J1508">
        <v>584902.75</v>
      </c>
      <c r="K1508" s="3">
        <v>43859</v>
      </c>
      <c r="L1508">
        <v>44</v>
      </c>
      <c r="M1508" t="s">
        <v>3214</v>
      </c>
      <c r="N1508"/>
    </row>
    <row r="1509" spans="1:14" hidden="1">
      <c r="A1509" t="s">
        <v>2728</v>
      </c>
      <c r="B1509" t="s">
        <v>815</v>
      </c>
      <c r="C1509">
        <v>69</v>
      </c>
      <c r="D1509">
        <v>70.45</v>
      </c>
      <c r="E1509">
        <v>67.099999999999994</v>
      </c>
      <c r="F1509">
        <v>67.599999999999994</v>
      </c>
      <c r="G1509">
        <v>68</v>
      </c>
      <c r="H1509">
        <v>75.7</v>
      </c>
      <c r="I1509">
        <v>1378130</v>
      </c>
      <c r="J1509">
        <v>94548766.450000003</v>
      </c>
      <c r="K1509" s="3">
        <v>43859</v>
      </c>
      <c r="L1509">
        <v>10520</v>
      </c>
      <c r="M1509" t="s">
        <v>2729</v>
      </c>
      <c r="N1509"/>
    </row>
    <row r="1510" spans="1:14" hidden="1">
      <c r="A1510" t="s">
        <v>191</v>
      </c>
      <c r="B1510" t="s">
        <v>815</v>
      </c>
      <c r="C1510">
        <v>1198.5</v>
      </c>
      <c r="D1510">
        <v>1207.9000000000001</v>
      </c>
      <c r="E1510">
        <v>1181.5999999999999</v>
      </c>
      <c r="F1510">
        <v>1186.2</v>
      </c>
      <c r="G1510">
        <v>1185</v>
      </c>
      <c r="H1510">
        <v>1195</v>
      </c>
      <c r="I1510">
        <v>1380266</v>
      </c>
      <c r="J1510">
        <v>1645388607.95</v>
      </c>
      <c r="K1510" s="3">
        <v>43859</v>
      </c>
      <c r="L1510">
        <v>70904</v>
      </c>
      <c r="M1510" t="s">
        <v>2730</v>
      </c>
      <c r="N1510"/>
    </row>
    <row r="1511" spans="1:14" hidden="1">
      <c r="A1511" t="s">
        <v>2731</v>
      </c>
      <c r="B1511" t="s">
        <v>815</v>
      </c>
      <c r="C1511">
        <v>11.75</v>
      </c>
      <c r="D1511">
        <v>11.75</v>
      </c>
      <c r="E1511">
        <v>11.3</v>
      </c>
      <c r="F1511">
        <v>11.5</v>
      </c>
      <c r="G1511">
        <v>11.55</v>
      </c>
      <c r="H1511">
        <v>11.35</v>
      </c>
      <c r="I1511">
        <v>12770</v>
      </c>
      <c r="J1511">
        <v>147342.29999999999</v>
      </c>
      <c r="K1511" s="3">
        <v>43859</v>
      </c>
      <c r="L1511">
        <v>83</v>
      </c>
      <c r="M1511" t="s">
        <v>2732</v>
      </c>
      <c r="N1511"/>
    </row>
    <row r="1512" spans="1:14" hidden="1">
      <c r="A1512" t="s">
        <v>2733</v>
      </c>
      <c r="B1512" t="s">
        <v>815</v>
      </c>
      <c r="C1512">
        <v>41.4</v>
      </c>
      <c r="D1512">
        <v>41.9</v>
      </c>
      <c r="E1512">
        <v>40.049999999999997</v>
      </c>
      <c r="F1512">
        <v>40.35</v>
      </c>
      <c r="G1512">
        <v>40.5</v>
      </c>
      <c r="H1512">
        <v>40.950000000000003</v>
      </c>
      <c r="I1512">
        <v>122462</v>
      </c>
      <c r="J1512">
        <v>5002292.3</v>
      </c>
      <c r="K1512" s="3">
        <v>43859</v>
      </c>
      <c r="L1512">
        <v>972</v>
      </c>
      <c r="M1512" t="s">
        <v>2734</v>
      </c>
      <c r="N1512"/>
    </row>
    <row r="1513" spans="1:14" hidden="1">
      <c r="A1513" t="s">
        <v>2735</v>
      </c>
      <c r="B1513" t="s">
        <v>815</v>
      </c>
      <c r="C1513">
        <v>190.75</v>
      </c>
      <c r="D1513">
        <v>195.95</v>
      </c>
      <c r="E1513">
        <v>190.75</v>
      </c>
      <c r="F1513">
        <v>192.05</v>
      </c>
      <c r="G1513">
        <v>192.3</v>
      </c>
      <c r="H1513">
        <v>190.75</v>
      </c>
      <c r="I1513">
        <v>34917</v>
      </c>
      <c r="J1513">
        <v>6766227.0499999998</v>
      </c>
      <c r="K1513" s="3">
        <v>43859</v>
      </c>
      <c r="L1513">
        <v>1075</v>
      </c>
      <c r="M1513" t="s">
        <v>2736</v>
      </c>
      <c r="N1513"/>
    </row>
    <row r="1514" spans="1:14" hidden="1">
      <c r="A1514" t="s">
        <v>3277</v>
      </c>
      <c r="B1514" t="s">
        <v>833</v>
      </c>
      <c r="C1514">
        <v>1.05</v>
      </c>
      <c r="D1514">
        <v>1.05</v>
      </c>
      <c r="E1514">
        <v>1.05</v>
      </c>
      <c r="F1514">
        <v>1.05</v>
      </c>
      <c r="G1514">
        <v>1.05</v>
      </c>
      <c r="H1514">
        <v>1</v>
      </c>
      <c r="I1514">
        <v>600</v>
      </c>
      <c r="J1514">
        <v>630</v>
      </c>
      <c r="K1514" s="3">
        <v>43859</v>
      </c>
      <c r="L1514">
        <v>1</v>
      </c>
      <c r="M1514" t="s">
        <v>3278</v>
      </c>
      <c r="N1514"/>
    </row>
    <row r="1515" spans="1:14" hidden="1">
      <c r="A1515" t="s">
        <v>2737</v>
      </c>
      <c r="B1515" t="s">
        <v>815</v>
      </c>
      <c r="C1515">
        <v>74.150000000000006</v>
      </c>
      <c r="D1515">
        <v>77</v>
      </c>
      <c r="E1515">
        <v>74.150000000000006</v>
      </c>
      <c r="F1515">
        <v>76</v>
      </c>
      <c r="G1515">
        <v>76.150000000000006</v>
      </c>
      <c r="H1515">
        <v>76.849999999999994</v>
      </c>
      <c r="I1515">
        <v>2632</v>
      </c>
      <c r="J1515">
        <v>199113.8</v>
      </c>
      <c r="K1515" s="3">
        <v>43859</v>
      </c>
      <c r="L1515">
        <v>99</v>
      </c>
      <c r="M1515" t="s">
        <v>2738</v>
      </c>
      <c r="N1515"/>
    </row>
    <row r="1516" spans="1:14" hidden="1">
      <c r="A1516" t="s">
        <v>192</v>
      </c>
      <c r="B1516" t="s">
        <v>815</v>
      </c>
      <c r="C1516">
        <v>1907</v>
      </c>
      <c r="D1516">
        <v>1956.3</v>
      </c>
      <c r="E1516">
        <v>1907</v>
      </c>
      <c r="F1516">
        <v>1937.5</v>
      </c>
      <c r="G1516">
        <v>1935</v>
      </c>
      <c r="H1516">
        <v>1916.4</v>
      </c>
      <c r="I1516">
        <v>356676</v>
      </c>
      <c r="J1516">
        <v>691825288</v>
      </c>
      <c r="K1516" s="3">
        <v>43859</v>
      </c>
      <c r="L1516">
        <v>22112</v>
      </c>
      <c r="M1516" t="s">
        <v>2739</v>
      </c>
      <c r="N1516"/>
    </row>
    <row r="1517" spans="1:14">
      <c r="A1517" t="s">
        <v>193</v>
      </c>
      <c r="B1517" t="s">
        <v>815</v>
      </c>
      <c r="C1517">
        <v>326</v>
      </c>
      <c r="D1517">
        <v>329</v>
      </c>
      <c r="E1517">
        <v>324.75</v>
      </c>
      <c r="F1517">
        <v>326.14999999999998</v>
      </c>
      <c r="G1517">
        <v>328.45</v>
      </c>
      <c r="H1517">
        <v>324.89999999999998</v>
      </c>
      <c r="I1517">
        <v>821496</v>
      </c>
      <c r="J1517">
        <v>268797581.94999999</v>
      </c>
      <c r="K1517" s="3">
        <v>43859</v>
      </c>
      <c r="L1517">
        <v>8198</v>
      </c>
      <c r="M1517" t="s">
        <v>2740</v>
      </c>
      <c r="N1517"/>
    </row>
    <row r="1518" spans="1:14">
      <c r="A1518" t="s">
        <v>3268</v>
      </c>
      <c r="B1518" t="s">
        <v>815</v>
      </c>
      <c r="C1518">
        <v>77.45</v>
      </c>
      <c r="D1518">
        <v>77.45</v>
      </c>
      <c r="E1518">
        <v>75</v>
      </c>
      <c r="F1518">
        <v>76.400000000000006</v>
      </c>
      <c r="G1518">
        <v>75</v>
      </c>
      <c r="H1518">
        <v>76.25</v>
      </c>
      <c r="I1518">
        <v>5260</v>
      </c>
      <c r="J1518">
        <v>399405.7</v>
      </c>
      <c r="K1518" s="3">
        <v>43859</v>
      </c>
      <c r="L1518">
        <v>58</v>
      </c>
      <c r="M1518" t="s">
        <v>3269</v>
      </c>
      <c r="N1518"/>
    </row>
    <row r="1519" spans="1:14">
      <c r="A1519" t="s">
        <v>2741</v>
      </c>
      <c r="B1519" t="s">
        <v>815</v>
      </c>
      <c r="C1519">
        <v>141.65</v>
      </c>
      <c r="D1519">
        <v>141.65</v>
      </c>
      <c r="E1519">
        <v>131.35</v>
      </c>
      <c r="F1519">
        <v>134.65</v>
      </c>
      <c r="G1519">
        <v>133</v>
      </c>
      <c r="H1519">
        <v>136.15</v>
      </c>
      <c r="I1519">
        <v>1587</v>
      </c>
      <c r="J1519">
        <v>216456.9</v>
      </c>
      <c r="K1519" s="3">
        <v>43859</v>
      </c>
      <c r="L1519">
        <v>116</v>
      </c>
      <c r="M1519" t="s">
        <v>2742</v>
      </c>
      <c r="N1519"/>
    </row>
    <row r="1520" spans="1:14">
      <c r="A1520" t="s">
        <v>2743</v>
      </c>
      <c r="B1520" t="s">
        <v>815</v>
      </c>
      <c r="C1520">
        <v>5.6</v>
      </c>
      <c r="D1520">
        <v>5.7</v>
      </c>
      <c r="E1520">
        <v>5.45</v>
      </c>
      <c r="F1520">
        <v>5.65</v>
      </c>
      <c r="G1520">
        <v>5.7</v>
      </c>
      <c r="H1520">
        <v>5.45</v>
      </c>
      <c r="I1520">
        <v>9017</v>
      </c>
      <c r="J1520">
        <v>50496</v>
      </c>
      <c r="K1520" s="3">
        <v>43859</v>
      </c>
      <c r="L1520">
        <v>36</v>
      </c>
      <c r="M1520" t="s">
        <v>2744</v>
      </c>
      <c r="N1520"/>
    </row>
    <row r="1521" spans="1:14">
      <c r="A1521" t="s">
        <v>2745</v>
      </c>
      <c r="B1521" t="s">
        <v>815</v>
      </c>
      <c r="C1521">
        <v>12.6</v>
      </c>
      <c r="D1521">
        <v>12.6</v>
      </c>
      <c r="E1521">
        <v>11.55</v>
      </c>
      <c r="F1521">
        <v>11.7</v>
      </c>
      <c r="G1521">
        <v>11.95</v>
      </c>
      <c r="H1521">
        <v>11.7</v>
      </c>
      <c r="I1521">
        <v>4691</v>
      </c>
      <c r="J1521">
        <v>55963.95</v>
      </c>
      <c r="K1521" s="3">
        <v>43859</v>
      </c>
      <c r="L1521">
        <v>71</v>
      </c>
      <c r="M1521" t="s">
        <v>2746</v>
      </c>
      <c r="N1521"/>
    </row>
    <row r="1522" spans="1:14">
      <c r="A1522" t="s">
        <v>557</v>
      </c>
      <c r="B1522" t="s">
        <v>815</v>
      </c>
      <c r="C1522">
        <v>591.4</v>
      </c>
      <c r="D1522">
        <v>600</v>
      </c>
      <c r="E1522">
        <v>578</v>
      </c>
      <c r="F1522">
        <v>582.25</v>
      </c>
      <c r="G1522">
        <v>582</v>
      </c>
      <c r="H1522">
        <v>587.95000000000005</v>
      </c>
      <c r="I1522">
        <v>134349</v>
      </c>
      <c r="J1522">
        <v>79269446.349999994</v>
      </c>
      <c r="K1522" s="3">
        <v>43859</v>
      </c>
      <c r="L1522">
        <v>5567</v>
      </c>
      <c r="M1522" t="s">
        <v>2747</v>
      </c>
      <c r="N1522"/>
    </row>
    <row r="1523" spans="1:14">
      <c r="A1523" t="s">
        <v>2748</v>
      </c>
      <c r="B1523" t="s">
        <v>815</v>
      </c>
      <c r="C1523">
        <v>116.6</v>
      </c>
      <c r="D1523">
        <v>120.4</v>
      </c>
      <c r="E1523">
        <v>116.25</v>
      </c>
      <c r="F1523">
        <v>117.4</v>
      </c>
      <c r="G1523">
        <v>117.55</v>
      </c>
      <c r="H1523">
        <v>115.05</v>
      </c>
      <c r="I1523">
        <v>40117</v>
      </c>
      <c r="J1523">
        <v>4743284.8499999996</v>
      </c>
      <c r="K1523" s="3">
        <v>43859</v>
      </c>
      <c r="L1523">
        <v>1191</v>
      </c>
      <c r="M1523" t="s">
        <v>2749</v>
      </c>
      <c r="N1523"/>
    </row>
    <row r="1524" spans="1:14">
      <c r="A1524" t="s">
        <v>558</v>
      </c>
      <c r="B1524" t="s">
        <v>815</v>
      </c>
      <c r="C1524">
        <v>7.05</v>
      </c>
      <c r="D1524">
        <v>7.15</v>
      </c>
      <c r="E1524">
        <v>6.9</v>
      </c>
      <c r="F1524">
        <v>7</v>
      </c>
      <c r="G1524">
        <v>7</v>
      </c>
      <c r="H1524">
        <v>7</v>
      </c>
      <c r="I1524">
        <v>5522181</v>
      </c>
      <c r="J1524">
        <v>38709889.899999999</v>
      </c>
      <c r="K1524" s="3">
        <v>43859</v>
      </c>
      <c r="L1524">
        <v>4210</v>
      </c>
      <c r="M1524" t="s">
        <v>3184</v>
      </c>
      <c r="N1524"/>
    </row>
    <row r="1525" spans="1:14">
      <c r="A1525" t="s">
        <v>2750</v>
      </c>
      <c r="B1525" t="s">
        <v>815</v>
      </c>
      <c r="C1525">
        <v>48.95</v>
      </c>
      <c r="D1525">
        <v>49.3</v>
      </c>
      <c r="E1525">
        <v>47.15</v>
      </c>
      <c r="F1525">
        <v>47.5</v>
      </c>
      <c r="G1525">
        <v>47.7</v>
      </c>
      <c r="H1525">
        <v>48</v>
      </c>
      <c r="I1525">
        <v>23299</v>
      </c>
      <c r="J1525">
        <v>1123253.1000000001</v>
      </c>
      <c r="K1525" s="3">
        <v>43859</v>
      </c>
      <c r="L1525">
        <v>317</v>
      </c>
      <c r="M1525" t="s">
        <v>2751</v>
      </c>
      <c r="N1525"/>
    </row>
    <row r="1526" spans="1:14">
      <c r="A1526" t="s">
        <v>2752</v>
      </c>
      <c r="B1526" t="s">
        <v>815</v>
      </c>
      <c r="C1526">
        <v>9.5500000000000007</v>
      </c>
      <c r="D1526">
        <v>9.8000000000000007</v>
      </c>
      <c r="E1526">
        <v>9.3000000000000007</v>
      </c>
      <c r="F1526">
        <v>9.5</v>
      </c>
      <c r="G1526">
        <v>9.5500000000000007</v>
      </c>
      <c r="H1526">
        <v>9.3000000000000007</v>
      </c>
      <c r="I1526">
        <v>78442</v>
      </c>
      <c r="J1526">
        <v>749043.7</v>
      </c>
      <c r="K1526" s="3">
        <v>43859</v>
      </c>
      <c r="L1526">
        <v>401</v>
      </c>
      <c r="M1526" t="s">
        <v>2753</v>
      </c>
      <c r="N1526"/>
    </row>
    <row r="1527" spans="1:14">
      <c r="A1527" t="s">
        <v>713</v>
      </c>
      <c r="B1527" t="s">
        <v>815</v>
      </c>
      <c r="C1527">
        <v>97.7</v>
      </c>
      <c r="D1527">
        <v>98.8</v>
      </c>
      <c r="E1527">
        <v>97.5</v>
      </c>
      <c r="F1527">
        <v>98.25</v>
      </c>
      <c r="G1527">
        <v>98.15</v>
      </c>
      <c r="H1527">
        <v>97.7</v>
      </c>
      <c r="I1527">
        <v>17721</v>
      </c>
      <c r="J1527">
        <v>1738620.4</v>
      </c>
      <c r="K1527" s="3">
        <v>43859</v>
      </c>
      <c r="L1527">
        <v>573</v>
      </c>
      <c r="M1527" t="s">
        <v>2754</v>
      </c>
      <c r="N1527"/>
    </row>
    <row r="1528" spans="1:14">
      <c r="A1528" t="s">
        <v>2755</v>
      </c>
      <c r="B1528" t="s">
        <v>815</v>
      </c>
      <c r="C1528">
        <v>80</v>
      </c>
      <c r="D1528">
        <v>81.650000000000006</v>
      </c>
      <c r="E1528">
        <v>80</v>
      </c>
      <c r="F1528">
        <v>80.849999999999994</v>
      </c>
      <c r="G1528">
        <v>80.75</v>
      </c>
      <c r="H1528">
        <v>79.25</v>
      </c>
      <c r="I1528">
        <v>516572</v>
      </c>
      <c r="J1528">
        <v>41722189</v>
      </c>
      <c r="K1528" s="3">
        <v>43859</v>
      </c>
      <c r="L1528">
        <v>5431</v>
      </c>
      <c r="M1528" t="s">
        <v>2756</v>
      </c>
      <c r="N1528"/>
    </row>
    <row r="1529" spans="1:14">
      <c r="A1529" t="s">
        <v>2757</v>
      </c>
      <c r="B1529" t="s">
        <v>815</v>
      </c>
      <c r="C1529">
        <v>566</v>
      </c>
      <c r="D1529">
        <v>566</v>
      </c>
      <c r="E1529">
        <v>513</v>
      </c>
      <c r="F1529">
        <v>533.35</v>
      </c>
      <c r="G1529">
        <v>533.04999999999995</v>
      </c>
      <c r="H1529">
        <v>563.54999999999995</v>
      </c>
      <c r="I1529">
        <v>6915</v>
      </c>
      <c r="J1529">
        <v>3702418</v>
      </c>
      <c r="K1529" s="3">
        <v>43859</v>
      </c>
      <c r="L1529">
        <v>640</v>
      </c>
      <c r="M1529" t="s">
        <v>2758</v>
      </c>
      <c r="N1529"/>
    </row>
    <row r="1530" spans="1:14">
      <c r="A1530" t="s">
        <v>546</v>
      </c>
      <c r="B1530" t="s">
        <v>815</v>
      </c>
      <c r="C1530">
        <v>6020.1</v>
      </c>
      <c r="D1530">
        <v>6061.45</v>
      </c>
      <c r="E1530">
        <v>5964.6</v>
      </c>
      <c r="F1530">
        <v>5978.25</v>
      </c>
      <c r="G1530">
        <v>5979</v>
      </c>
      <c r="H1530">
        <v>6037.2</v>
      </c>
      <c r="I1530">
        <v>7371</v>
      </c>
      <c r="J1530">
        <v>44230536.549999997</v>
      </c>
      <c r="K1530" s="3">
        <v>43859</v>
      </c>
      <c r="L1530">
        <v>1896</v>
      </c>
      <c r="M1530" t="s">
        <v>2759</v>
      </c>
      <c r="N1530"/>
    </row>
    <row r="1531" spans="1:14">
      <c r="A1531" t="s">
        <v>2760</v>
      </c>
      <c r="B1531" t="s">
        <v>815</v>
      </c>
      <c r="C1531">
        <v>44.05</v>
      </c>
      <c r="D1531">
        <v>46</v>
      </c>
      <c r="E1531">
        <v>44</v>
      </c>
      <c r="F1531">
        <v>44.9</v>
      </c>
      <c r="G1531">
        <v>44.85</v>
      </c>
      <c r="H1531">
        <v>44.15</v>
      </c>
      <c r="I1531">
        <v>5447</v>
      </c>
      <c r="J1531">
        <v>244738.55</v>
      </c>
      <c r="K1531" s="3">
        <v>43859</v>
      </c>
      <c r="L1531">
        <v>70</v>
      </c>
      <c r="M1531" t="s">
        <v>2761</v>
      </c>
      <c r="N1531"/>
    </row>
    <row r="1532" spans="1:14">
      <c r="A1532" t="s">
        <v>2762</v>
      </c>
      <c r="B1532" t="s">
        <v>815</v>
      </c>
      <c r="C1532">
        <v>2.4</v>
      </c>
      <c r="D1532">
        <v>2.5</v>
      </c>
      <c r="E1532">
        <v>2.35</v>
      </c>
      <c r="F1532">
        <v>2.4</v>
      </c>
      <c r="G1532">
        <v>2.4500000000000002</v>
      </c>
      <c r="H1532">
        <v>2.35</v>
      </c>
      <c r="I1532">
        <v>584654</v>
      </c>
      <c r="J1532">
        <v>1420871.5</v>
      </c>
      <c r="K1532" s="3">
        <v>43859</v>
      </c>
      <c r="L1532">
        <v>314</v>
      </c>
      <c r="M1532" t="s">
        <v>2763</v>
      </c>
      <c r="N1532"/>
    </row>
    <row r="1533" spans="1:14">
      <c r="A1533" t="s">
        <v>548</v>
      </c>
      <c r="B1533" t="s">
        <v>815</v>
      </c>
      <c r="C1533">
        <v>25.75</v>
      </c>
      <c r="D1533">
        <v>26.4</v>
      </c>
      <c r="E1533">
        <v>25.7</v>
      </c>
      <c r="F1533">
        <v>25.85</v>
      </c>
      <c r="G1533">
        <v>25.8</v>
      </c>
      <c r="H1533">
        <v>25.7</v>
      </c>
      <c r="I1533">
        <v>1545932</v>
      </c>
      <c r="J1533">
        <v>40205479.200000003</v>
      </c>
      <c r="K1533" s="3">
        <v>43859</v>
      </c>
      <c r="L1533">
        <v>8888</v>
      </c>
      <c r="M1533" t="s">
        <v>2764</v>
      </c>
      <c r="N1533"/>
    </row>
    <row r="1534" spans="1:14">
      <c r="A1534" t="s">
        <v>2765</v>
      </c>
      <c r="B1534" t="s">
        <v>815</v>
      </c>
      <c r="C1534">
        <v>110.15</v>
      </c>
      <c r="D1534">
        <v>112.4</v>
      </c>
      <c r="E1534">
        <v>106.15</v>
      </c>
      <c r="F1534">
        <v>107.35</v>
      </c>
      <c r="G1534">
        <v>107</v>
      </c>
      <c r="H1534">
        <v>109.2</v>
      </c>
      <c r="I1534">
        <v>38691</v>
      </c>
      <c r="J1534">
        <v>4223491.2</v>
      </c>
      <c r="K1534" s="3">
        <v>43859</v>
      </c>
      <c r="L1534">
        <v>801</v>
      </c>
      <c r="M1534" t="s">
        <v>2766</v>
      </c>
      <c r="N1534"/>
    </row>
    <row r="1535" spans="1:14">
      <c r="A1535" t="s">
        <v>194</v>
      </c>
      <c r="B1535" t="s">
        <v>815</v>
      </c>
      <c r="C1535">
        <v>464</v>
      </c>
      <c r="D1535">
        <v>471.5</v>
      </c>
      <c r="E1535">
        <v>461.8</v>
      </c>
      <c r="F1535">
        <v>469.85</v>
      </c>
      <c r="G1535">
        <v>468.75</v>
      </c>
      <c r="H1535">
        <v>461.75</v>
      </c>
      <c r="I1535">
        <v>989238</v>
      </c>
      <c r="J1535">
        <v>462056324.25</v>
      </c>
      <c r="K1535" s="3">
        <v>43859</v>
      </c>
      <c r="L1535">
        <v>15140</v>
      </c>
      <c r="M1535" t="s">
        <v>2767</v>
      </c>
      <c r="N1535"/>
    </row>
    <row r="1536" spans="1:14">
      <c r="A1536" t="s">
        <v>2768</v>
      </c>
      <c r="B1536" t="s">
        <v>815</v>
      </c>
      <c r="C1536">
        <v>1746.85</v>
      </c>
      <c r="D1536">
        <v>1746.85</v>
      </c>
      <c r="E1536">
        <v>1701</v>
      </c>
      <c r="F1536">
        <v>1715.8</v>
      </c>
      <c r="G1536">
        <v>1713</v>
      </c>
      <c r="H1536">
        <v>1721.95</v>
      </c>
      <c r="I1536">
        <v>1815</v>
      </c>
      <c r="J1536">
        <v>3114901.35</v>
      </c>
      <c r="K1536" s="3">
        <v>43859</v>
      </c>
      <c r="L1536">
        <v>409</v>
      </c>
      <c r="M1536" t="s">
        <v>2769</v>
      </c>
      <c r="N1536"/>
    </row>
    <row r="1537" spans="1:14">
      <c r="A1537" t="s">
        <v>547</v>
      </c>
      <c r="B1537" t="s">
        <v>815</v>
      </c>
      <c r="C1537">
        <v>250.5</v>
      </c>
      <c r="D1537">
        <v>252.05</v>
      </c>
      <c r="E1537">
        <v>247.95</v>
      </c>
      <c r="F1537">
        <v>248.2</v>
      </c>
      <c r="G1537">
        <v>248.1</v>
      </c>
      <c r="H1537">
        <v>248.95</v>
      </c>
      <c r="I1537">
        <v>9116</v>
      </c>
      <c r="J1537">
        <v>2269493.4</v>
      </c>
      <c r="K1537" s="3">
        <v>43859</v>
      </c>
      <c r="L1537">
        <v>396</v>
      </c>
      <c r="M1537" t="s">
        <v>2770</v>
      </c>
      <c r="N1537"/>
    </row>
    <row r="1538" spans="1:14" hidden="1">
      <c r="A1538" t="s">
        <v>3298</v>
      </c>
      <c r="B1538" t="s">
        <v>815</v>
      </c>
      <c r="C1538">
        <v>1.3</v>
      </c>
      <c r="D1538">
        <v>1.3</v>
      </c>
      <c r="E1538">
        <v>1.3</v>
      </c>
      <c r="F1538">
        <v>1.3</v>
      </c>
      <c r="G1538">
        <v>1.3</v>
      </c>
      <c r="H1538">
        <v>1.25</v>
      </c>
      <c r="I1538">
        <v>1000</v>
      </c>
      <c r="J1538">
        <v>1300</v>
      </c>
      <c r="K1538" s="3">
        <v>43859</v>
      </c>
      <c r="L1538">
        <v>1</v>
      </c>
      <c r="M1538" t="s">
        <v>3299</v>
      </c>
      <c r="N1538"/>
    </row>
    <row r="1539" spans="1:14">
      <c r="A1539" t="s">
        <v>2771</v>
      </c>
      <c r="B1539" t="s">
        <v>815</v>
      </c>
      <c r="C1539">
        <v>56.55</v>
      </c>
      <c r="D1539">
        <v>58.5</v>
      </c>
      <c r="E1539">
        <v>55.25</v>
      </c>
      <c r="F1539">
        <v>57.2</v>
      </c>
      <c r="G1539">
        <v>57.25</v>
      </c>
      <c r="H1539">
        <v>56.1</v>
      </c>
      <c r="I1539">
        <v>2029182</v>
      </c>
      <c r="J1539">
        <v>115800029.7</v>
      </c>
      <c r="K1539" s="3">
        <v>43859</v>
      </c>
      <c r="L1539">
        <v>11196</v>
      </c>
      <c r="M1539" t="s">
        <v>2772</v>
      </c>
      <c r="N1539"/>
    </row>
    <row r="1540" spans="1:14">
      <c r="A1540" t="s">
        <v>195</v>
      </c>
      <c r="B1540" t="s">
        <v>815</v>
      </c>
      <c r="C1540">
        <v>1279.9000000000001</v>
      </c>
      <c r="D1540">
        <v>1297</v>
      </c>
      <c r="E1540">
        <v>1270</v>
      </c>
      <c r="F1540">
        <v>1274.05</v>
      </c>
      <c r="G1540">
        <v>1272</v>
      </c>
      <c r="H1540">
        <v>1276.5999999999999</v>
      </c>
      <c r="I1540">
        <v>320076</v>
      </c>
      <c r="J1540">
        <v>410136788.75</v>
      </c>
      <c r="K1540" s="3">
        <v>43859</v>
      </c>
      <c r="L1540">
        <v>19312</v>
      </c>
      <c r="M1540" t="s">
        <v>2773</v>
      </c>
      <c r="N1540"/>
    </row>
    <row r="1541" spans="1:14">
      <c r="A1541" t="s">
        <v>2774</v>
      </c>
      <c r="B1541" t="s">
        <v>815</v>
      </c>
      <c r="C1541">
        <v>144.4</v>
      </c>
      <c r="D1541">
        <v>144.4</v>
      </c>
      <c r="E1541">
        <v>137.9</v>
      </c>
      <c r="F1541">
        <v>138.30000000000001</v>
      </c>
      <c r="G1541">
        <v>138</v>
      </c>
      <c r="H1541">
        <v>140.30000000000001</v>
      </c>
      <c r="I1541">
        <v>9751</v>
      </c>
      <c r="J1541">
        <v>1367150.5</v>
      </c>
      <c r="K1541" s="3">
        <v>43859</v>
      </c>
      <c r="L1541">
        <v>537</v>
      </c>
      <c r="M1541" t="s">
        <v>2775</v>
      </c>
      <c r="N1541"/>
    </row>
    <row r="1542" spans="1:14">
      <c r="A1542" t="s">
        <v>560</v>
      </c>
      <c r="B1542" t="s">
        <v>815</v>
      </c>
      <c r="C1542">
        <v>15.8</v>
      </c>
      <c r="D1542">
        <v>15.95</v>
      </c>
      <c r="E1542">
        <v>15.75</v>
      </c>
      <c r="F1542">
        <v>15.85</v>
      </c>
      <c r="G1542">
        <v>15.8</v>
      </c>
      <c r="H1542">
        <v>15.75</v>
      </c>
      <c r="I1542">
        <v>262291</v>
      </c>
      <c r="J1542">
        <v>4161887.75</v>
      </c>
      <c r="K1542" s="3">
        <v>43859</v>
      </c>
      <c r="L1542">
        <v>865</v>
      </c>
      <c r="M1542" t="s">
        <v>2776</v>
      </c>
      <c r="N1542"/>
    </row>
    <row r="1543" spans="1:14">
      <c r="A1543" t="s">
        <v>561</v>
      </c>
      <c r="B1543" t="s">
        <v>815</v>
      </c>
      <c r="C1543">
        <v>214.25</v>
      </c>
      <c r="D1543">
        <v>219.95</v>
      </c>
      <c r="E1543">
        <v>214.25</v>
      </c>
      <c r="F1543">
        <v>217.45</v>
      </c>
      <c r="G1543">
        <v>217.8</v>
      </c>
      <c r="H1543">
        <v>214.4</v>
      </c>
      <c r="I1543">
        <v>24776</v>
      </c>
      <c r="J1543">
        <v>5390375.1500000004</v>
      </c>
      <c r="K1543" s="3">
        <v>43859</v>
      </c>
      <c r="L1543">
        <v>1775</v>
      </c>
      <c r="M1543" t="s">
        <v>2777</v>
      </c>
      <c r="N1543"/>
    </row>
    <row r="1544" spans="1:14" hidden="1">
      <c r="A1544" t="s">
        <v>2778</v>
      </c>
      <c r="B1544" t="s">
        <v>815</v>
      </c>
      <c r="C1544">
        <v>129</v>
      </c>
      <c r="D1544">
        <v>129.5</v>
      </c>
      <c r="E1544">
        <v>126.5</v>
      </c>
      <c r="F1544">
        <v>128.25</v>
      </c>
      <c r="G1544">
        <v>128.85</v>
      </c>
      <c r="H1544">
        <v>127.65</v>
      </c>
      <c r="I1544">
        <v>24345</v>
      </c>
      <c r="J1544">
        <v>3116494.5</v>
      </c>
      <c r="K1544" s="3">
        <v>43859</v>
      </c>
      <c r="L1544">
        <v>472</v>
      </c>
      <c r="M1544" t="s">
        <v>2779</v>
      </c>
      <c r="N1544"/>
    </row>
    <row r="1545" spans="1:14">
      <c r="A1545" t="s">
        <v>2780</v>
      </c>
      <c r="B1545" t="s">
        <v>815</v>
      </c>
      <c r="C1545">
        <v>14.5</v>
      </c>
      <c r="D1545">
        <v>15</v>
      </c>
      <c r="E1545">
        <v>14.5</v>
      </c>
      <c r="F1545">
        <v>14.9</v>
      </c>
      <c r="G1545">
        <v>14.9</v>
      </c>
      <c r="H1545">
        <v>14.5</v>
      </c>
      <c r="I1545">
        <v>68438</v>
      </c>
      <c r="J1545">
        <v>1013671.5</v>
      </c>
      <c r="K1545" s="3">
        <v>43859</v>
      </c>
      <c r="L1545">
        <v>298</v>
      </c>
      <c r="M1545" t="s">
        <v>2781</v>
      </c>
      <c r="N1545"/>
    </row>
    <row r="1546" spans="1:14">
      <c r="A1546" t="s">
        <v>2782</v>
      </c>
      <c r="B1546" t="s">
        <v>815</v>
      </c>
      <c r="C1546">
        <v>5.2</v>
      </c>
      <c r="D1546">
        <v>5.2</v>
      </c>
      <c r="E1546">
        <v>5</v>
      </c>
      <c r="F1546">
        <v>5</v>
      </c>
      <c r="G1546">
        <v>5</v>
      </c>
      <c r="H1546">
        <v>5.25</v>
      </c>
      <c r="I1546">
        <v>335588</v>
      </c>
      <c r="J1546">
        <v>1694268.5</v>
      </c>
      <c r="K1546" s="3">
        <v>43859</v>
      </c>
      <c r="L1546">
        <v>391</v>
      </c>
      <c r="M1546" t="s">
        <v>2783</v>
      </c>
      <c r="N1546"/>
    </row>
    <row r="1547" spans="1:14">
      <c r="A1547" t="s">
        <v>196</v>
      </c>
      <c r="B1547" t="s">
        <v>815</v>
      </c>
      <c r="C1547">
        <v>375</v>
      </c>
      <c r="D1547">
        <v>379.4</v>
      </c>
      <c r="E1547">
        <v>369.4</v>
      </c>
      <c r="F1547">
        <v>374.1</v>
      </c>
      <c r="G1547">
        <v>374.5</v>
      </c>
      <c r="H1547">
        <v>372.85</v>
      </c>
      <c r="I1547">
        <v>1693921</v>
      </c>
      <c r="J1547">
        <v>635288674.64999998</v>
      </c>
      <c r="K1547" s="3">
        <v>43859</v>
      </c>
      <c r="L1547">
        <v>19853</v>
      </c>
      <c r="M1547" t="s">
        <v>2784</v>
      </c>
      <c r="N1547"/>
    </row>
    <row r="1548" spans="1:14">
      <c r="A1548" t="s">
        <v>3176</v>
      </c>
      <c r="B1548" t="s">
        <v>815</v>
      </c>
      <c r="C1548">
        <v>55.5</v>
      </c>
      <c r="D1548">
        <v>55.75</v>
      </c>
      <c r="E1548">
        <v>54.8</v>
      </c>
      <c r="F1548">
        <v>54.9</v>
      </c>
      <c r="G1548">
        <v>54.85</v>
      </c>
      <c r="H1548">
        <v>55.05</v>
      </c>
      <c r="I1548">
        <v>2661337</v>
      </c>
      <c r="J1548">
        <v>146998788.30000001</v>
      </c>
      <c r="K1548" s="3">
        <v>43859</v>
      </c>
      <c r="L1548">
        <v>14337</v>
      </c>
      <c r="M1548" t="s">
        <v>3179</v>
      </c>
      <c r="N1548"/>
    </row>
    <row r="1549" spans="1:14">
      <c r="A1549" t="s">
        <v>197</v>
      </c>
      <c r="B1549" t="s">
        <v>815</v>
      </c>
      <c r="C1549">
        <v>4625</v>
      </c>
      <c r="D1549">
        <v>4653.5</v>
      </c>
      <c r="E1549">
        <v>4559.5</v>
      </c>
      <c r="F1549">
        <v>4568.2</v>
      </c>
      <c r="G1549">
        <v>4568.25</v>
      </c>
      <c r="H1549">
        <v>4609.05</v>
      </c>
      <c r="I1549">
        <v>595287</v>
      </c>
      <c r="J1549">
        <v>2737540985.9000001</v>
      </c>
      <c r="K1549" s="3">
        <v>43859</v>
      </c>
      <c r="L1549">
        <v>45661</v>
      </c>
      <c r="M1549" t="s">
        <v>2785</v>
      </c>
      <c r="N1549"/>
    </row>
    <row r="1550" spans="1:14">
      <c r="A1550" t="s">
        <v>2786</v>
      </c>
      <c r="B1550" t="s">
        <v>815</v>
      </c>
      <c r="C1550">
        <v>46.85</v>
      </c>
      <c r="D1550">
        <v>48.25</v>
      </c>
      <c r="E1550">
        <v>46.85</v>
      </c>
      <c r="F1550">
        <v>48</v>
      </c>
      <c r="G1550">
        <v>48</v>
      </c>
      <c r="H1550">
        <v>47.45</v>
      </c>
      <c r="I1550">
        <v>2951</v>
      </c>
      <c r="J1550">
        <v>140926.20000000001</v>
      </c>
      <c r="K1550" s="3">
        <v>43859</v>
      </c>
      <c r="L1550">
        <v>73</v>
      </c>
      <c r="M1550" t="s">
        <v>2787</v>
      </c>
      <c r="N1550"/>
    </row>
    <row r="1551" spans="1:14">
      <c r="A1551" t="s">
        <v>3318</v>
      </c>
      <c r="B1551" t="s">
        <v>815</v>
      </c>
      <c r="C1551">
        <v>0.85</v>
      </c>
      <c r="D1551">
        <v>0.85</v>
      </c>
      <c r="E1551">
        <v>0.85</v>
      </c>
      <c r="F1551">
        <v>0.85</v>
      </c>
      <c r="G1551">
        <v>0.85</v>
      </c>
      <c r="H1551">
        <v>0.85</v>
      </c>
      <c r="I1551">
        <v>30</v>
      </c>
      <c r="J1551">
        <v>25.5</v>
      </c>
      <c r="K1551" s="3">
        <v>43859</v>
      </c>
      <c r="L1551">
        <v>1</v>
      </c>
      <c r="M1551" t="s">
        <v>3319</v>
      </c>
      <c r="N1551"/>
    </row>
    <row r="1552" spans="1:14" hidden="1">
      <c r="A1552" t="s">
        <v>2788</v>
      </c>
      <c r="B1552" t="s">
        <v>815</v>
      </c>
      <c r="C1552">
        <v>173.5</v>
      </c>
      <c r="D1552">
        <v>173.5</v>
      </c>
      <c r="E1552">
        <v>168.55</v>
      </c>
      <c r="F1552">
        <v>170</v>
      </c>
      <c r="G1552">
        <v>168.75</v>
      </c>
      <c r="H1552">
        <v>171.8</v>
      </c>
      <c r="I1552">
        <v>19165</v>
      </c>
      <c r="J1552">
        <v>3265244.65</v>
      </c>
      <c r="K1552" s="3">
        <v>43859</v>
      </c>
      <c r="L1552">
        <v>687</v>
      </c>
      <c r="M1552" t="s">
        <v>2789</v>
      </c>
      <c r="N1552"/>
    </row>
    <row r="1553" spans="1:14" hidden="1">
      <c r="A1553" t="s">
        <v>3028</v>
      </c>
      <c r="B1553" t="s">
        <v>815</v>
      </c>
      <c r="C1553">
        <v>68.150000000000006</v>
      </c>
      <c r="D1553">
        <v>69.099999999999994</v>
      </c>
      <c r="E1553">
        <v>67.2</v>
      </c>
      <c r="F1553">
        <v>67.25</v>
      </c>
      <c r="G1553">
        <v>67.2</v>
      </c>
      <c r="H1553">
        <v>67.95</v>
      </c>
      <c r="I1553">
        <v>1465</v>
      </c>
      <c r="J1553">
        <v>99883.95</v>
      </c>
      <c r="K1553" s="3">
        <v>43859</v>
      </c>
      <c r="L1553">
        <v>156</v>
      </c>
      <c r="M1553" t="s">
        <v>3029</v>
      </c>
      <c r="N1553"/>
    </row>
    <row r="1554" spans="1:14">
      <c r="A1554" t="s">
        <v>198</v>
      </c>
      <c r="B1554" t="s">
        <v>815</v>
      </c>
      <c r="C1554">
        <v>51.8</v>
      </c>
      <c r="D1554">
        <v>51.95</v>
      </c>
      <c r="E1554">
        <v>51.2</v>
      </c>
      <c r="F1554">
        <v>51.5</v>
      </c>
      <c r="G1554">
        <v>51.4</v>
      </c>
      <c r="H1554">
        <v>51.5</v>
      </c>
      <c r="I1554">
        <v>1710263</v>
      </c>
      <c r="J1554">
        <v>88265480.700000003</v>
      </c>
      <c r="K1554" s="3">
        <v>43859</v>
      </c>
      <c r="L1554">
        <v>4700</v>
      </c>
      <c r="M1554" t="s">
        <v>2790</v>
      </c>
      <c r="N1554"/>
    </row>
    <row r="1555" spans="1:14">
      <c r="A1555" t="s">
        <v>2791</v>
      </c>
      <c r="B1555" t="s">
        <v>815</v>
      </c>
      <c r="C1555">
        <v>11.75</v>
      </c>
      <c r="D1555">
        <v>11.75</v>
      </c>
      <c r="E1555">
        <v>10.9</v>
      </c>
      <c r="F1555">
        <v>10.9</v>
      </c>
      <c r="G1555">
        <v>10.9</v>
      </c>
      <c r="H1555">
        <v>11.45</v>
      </c>
      <c r="I1555">
        <v>186923</v>
      </c>
      <c r="J1555">
        <v>2069420.85</v>
      </c>
      <c r="K1555" s="3">
        <v>43859</v>
      </c>
      <c r="L1555">
        <v>640</v>
      </c>
      <c r="M1555" t="s">
        <v>2792</v>
      </c>
      <c r="N1555"/>
    </row>
    <row r="1556" spans="1:14">
      <c r="A1556" t="s">
        <v>2793</v>
      </c>
      <c r="B1556" t="s">
        <v>833</v>
      </c>
      <c r="C1556">
        <v>1.55</v>
      </c>
      <c r="D1556">
        <v>1.55</v>
      </c>
      <c r="E1556">
        <v>1.55</v>
      </c>
      <c r="F1556">
        <v>1.55</v>
      </c>
      <c r="G1556">
        <v>1.55</v>
      </c>
      <c r="H1556">
        <v>1.5</v>
      </c>
      <c r="I1556">
        <v>3334643</v>
      </c>
      <c r="J1556">
        <v>5168696.6500000004</v>
      </c>
      <c r="K1556" s="3">
        <v>43859</v>
      </c>
      <c r="L1556">
        <v>426</v>
      </c>
      <c r="M1556" t="s">
        <v>2794</v>
      </c>
      <c r="N1556"/>
    </row>
    <row r="1557" spans="1:14" hidden="1">
      <c r="A1557" t="s">
        <v>2795</v>
      </c>
      <c r="B1557" t="s">
        <v>815</v>
      </c>
      <c r="C1557">
        <v>9</v>
      </c>
      <c r="D1557">
        <v>9</v>
      </c>
      <c r="E1557">
        <v>8.9</v>
      </c>
      <c r="F1557">
        <v>8.9499999999999993</v>
      </c>
      <c r="G1557">
        <v>8.9</v>
      </c>
      <c r="H1557">
        <v>8.9499999999999993</v>
      </c>
      <c r="I1557">
        <v>171414</v>
      </c>
      <c r="J1557">
        <v>1536346.8</v>
      </c>
      <c r="K1557" s="3">
        <v>43859</v>
      </c>
      <c r="L1557">
        <v>346</v>
      </c>
      <c r="M1557" t="s">
        <v>2796</v>
      </c>
      <c r="N1557"/>
    </row>
    <row r="1558" spans="1:14">
      <c r="A1558" t="s">
        <v>3058</v>
      </c>
      <c r="B1558" t="s">
        <v>815</v>
      </c>
      <c r="C1558">
        <v>274.25</v>
      </c>
      <c r="D1558">
        <v>284.95</v>
      </c>
      <c r="E1558">
        <v>274.25</v>
      </c>
      <c r="F1558">
        <v>281.2</v>
      </c>
      <c r="G1558">
        <v>284.95</v>
      </c>
      <c r="H1558">
        <v>278.7</v>
      </c>
      <c r="I1558">
        <v>596</v>
      </c>
      <c r="J1558">
        <v>166177.4</v>
      </c>
      <c r="K1558" s="3">
        <v>43859</v>
      </c>
      <c r="L1558">
        <v>196</v>
      </c>
      <c r="M1558" t="s">
        <v>3059</v>
      </c>
      <c r="N1558"/>
    </row>
    <row r="1559" spans="1:14">
      <c r="A1559" t="s">
        <v>2797</v>
      </c>
      <c r="B1559" t="s">
        <v>815</v>
      </c>
      <c r="C1559">
        <v>173.3</v>
      </c>
      <c r="D1559">
        <v>181.7</v>
      </c>
      <c r="E1559">
        <v>173.3</v>
      </c>
      <c r="F1559">
        <v>175.7</v>
      </c>
      <c r="G1559">
        <v>174.05</v>
      </c>
      <c r="H1559">
        <v>173.25</v>
      </c>
      <c r="I1559">
        <v>8788</v>
      </c>
      <c r="J1559">
        <v>1554499.55</v>
      </c>
      <c r="K1559" s="3">
        <v>43859</v>
      </c>
      <c r="L1559">
        <v>394</v>
      </c>
      <c r="M1559" t="s">
        <v>2798</v>
      </c>
      <c r="N1559"/>
    </row>
    <row r="1560" spans="1:14">
      <c r="A1560" t="s">
        <v>199</v>
      </c>
      <c r="B1560" t="s">
        <v>815</v>
      </c>
      <c r="C1560">
        <v>543.9</v>
      </c>
      <c r="D1560">
        <v>545.9</v>
      </c>
      <c r="E1560">
        <v>537.04999999999995</v>
      </c>
      <c r="F1560">
        <v>542.15</v>
      </c>
      <c r="G1560">
        <v>541.79999999999995</v>
      </c>
      <c r="H1560">
        <v>536.95000000000005</v>
      </c>
      <c r="I1560">
        <v>2182366</v>
      </c>
      <c r="J1560">
        <v>1182421558.3499999</v>
      </c>
      <c r="K1560" s="3">
        <v>43859</v>
      </c>
      <c r="L1560">
        <v>36513</v>
      </c>
      <c r="M1560" t="s">
        <v>2799</v>
      </c>
      <c r="N1560"/>
    </row>
    <row r="1561" spans="1:14">
      <c r="A1561" t="s">
        <v>2800</v>
      </c>
      <c r="B1561" t="s">
        <v>833</v>
      </c>
      <c r="C1561">
        <v>1.7</v>
      </c>
      <c r="D1561">
        <v>1.7</v>
      </c>
      <c r="E1561">
        <v>1.65</v>
      </c>
      <c r="F1561">
        <v>1.65</v>
      </c>
      <c r="G1561">
        <v>1.7</v>
      </c>
      <c r="H1561">
        <v>1.65</v>
      </c>
      <c r="I1561">
        <v>648172</v>
      </c>
      <c r="J1561">
        <v>1078649.3999999999</v>
      </c>
      <c r="K1561" s="3">
        <v>43859</v>
      </c>
      <c r="L1561">
        <v>639</v>
      </c>
      <c r="M1561" t="s">
        <v>2801</v>
      </c>
      <c r="N1561"/>
    </row>
    <row r="1562" spans="1:14">
      <c r="A1562" t="s">
        <v>2802</v>
      </c>
      <c r="B1562" t="s">
        <v>815</v>
      </c>
      <c r="C1562">
        <v>25.8</v>
      </c>
      <c r="D1562">
        <v>26.95</v>
      </c>
      <c r="E1562">
        <v>25.5</v>
      </c>
      <c r="F1562">
        <v>26.25</v>
      </c>
      <c r="G1562">
        <v>26.35</v>
      </c>
      <c r="H1562">
        <v>25.4</v>
      </c>
      <c r="I1562">
        <v>195027</v>
      </c>
      <c r="J1562">
        <v>5081827.0999999996</v>
      </c>
      <c r="K1562" s="3">
        <v>43859</v>
      </c>
      <c r="L1562">
        <v>531</v>
      </c>
      <c r="M1562" t="s">
        <v>2803</v>
      </c>
      <c r="N1562"/>
    </row>
    <row r="1563" spans="1:14">
      <c r="A1563" t="s">
        <v>3300</v>
      </c>
      <c r="B1563" t="s">
        <v>815</v>
      </c>
      <c r="C1563">
        <v>292.10000000000002</v>
      </c>
      <c r="D1563">
        <v>297</v>
      </c>
      <c r="E1563">
        <v>291.95</v>
      </c>
      <c r="F1563">
        <v>297</v>
      </c>
      <c r="G1563">
        <v>297</v>
      </c>
      <c r="H1563">
        <v>297</v>
      </c>
      <c r="I1563">
        <v>328</v>
      </c>
      <c r="J1563">
        <v>97399.05</v>
      </c>
      <c r="K1563" s="3">
        <v>43859</v>
      </c>
      <c r="L1563">
        <v>72</v>
      </c>
      <c r="M1563" t="s">
        <v>3301</v>
      </c>
      <c r="N1563"/>
    </row>
    <row r="1564" spans="1:14">
      <c r="A1564" t="s">
        <v>2804</v>
      </c>
      <c r="B1564" t="s">
        <v>815</v>
      </c>
      <c r="C1564">
        <v>1294.0999999999999</v>
      </c>
      <c r="D1564">
        <v>1339.1</v>
      </c>
      <c r="E1564">
        <v>1284.21</v>
      </c>
      <c r="F1564">
        <v>1289.45</v>
      </c>
      <c r="G1564">
        <v>1289.45</v>
      </c>
      <c r="H1564">
        <v>1282.52</v>
      </c>
      <c r="I1564">
        <v>173</v>
      </c>
      <c r="J1564">
        <v>223711.3</v>
      </c>
      <c r="K1564" s="3">
        <v>43859</v>
      </c>
      <c r="L1564">
        <v>38</v>
      </c>
      <c r="M1564" t="s">
        <v>2805</v>
      </c>
      <c r="N1564"/>
    </row>
    <row r="1565" spans="1:14">
      <c r="A1565" t="s">
        <v>2806</v>
      </c>
      <c r="B1565" t="s">
        <v>815</v>
      </c>
      <c r="C1565">
        <v>445.99</v>
      </c>
      <c r="D1565">
        <v>449.99</v>
      </c>
      <c r="E1565">
        <v>435.01</v>
      </c>
      <c r="F1565">
        <v>439</v>
      </c>
      <c r="G1565">
        <v>439</v>
      </c>
      <c r="H1565">
        <v>437</v>
      </c>
      <c r="I1565">
        <v>174</v>
      </c>
      <c r="J1565">
        <v>76861.83</v>
      </c>
      <c r="K1565" s="3">
        <v>43859</v>
      </c>
      <c r="L1565">
        <v>31</v>
      </c>
      <c r="M1565" t="s">
        <v>2807</v>
      </c>
      <c r="N1565"/>
    </row>
    <row r="1566" spans="1:14">
      <c r="A1566" t="s">
        <v>3270</v>
      </c>
      <c r="B1566" t="s">
        <v>815</v>
      </c>
      <c r="C1566">
        <v>325.39999999999998</v>
      </c>
      <c r="D1566">
        <v>329</v>
      </c>
      <c r="E1566">
        <v>325.39999999999998</v>
      </c>
      <c r="F1566">
        <v>328.99</v>
      </c>
      <c r="G1566">
        <v>329</v>
      </c>
      <c r="H1566">
        <v>321.35000000000002</v>
      </c>
      <c r="I1566">
        <v>10</v>
      </c>
      <c r="J1566">
        <v>3265.99</v>
      </c>
      <c r="K1566" s="3">
        <v>43859</v>
      </c>
      <c r="L1566">
        <v>6</v>
      </c>
      <c r="M1566" t="s">
        <v>3271</v>
      </c>
      <c r="N1566"/>
    </row>
    <row r="1567" spans="1:14" hidden="1">
      <c r="A1567" t="s">
        <v>2808</v>
      </c>
      <c r="B1567" t="s">
        <v>815</v>
      </c>
      <c r="C1567">
        <v>7.7</v>
      </c>
      <c r="D1567">
        <v>7.95</v>
      </c>
      <c r="E1567">
        <v>7.6</v>
      </c>
      <c r="F1567">
        <v>7.6</v>
      </c>
      <c r="G1567">
        <v>7.7</v>
      </c>
      <c r="H1567">
        <v>7.7</v>
      </c>
      <c r="I1567">
        <v>118853</v>
      </c>
      <c r="J1567">
        <v>916986.3</v>
      </c>
      <c r="K1567" s="3">
        <v>43859</v>
      </c>
      <c r="L1567">
        <v>366</v>
      </c>
      <c r="M1567" t="s">
        <v>2809</v>
      </c>
      <c r="N1567"/>
    </row>
    <row r="1568" spans="1:14">
      <c r="A1568" t="s">
        <v>2810</v>
      </c>
      <c r="B1568" t="s">
        <v>815</v>
      </c>
      <c r="C1568">
        <v>112.8</v>
      </c>
      <c r="D1568">
        <v>118.3</v>
      </c>
      <c r="E1568">
        <v>112.2</v>
      </c>
      <c r="F1568">
        <v>115.8</v>
      </c>
      <c r="G1568">
        <v>116.2</v>
      </c>
      <c r="H1568">
        <v>111.6</v>
      </c>
      <c r="I1568">
        <v>122931</v>
      </c>
      <c r="J1568">
        <v>14260961.6</v>
      </c>
      <c r="K1568" s="3">
        <v>43859</v>
      </c>
      <c r="L1568">
        <v>2114</v>
      </c>
      <c r="M1568" t="s">
        <v>2811</v>
      </c>
      <c r="N1568"/>
    </row>
    <row r="1569" spans="1:14">
      <c r="A1569" t="s">
        <v>2812</v>
      </c>
      <c r="B1569" t="s">
        <v>815</v>
      </c>
      <c r="C1569">
        <v>0.1</v>
      </c>
      <c r="D1569">
        <v>0.1</v>
      </c>
      <c r="E1569">
        <v>0.05</v>
      </c>
      <c r="F1569">
        <v>0.1</v>
      </c>
      <c r="G1569">
        <v>0.1</v>
      </c>
      <c r="H1569">
        <v>0.1</v>
      </c>
      <c r="I1569">
        <v>5029493</v>
      </c>
      <c r="J1569">
        <v>458734.75</v>
      </c>
      <c r="K1569" s="3">
        <v>43859</v>
      </c>
      <c r="L1569">
        <v>561</v>
      </c>
      <c r="M1569" t="s">
        <v>2813</v>
      </c>
      <c r="N1569"/>
    </row>
    <row r="1570" spans="1:14">
      <c r="A1570" t="s">
        <v>2814</v>
      </c>
      <c r="B1570" t="s">
        <v>815</v>
      </c>
      <c r="C1570">
        <v>110.35</v>
      </c>
      <c r="D1570">
        <v>111.2</v>
      </c>
      <c r="E1570">
        <v>103.25</v>
      </c>
      <c r="F1570">
        <v>104.75</v>
      </c>
      <c r="G1570">
        <v>104.3</v>
      </c>
      <c r="H1570">
        <v>108.35</v>
      </c>
      <c r="I1570">
        <v>217464</v>
      </c>
      <c r="J1570">
        <v>23162803.850000001</v>
      </c>
      <c r="K1570" s="3">
        <v>43859</v>
      </c>
      <c r="L1570">
        <v>3062</v>
      </c>
      <c r="M1570" t="s">
        <v>2815</v>
      </c>
      <c r="N1570"/>
    </row>
    <row r="1571" spans="1:14">
      <c r="A1571" t="s">
        <v>2816</v>
      </c>
      <c r="B1571" t="s">
        <v>815</v>
      </c>
      <c r="C1571">
        <v>847</v>
      </c>
      <c r="D1571">
        <v>864</v>
      </c>
      <c r="E1571">
        <v>847</v>
      </c>
      <c r="F1571">
        <v>856.85</v>
      </c>
      <c r="G1571">
        <v>858</v>
      </c>
      <c r="H1571">
        <v>846.8</v>
      </c>
      <c r="I1571">
        <v>10938</v>
      </c>
      <c r="J1571">
        <v>9379060.4000000004</v>
      </c>
      <c r="K1571" s="3">
        <v>43859</v>
      </c>
      <c r="L1571">
        <v>816</v>
      </c>
      <c r="M1571" t="s">
        <v>2817</v>
      </c>
      <c r="N1571"/>
    </row>
    <row r="1572" spans="1:14">
      <c r="A1572" t="s">
        <v>567</v>
      </c>
      <c r="B1572" t="s">
        <v>815</v>
      </c>
      <c r="C1572">
        <v>1008</v>
      </c>
      <c r="D1572">
        <v>1008</v>
      </c>
      <c r="E1572">
        <v>982.5</v>
      </c>
      <c r="F1572">
        <v>994.3</v>
      </c>
      <c r="G1572">
        <v>1000</v>
      </c>
      <c r="H1572">
        <v>999.65</v>
      </c>
      <c r="I1572">
        <v>9945</v>
      </c>
      <c r="J1572">
        <v>9931433</v>
      </c>
      <c r="K1572" s="3">
        <v>43859</v>
      </c>
      <c r="L1572">
        <v>1429</v>
      </c>
      <c r="M1572" t="s">
        <v>2818</v>
      </c>
      <c r="N1572"/>
    </row>
    <row r="1573" spans="1:14" hidden="1">
      <c r="A1573" t="s">
        <v>2981</v>
      </c>
      <c r="B1573" t="s">
        <v>815</v>
      </c>
      <c r="C1573">
        <v>49.5</v>
      </c>
      <c r="D1573">
        <v>49.5</v>
      </c>
      <c r="E1573">
        <v>48</v>
      </c>
      <c r="F1573">
        <v>48.25</v>
      </c>
      <c r="G1573">
        <v>48.5</v>
      </c>
      <c r="H1573">
        <v>48.4</v>
      </c>
      <c r="I1573">
        <v>8347</v>
      </c>
      <c r="J1573">
        <v>405644.35</v>
      </c>
      <c r="K1573" s="3">
        <v>43859</v>
      </c>
      <c r="L1573">
        <v>46</v>
      </c>
      <c r="M1573" t="s">
        <v>2982</v>
      </c>
      <c r="N1573"/>
    </row>
    <row r="1574" spans="1:14">
      <c r="A1574" t="s">
        <v>568</v>
      </c>
      <c r="B1574" t="s">
        <v>815</v>
      </c>
      <c r="C1574">
        <v>53</v>
      </c>
      <c r="D1574">
        <v>53.5</v>
      </c>
      <c r="E1574">
        <v>50.25</v>
      </c>
      <c r="F1574">
        <v>50.45</v>
      </c>
      <c r="G1574">
        <v>50.25</v>
      </c>
      <c r="H1574">
        <v>52.85</v>
      </c>
      <c r="I1574">
        <v>3688158</v>
      </c>
      <c r="J1574">
        <v>189122096.94999999</v>
      </c>
      <c r="K1574" s="3">
        <v>43859</v>
      </c>
      <c r="L1574">
        <v>11611</v>
      </c>
      <c r="M1574" t="s">
        <v>2819</v>
      </c>
      <c r="N1574"/>
    </row>
    <row r="1575" spans="1:14">
      <c r="A1575" t="s">
        <v>2820</v>
      </c>
      <c r="B1575" t="s">
        <v>815</v>
      </c>
      <c r="C1575">
        <v>35.65</v>
      </c>
      <c r="D1575">
        <v>35.700000000000003</v>
      </c>
      <c r="E1575">
        <v>34.6</v>
      </c>
      <c r="F1575">
        <v>34.75</v>
      </c>
      <c r="G1575">
        <v>35</v>
      </c>
      <c r="H1575">
        <v>34.85</v>
      </c>
      <c r="I1575">
        <v>14973</v>
      </c>
      <c r="J1575">
        <v>523724</v>
      </c>
      <c r="K1575" s="3">
        <v>43859</v>
      </c>
      <c r="L1575">
        <v>51</v>
      </c>
      <c r="M1575" t="s">
        <v>2821</v>
      </c>
      <c r="N1575"/>
    </row>
    <row r="1576" spans="1:14" hidden="1">
      <c r="A1576" t="s">
        <v>3320</v>
      </c>
      <c r="B1576" t="s">
        <v>833</v>
      </c>
      <c r="C1576">
        <v>2.4500000000000002</v>
      </c>
      <c r="D1576">
        <v>2.5</v>
      </c>
      <c r="E1576">
        <v>2.4</v>
      </c>
      <c r="F1576">
        <v>2.4</v>
      </c>
      <c r="G1576">
        <v>2.4</v>
      </c>
      <c r="H1576">
        <v>2.5</v>
      </c>
      <c r="I1576">
        <v>2001</v>
      </c>
      <c r="J1576">
        <v>4942.8500000000004</v>
      </c>
      <c r="K1576" s="3">
        <v>43859</v>
      </c>
      <c r="L1576">
        <v>9</v>
      </c>
      <c r="M1576" t="s">
        <v>3321</v>
      </c>
      <c r="N1576"/>
    </row>
    <row r="1577" spans="1:14">
      <c r="A1577" t="s">
        <v>289</v>
      </c>
      <c r="B1577" t="s">
        <v>815</v>
      </c>
      <c r="C1577">
        <v>485.5</v>
      </c>
      <c r="D1577">
        <v>491.7</v>
      </c>
      <c r="E1577">
        <v>481.05</v>
      </c>
      <c r="F1577">
        <v>485.6</v>
      </c>
      <c r="G1577">
        <v>483.45</v>
      </c>
      <c r="H1577">
        <v>485.5</v>
      </c>
      <c r="I1577">
        <v>14517</v>
      </c>
      <c r="J1577">
        <v>7047643.5499999998</v>
      </c>
      <c r="K1577" s="3">
        <v>43859</v>
      </c>
      <c r="L1577">
        <v>1019</v>
      </c>
      <c r="M1577" t="s">
        <v>2822</v>
      </c>
      <c r="N1577"/>
    </row>
    <row r="1578" spans="1:14">
      <c r="A1578" t="s">
        <v>2823</v>
      </c>
      <c r="B1578" t="s">
        <v>815</v>
      </c>
      <c r="C1578">
        <v>16.3</v>
      </c>
      <c r="D1578">
        <v>17.8</v>
      </c>
      <c r="E1578">
        <v>16.3</v>
      </c>
      <c r="F1578">
        <v>17.399999999999999</v>
      </c>
      <c r="G1578">
        <v>17.350000000000001</v>
      </c>
      <c r="H1578">
        <v>16.5</v>
      </c>
      <c r="I1578">
        <v>752450</v>
      </c>
      <c r="J1578">
        <v>13037250.050000001</v>
      </c>
      <c r="K1578" s="3">
        <v>43859</v>
      </c>
      <c r="L1578">
        <v>1714</v>
      </c>
      <c r="M1578" t="s">
        <v>2824</v>
      </c>
      <c r="N1578"/>
    </row>
    <row r="1579" spans="1:14">
      <c r="A1579" t="s">
        <v>2825</v>
      </c>
      <c r="B1579" t="s">
        <v>815</v>
      </c>
      <c r="C1579">
        <v>4.8</v>
      </c>
      <c r="D1579">
        <v>5.05</v>
      </c>
      <c r="E1579">
        <v>4.8</v>
      </c>
      <c r="F1579">
        <v>4.95</v>
      </c>
      <c r="G1579">
        <v>4.95</v>
      </c>
      <c r="H1579">
        <v>4.9000000000000004</v>
      </c>
      <c r="I1579">
        <v>2711</v>
      </c>
      <c r="J1579">
        <v>13366.95</v>
      </c>
      <c r="K1579" s="3">
        <v>43859</v>
      </c>
      <c r="L1579">
        <v>13</v>
      </c>
      <c r="M1579" t="s">
        <v>2826</v>
      </c>
      <c r="N1579"/>
    </row>
    <row r="1580" spans="1:14">
      <c r="A1580" t="s">
        <v>570</v>
      </c>
      <c r="B1580" t="s">
        <v>815</v>
      </c>
      <c r="C1580">
        <v>833.35</v>
      </c>
      <c r="D1580">
        <v>839.85</v>
      </c>
      <c r="E1580">
        <v>783.7</v>
      </c>
      <c r="F1580">
        <v>808.1</v>
      </c>
      <c r="G1580">
        <v>813</v>
      </c>
      <c r="H1580">
        <v>831.8</v>
      </c>
      <c r="I1580">
        <v>167598</v>
      </c>
      <c r="J1580">
        <v>134984989.55000001</v>
      </c>
      <c r="K1580" s="3">
        <v>43859</v>
      </c>
      <c r="L1580">
        <v>10954</v>
      </c>
      <c r="M1580" t="s">
        <v>2827</v>
      </c>
      <c r="N1580"/>
    </row>
    <row r="1581" spans="1:14">
      <c r="A1581" t="s">
        <v>200</v>
      </c>
      <c r="B1581" t="s">
        <v>815</v>
      </c>
      <c r="C1581">
        <v>144.44999999999999</v>
      </c>
      <c r="D1581">
        <v>145.4</v>
      </c>
      <c r="E1581">
        <v>141.9</v>
      </c>
      <c r="F1581">
        <v>142.19999999999999</v>
      </c>
      <c r="G1581">
        <v>142.15</v>
      </c>
      <c r="H1581">
        <v>142.19999999999999</v>
      </c>
      <c r="I1581">
        <v>12603444</v>
      </c>
      <c r="J1581">
        <v>1812022096.25</v>
      </c>
      <c r="K1581" s="3">
        <v>43859</v>
      </c>
      <c r="L1581">
        <v>65583</v>
      </c>
      <c r="M1581" t="s">
        <v>2828</v>
      </c>
      <c r="N1581"/>
    </row>
    <row r="1582" spans="1:14">
      <c r="A1582" t="s">
        <v>571</v>
      </c>
      <c r="B1582" t="s">
        <v>815</v>
      </c>
      <c r="C1582">
        <v>1729.7</v>
      </c>
      <c r="D1582">
        <v>1734</v>
      </c>
      <c r="E1582">
        <v>1701</v>
      </c>
      <c r="F1582">
        <v>1704.1</v>
      </c>
      <c r="G1582">
        <v>1706</v>
      </c>
      <c r="H1582">
        <v>1714.8</v>
      </c>
      <c r="I1582">
        <v>46038</v>
      </c>
      <c r="J1582">
        <v>78957795.5</v>
      </c>
      <c r="K1582" s="3">
        <v>43859</v>
      </c>
      <c r="L1582">
        <v>3905</v>
      </c>
      <c r="M1582" t="s">
        <v>2829</v>
      </c>
      <c r="N1582"/>
    </row>
    <row r="1583" spans="1:14">
      <c r="A1583" t="s">
        <v>2830</v>
      </c>
      <c r="B1583" t="s">
        <v>815</v>
      </c>
      <c r="C1583">
        <v>25.5</v>
      </c>
      <c r="D1583">
        <v>25.5</v>
      </c>
      <c r="E1583">
        <v>24.5</v>
      </c>
      <c r="F1583">
        <v>24.9</v>
      </c>
      <c r="G1583">
        <v>24.9</v>
      </c>
      <c r="H1583">
        <v>24.3</v>
      </c>
      <c r="I1583">
        <v>16929</v>
      </c>
      <c r="J1583">
        <v>419540.65</v>
      </c>
      <c r="K1583" s="3">
        <v>43859</v>
      </c>
      <c r="L1583">
        <v>222</v>
      </c>
      <c r="M1583" t="s">
        <v>2831</v>
      </c>
      <c r="N1583"/>
    </row>
    <row r="1584" spans="1:14">
      <c r="A1584" t="s">
        <v>2832</v>
      </c>
      <c r="B1584" t="s">
        <v>815</v>
      </c>
      <c r="C1584">
        <v>1090.05</v>
      </c>
      <c r="D1584">
        <v>1108.05</v>
      </c>
      <c r="E1584">
        <v>1084.6500000000001</v>
      </c>
      <c r="F1584">
        <v>1101.8</v>
      </c>
      <c r="G1584">
        <v>1105</v>
      </c>
      <c r="H1584">
        <v>1092.4000000000001</v>
      </c>
      <c r="I1584">
        <v>1682</v>
      </c>
      <c r="J1584">
        <v>1845332.75</v>
      </c>
      <c r="K1584" s="3">
        <v>43859</v>
      </c>
      <c r="L1584">
        <v>228</v>
      </c>
      <c r="M1584" t="s">
        <v>2833</v>
      </c>
      <c r="N1584"/>
    </row>
    <row r="1585" spans="1:14">
      <c r="A1585" t="s">
        <v>2834</v>
      </c>
      <c r="B1585" t="s">
        <v>815</v>
      </c>
      <c r="C1585">
        <v>44</v>
      </c>
      <c r="D1585">
        <v>45.6</v>
      </c>
      <c r="E1585">
        <v>42.1</v>
      </c>
      <c r="F1585">
        <v>43.95</v>
      </c>
      <c r="G1585">
        <v>44.15</v>
      </c>
      <c r="H1585">
        <v>43.65</v>
      </c>
      <c r="I1585">
        <v>15441</v>
      </c>
      <c r="J1585">
        <v>681685.65</v>
      </c>
      <c r="K1585" s="3">
        <v>43859</v>
      </c>
      <c r="L1585">
        <v>260</v>
      </c>
      <c r="M1585" t="s">
        <v>2835</v>
      </c>
      <c r="N1585"/>
    </row>
    <row r="1586" spans="1:14">
      <c r="A1586" t="s">
        <v>288</v>
      </c>
      <c r="B1586" t="s">
        <v>815</v>
      </c>
      <c r="C1586">
        <v>225</v>
      </c>
      <c r="D1586">
        <v>228.5</v>
      </c>
      <c r="E1586">
        <v>224.8</v>
      </c>
      <c r="F1586">
        <v>226.8</v>
      </c>
      <c r="G1586">
        <v>228.4</v>
      </c>
      <c r="H1586">
        <v>225.5</v>
      </c>
      <c r="I1586">
        <v>99518</v>
      </c>
      <c r="J1586">
        <v>22601933.550000001</v>
      </c>
      <c r="K1586" s="3">
        <v>43859</v>
      </c>
      <c r="L1586">
        <v>2379</v>
      </c>
      <c r="M1586" t="s">
        <v>2836</v>
      </c>
      <c r="N1586"/>
    </row>
    <row r="1587" spans="1:14">
      <c r="A1587" t="s">
        <v>2837</v>
      </c>
      <c r="B1587" t="s">
        <v>815</v>
      </c>
      <c r="C1587">
        <v>1310.05</v>
      </c>
      <c r="D1587">
        <v>1315</v>
      </c>
      <c r="E1587">
        <v>1296.05</v>
      </c>
      <c r="F1587">
        <v>1304.8499999999999</v>
      </c>
      <c r="G1587">
        <v>1296.05</v>
      </c>
      <c r="H1587">
        <v>1309.55</v>
      </c>
      <c r="I1587">
        <v>917</v>
      </c>
      <c r="J1587">
        <v>1195723.8500000001</v>
      </c>
      <c r="K1587" s="3">
        <v>43859</v>
      </c>
      <c r="L1587">
        <v>173</v>
      </c>
      <c r="M1587" t="s">
        <v>2838</v>
      </c>
      <c r="N1587"/>
    </row>
    <row r="1588" spans="1:14">
      <c r="A1588" t="s">
        <v>3322</v>
      </c>
      <c r="B1588" t="s">
        <v>833</v>
      </c>
      <c r="C1588">
        <v>1.4</v>
      </c>
      <c r="D1588">
        <v>1.45</v>
      </c>
      <c r="E1588">
        <v>1.35</v>
      </c>
      <c r="F1588">
        <v>1.35</v>
      </c>
      <c r="G1588">
        <v>1.35</v>
      </c>
      <c r="H1588">
        <v>1.4</v>
      </c>
      <c r="I1588">
        <v>18581</v>
      </c>
      <c r="J1588">
        <v>25294.6</v>
      </c>
      <c r="K1588" s="3">
        <v>43859</v>
      </c>
      <c r="L1588">
        <v>35</v>
      </c>
      <c r="M1588" t="s">
        <v>3323</v>
      </c>
      <c r="N1588"/>
    </row>
    <row r="1589" spans="1:14">
      <c r="A1589" t="s">
        <v>2839</v>
      </c>
      <c r="B1589" t="s">
        <v>815</v>
      </c>
      <c r="C1589">
        <v>67.650000000000006</v>
      </c>
      <c r="D1589">
        <v>69</v>
      </c>
      <c r="E1589">
        <v>67.05</v>
      </c>
      <c r="F1589">
        <v>67.25</v>
      </c>
      <c r="G1589">
        <v>67.150000000000006</v>
      </c>
      <c r="H1589">
        <v>67.650000000000006</v>
      </c>
      <c r="I1589">
        <v>26541</v>
      </c>
      <c r="J1589">
        <v>1799360.05</v>
      </c>
      <c r="K1589" s="3">
        <v>43859</v>
      </c>
      <c r="L1589">
        <v>340</v>
      </c>
      <c r="M1589" t="s">
        <v>2840</v>
      </c>
      <c r="N1589"/>
    </row>
    <row r="1590" spans="1:14">
      <c r="A1590" t="s">
        <v>2841</v>
      </c>
      <c r="B1590" t="s">
        <v>815</v>
      </c>
      <c r="C1590">
        <v>0.45</v>
      </c>
      <c r="D1590">
        <v>0.45</v>
      </c>
      <c r="E1590">
        <v>0.35</v>
      </c>
      <c r="F1590">
        <v>0.35</v>
      </c>
      <c r="G1590">
        <v>0.4</v>
      </c>
      <c r="H1590">
        <v>0.4</v>
      </c>
      <c r="I1590">
        <v>45956</v>
      </c>
      <c r="J1590">
        <v>18651.650000000001</v>
      </c>
      <c r="K1590" s="3">
        <v>43859</v>
      </c>
      <c r="L1590">
        <v>60</v>
      </c>
      <c r="M1590" t="s">
        <v>2842</v>
      </c>
      <c r="N1590"/>
    </row>
    <row r="1591" spans="1:14">
      <c r="A1591" t="s">
        <v>2843</v>
      </c>
      <c r="B1591" t="s">
        <v>815</v>
      </c>
      <c r="C1591">
        <v>2.6</v>
      </c>
      <c r="D1591">
        <v>2.65</v>
      </c>
      <c r="E1591">
        <v>2.5499999999999998</v>
      </c>
      <c r="F1591">
        <v>2.6</v>
      </c>
      <c r="G1591">
        <v>2.6</v>
      </c>
      <c r="H1591">
        <v>2.65</v>
      </c>
      <c r="I1591">
        <v>246686</v>
      </c>
      <c r="J1591">
        <v>642024.55000000005</v>
      </c>
      <c r="K1591" s="3">
        <v>43859</v>
      </c>
      <c r="L1591">
        <v>215</v>
      </c>
      <c r="M1591" t="s">
        <v>2844</v>
      </c>
      <c r="N1591"/>
    </row>
    <row r="1592" spans="1:14">
      <c r="A1592" t="s">
        <v>2845</v>
      </c>
      <c r="B1592" t="s">
        <v>815</v>
      </c>
      <c r="C1592">
        <v>2.35</v>
      </c>
      <c r="D1592">
        <v>2.5</v>
      </c>
      <c r="E1592">
        <v>2.2999999999999998</v>
      </c>
      <c r="F1592">
        <v>2.4</v>
      </c>
      <c r="G1592">
        <v>2.35</v>
      </c>
      <c r="H1592">
        <v>2.4</v>
      </c>
      <c r="I1592">
        <v>688328</v>
      </c>
      <c r="J1592">
        <v>1621171.75</v>
      </c>
      <c r="K1592" s="3">
        <v>43859</v>
      </c>
      <c r="L1592">
        <v>307</v>
      </c>
      <c r="M1592" t="s">
        <v>2846</v>
      </c>
      <c r="N1592"/>
    </row>
    <row r="1593" spans="1:14">
      <c r="A1593" t="s">
        <v>2847</v>
      </c>
      <c r="B1593" t="s">
        <v>815</v>
      </c>
      <c r="C1593">
        <v>8.85</v>
      </c>
      <c r="D1593">
        <v>8.85</v>
      </c>
      <c r="E1593">
        <v>8.85</v>
      </c>
      <c r="F1593">
        <v>8.85</v>
      </c>
      <c r="G1593">
        <v>8.85</v>
      </c>
      <c r="H1593">
        <v>8.6999999999999993</v>
      </c>
      <c r="I1593">
        <v>14446</v>
      </c>
      <c r="J1593">
        <v>127847.1</v>
      </c>
      <c r="K1593" s="3">
        <v>43859</v>
      </c>
      <c r="L1593">
        <v>25</v>
      </c>
      <c r="M1593" t="s">
        <v>2848</v>
      </c>
      <c r="N1593"/>
    </row>
    <row r="1594" spans="1:14">
      <c r="A1594" t="s">
        <v>2849</v>
      </c>
      <c r="B1594" t="s">
        <v>815</v>
      </c>
      <c r="C1594">
        <v>7.4</v>
      </c>
      <c r="D1594">
        <v>7.5</v>
      </c>
      <c r="E1594">
        <v>6.9</v>
      </c>
      <c r="F1594">
        <v>7.15</v>
      </c>
      <c r="G1594">
        <v>7.25</v>
      </c>
      <c r="H1594">
        <v>7.05</v>
      </c>
      <c r="I1594">
        <v>550133</v>
      </c>
      <c r="J1594">
        <v>3919299</v>
      </c>
      <c r="K1594" s="3">
        <v>43859</v>
      </c>
      <c r="L1594">
        <v>597</v>
      </c>
      <c r="M1594" t="s">
        <v>2850</v>
      </c>
      <c r="N1594"/>
    </row>
    <row r="1595" spans="1:14">
      <c r="A1595" t="s">
        <v>3324</v>
      </c>
      <c r="B1595" t="s">
        <v>833</v>
      </c>
      <c r="C1595">
        <v>3.3</v>
      </c>
      <c r="D1595">
        <v>3.3</v>
      </c>
      <c r="E1595">
        <v>3.1</v>
      </c>
      <c r="F1595">
        <v>3.25</v>
      </c>
      <c r="G1595">
        <v>3.1</v>
      </c>
      <c r="H1595">
        <v>3.15</v>
      </c>
      <c r="I1595">
        <v>670</v>
      </c>
      <c r="J1595">
        <v>2187.15</v>
      </c>
      <c r="K1595" s="3">
        <v>43859</v>
      </c>
      <c r="L1595">
        <v>4</v>
      </c>
      <c r="M1595" t="s">
        <v>3325</v>
      </c>
      <c r="N1595"/>
    </row>
    <row r="1596" spans="1:14">
      <c r="A1596" t="s">
        <v>2851</v>
      </c>
      <c r="B1596" t="s">
        <v>815</v>
      </c>
      <c r="C1596">
        <v>102.65</v>
      </c>
      <c r="D1596">
        <v>103.6</v>
      </c>
      <c r="E1596">
        <v>100.55</v>
      </c>
      <c r="F1596">
        <v>101.25</v>
      </c>
      <c r="G1596">
        <v>101.75</v>
      </c>
      <c r="H1596">
        <v>100.8</v>
      </c>
      <c r="I1596">
        <v>24190</v>
      </c>
      <c r="J1596">
        <v>2474645.7000000002</v>
      </c>
      <c r="K1596" s="3">
        <v>43859</v>
      </c>
      <c r="L1596">
        <v>554</v>
      </c>
      <c r="M1596" t="s">
        <v>2852</v>
      </c>
      <c r="N1596"/>
    </row>
    <row r="1597" spans="1:14">
      <c r="A1597" t="s">
        <v>572</v>
      </c>
      <c r="B1597" t="s">
        <v>815</v>
      </c>
      <c r="C1597">
        <v>2298</v>
      </c>
      <c r="D1597">
        <v>2324.9</v>
      </c>
      <c r="E1597">
        <v>2251</v>
      </c>
      <c r="F1597">
        <v>2288.6999999999998</v>
      </c>
      <c r="G1597">
        <v>2284</v>
      </c>
      <c r="H1597">
        <v>2278.6</v>
      </c>
      <c r="I1597">
        <v>48293</v>
      </c>
      <c r="J1597">
        <v>110641562.3</v>
      </c>
      <c r="K1597" s="3">
        <v>43859</v>
      </c>
      <c r="L1597">
        <v>6618</v>
      </c>
      <c r="M1597" t="s">
        <v>2853</v>
      </c>
      <c r="N1597"/>
    </row>
    <row r="1598" spans="1:14">
      <c r="A1598" t="s">
        <v>2854</v>
      </c>
      <c r="B1598" t="s">
        <v>815</v>
      </c>
      <c r="C1598">
        <v>924.15</v>
      </c>
      <c r="D1598">
        <v>924.5</v>
      </c>
      <c r="E1598">
        <v>903</v>
      </c>
      <c r="F1598">
        <v>908.25</v>
      </c>
      <c r="G1598">
        <v>915</v>
      </c>
      <c r="H1598">
        <v>903.1</v>
      </c>
      <c r="I1598">
        <v>2403</v>
      </c>
      <c r="J1598">
        <v>2187058.75</v>
      </c>
      <c r="K1598" s="3">
        <v>43859</v>
      </c>
      <c r="L1598">
        <v>380</v>
      </c>
      <c r="M1598" t="s">
        <v>2855</v>
      </c>
      <c r="N1598"/>
    </row>
    <row r="1599" spans="1:14" hidden="1">
      <c r="A1599" t="s">
        <v>2856</v>
      </c>
      <c r="B1599" t="s">
        <v>815</v>
      </c>
      <c r="C1599">
        <v>67.75</v>
      </c>
      <c r="D1599">
        <v>67.75</v>
      </c>
      <c r="E1599">
        <v>64</v>
      </c>
      <c r="F1599">
        <v>64.849999999999994</v>
      </c>
      <c r="G1599">
        <v>65.05</v>
      </c>
      <c r="H1599">
        <v>67.75</v>
      </c>
      <c r="I1599">
        <v>22375</v>
      </c>
      <c r="J1599">
        <v>1476516.15</v>
      </c>
      <c r="K1599" s="3">
        <v>43859</v>
      </c>
      <c r="L1599">
        <v>346</v>
      </c>
      <c r="M1599" t="s">
        <v>2857</v>
      </c>
      <c r="N1599"/>
    </row>
    <row r="1600" spans="1:14" hidden="1">
      <c r="A1600" t="s">
        <v>2858</v>
      </c>
      <c r="B1600" t="s">
        <v>815</v>
      </c>
      <c r="C1600">
        <v>7.65</v>
      </c>
      <c r="D1600">
        <v>7.95</v>
      </c>
      <c r="E1600">
        <v>7.6</v>
      </c>
      <c r="F1600">
        <v>7.6</v>
      </c>
      <c r="G1600">
        <v>7.6</v>
      </c>
      <c r="H1600">
        <v>7.95</v>
      </c>
      <c r="I1600">
        <v>163397</v>
      </c>
      <c r="J1600">
        <v>1249368</v>
      </c>
      <c r="K1600" s="3">
        <v>43859</v>
      </c>
      <c r="L1600">
        <v>226</v>
      </c>
      <c r="M1600" t="s">
        <v>2859</v>
      </c>
      <c r="N1600"/>
    </row>
    <row r="1601" spans="1:14">
      <c r="A1601" t="s">
        <v>563</v>
      </c>
      <c r="B1601" t="s">
        <v>815</v>
      </c>
      <c r="C1601">
        <v>469</v>
      </c>
      <c r="D1601">
        <v>473</v>
      </c>
      <c r="E1601">
        <v>466.35</v>
      </c>
      <c r="F1601">
        <v>470.85</v>
      </c>
      <c r="G1601">
        <v>470.6</v>
      </c>
      <c r="H1601">
        <v>468.9</v>
      </c>
      <c r="I1601">
        <v>193597</v>
      </c>
      <c r="J1601">
        <v>91046333.650000006</v>
      </c>
      <c r="K1601" s="3">
        <v>43859</v>
      </c>
      <c r="L1601">
        <v>11744</v>
      </c>
      <c r="M1601" t="s">
        <v>2860</v>
      </c>
      <c r="N1601"/>
    </row>
    <row r="1602" spans="1:14" hidden="1">
      <c r="A1602" t="s">
        <v>2861</v>
      </c>
      <c r="B1602" t="s">
        <v>815</v>
      </c>
      <c r="C1602">
        <v>25.15</v>
      </c>
      <c r="D1602">
        <v>25.7</v>
      </c>
      <c r="E1602">
        <v>24</v>
      </c>
      <c r="F1602">
        <v>24.3</v>
      </c>
      <c r="G1602">
        <v>24.25</v>
      </c>
      <c r="H1602">
        <v>25.15</v>
      </c>
      <c r="I1602">
        <v>14331</v>
      </c>
      <c r="J1602">
        <v>354784.85</v>
      </c>
      <c r="K1602" s="3">
        <v>43859</v>
      </c>
      <c r="L1602">
        <v>110</v>
      </c>
      <c r="M1602" t="s">
        <v>2862</v>
      </c>
      <c r="N1602"/>
    </row>
    <row r="1603" spans="1:14" hidden="1">
      <c r="A1603" t="s">
        <v>2863</v>
      </c>
      <c r="B1603" t="s">
        <v>815</v>
      </c>
      <c r="C1603">
        <v>282.8</v>
      </c>
      <c r="D1603">
        <v>284.95</v>
      </c>
      <c r="E1603">
        <v>280</v>
      </c>
      <c r="F1603">
        <v>281.39999999999998</v>
      </c>
      <c r="G1603">
        <v>282</v>
      </c>
      <c r="H1603">
        <v>279.7</v>
      </c>
      <c r="I1603">
        <v>25308</v>
      </c>
      <c r="J1603">
        <v>7147145.7000000002</v>
      </c>
      <c r="K1603" s="3">
        <v>43859</v>
      </c>
      <c r="L1603">
        <v>858</v>
      </c>
      <c r="M1603" t="s">
        <v>2864</v>
      </c>
      <c r="N1603"/>
    </row>
    <row r="1604" spans="1:14" hidden="1">
      <c r="A1604" t="s">
        <v>2865</v>
      </c>
      <c r="B1604" t="s">
        <v>815</v>
      </c>
      <c r="C1604">
        <v>4.8499999999999996</v>
      </c>
      <c r="D1604">
        <v>4.95</v>
      </c>
      <c r="E1604">
        <v>4.6500000000000004</v>
      </c>
      <c r="F1604">
        <v>4.7</v>
      </c>
      <c r="G1604">
        <v>4.7</v>
      </c>
      <c r="H1604">
        <v>4.8</v>
      </c>
      <c r="I1604">
        <v>5438</v>
      </c>
      <c r="J1604">
        <v>25755.9</v>
      </c>
      <c r="K1604" s="3">
        <v>43859</v>
      </c>
      <c r="L1604">
        <v>24</v>
      </c>
      <c r="M1604" t="s">
        <v>2866</v>
      </c>
      <c r="N1604"/>
    </row>
    <row r="1605" spans="1:14" hidden="1">
      <c r="A1605" t="s">
        <v>2867</v>
      </c>
      <c r="B1605" t="s">
        <v>833</v>
      </c>
      <c r="C1605">
        <v>0.05</v>
      </c>
      <c r="D1605">
        <v>0.1</v>
      </c>
      <c r="E1605">
        <v>0.05</v>
      </c>
      <c r="F1605">
        <v>0.05</v>
      </c>
      <c r="G1605">
        <v>0.1</v>
      </c>
      <c r="H1605">
        <v>0.05</v>
      </c>
      <c r="I1605">
        <v>1713975</v>
      </c>
      <c r="J1605">
        <v>128184.15</v>
      </c>
      <c r="K1605" s="3">
        <v>43859</v>
      </c>
      <c r="L1605">
        <v>273</v>
      </c>
      <c r="M1605" t="s">
        <v>2868</v>
      </c>
      <c r="N1605"/>
    </row>
    <row r="1606" spans="1:14">
      <c r="A1606" t="s">
        <v>3326</v>
      </c>
      <c r="B1606" t="s">
        <v>833</v>
      </c>
      <c r="C1606">
        <v>234</v>
      </c>
      <c r="D1606">
        <v>234</v>
      </c>
      <c r="E1606">
        <v>234</v>
      </c>
      <c r="F1606">
        <v>234</v>
      </c>
      <c r="G1606">
        <v>234</v>
      </c>
      <c r="H1606">
        <v>230</v>
      </c>
      <c r="I1606">
        <v>1000</v>
      </c>
      <c r="J1606">
        <v>234000</v>
      </c>
      <c r="K1606" s="3">
        <v>43859</v>
      </c>
      <c r="L1606">
        <v>1</v>
      </c>
      <c r="M1606" t="s">
        <v>3327</v>
      </c>
      <c r="N1606"/>
    </row>
    <row r="1607" spans="1:14">
      <c r="A1607" t="s">
        <v>2869</v>
      </c>
      <c r="B1607" t="s">
        <v>815</v>
      </c>
      <c r="C1607">
        <v>134.35</v>
      </c>
      <c r="D1607">
        <v>139.80000000000001</v>
      </c>
      <c r="E1607">
        <v>132.6</v>
      </c>
      <c r="F1607">
        <v>134.55000000000001</v>
      </c>
      <c r="G1607">
        <v>134.35</v>
      </c>
      <c r="H1607">
        <v>134.1</v>
      </c>
      <c r="I1607">
        <v>6567</v>
      </c>
      <c r="J1607">
        <v>896801.1</v>
      </c>
      <c r="K1607" s="3">
        <v>43859</v>
      </c>
      <c r="L1607">
        <v>384</v>
      </c>
      <c r="M1607" t="s">
        <v>2870</v>
      </c>
      <c r="N1607"/>
    </row>
    <row r="1608" spans="1:14">
      <c r="A1608" t="s">
        <v>2998</v>
      </c>
      <c r="B1608" t="s">
        <v>815</v>
      </c>
      <c r="C1608">
        <v>85.95</v>
      </c>
      <c r="D1608">
        <v>85.95</v>
      </c>
      <c r="E1608">
        <v>82.1</v>
      </c>
      <c r="F1608">
        <v>83</v>
      </c>
      <c r="G1608">
        <v>83.45</v>
      </c>
      <c r="H1608">
        <v>84.1</v>
      </c>
      <c r="I1608">
        <v>77380</v>
      </c>
      <c r="J1608">
        <v>6546581.75</v>
      </c>
      <c r="K1608" s="3">
        <v>43859</v>
      </c>
      <c r="L1608">
        <v>467</v>
      </c>
      <c r="M1608" t="s">
        <v>2999</v>
      </c>
      <c r="N1608"/>
    </row>
    <row r="1609" spans="1:14" hidden="1">
      <c r="A1609" t="s">
        <v>2871</v>
      </c>
      <c r="B1609" t="s">
        <v>833</v>
      </c>
      <c r="C1609">
        <v>0.35</v>
      </c>
      <c r="D1609">
        <v>0.4</v>
      </c>
      <c r="E1609">
        <v>0.3</v>
      </c>
      <c r="F1609">
        <v>0.35</v>
      </c>
      <c r="G1609">
        <v>0.4</v>
      </c>
      <c r="H1609">
        <v>0.35</v>
      </c>
      <c r="I1609">
        <v>107419</v>
      </c>
      <c r="J1609">
        <v>38386.400000000001</v>
      </c>
      <c r="K1609" s="3">
        <v>43859</v>
      </c>
      <c r="L1609">
        <v>38</v>
      </c>
      <c r="M1609" t="s">
        <v>2872</v>
      </c>
      <c r="N1609"/>
    </row>
    <row r="1610" spans="1:14">
      <c r="A1610" t="s">
        <v>2873</v>
      </c>
      <c r="B1610" t="s">
        <v>815</v>
      </c>
      <c r="C1610">
        <v>13</v>
      </c>
      <c r="D1610">
        <v>13.4</v>
      </c>
      <c r="E1610">
        <v>12.8</v>
      </c>
      <c r="F1610">
        <v>12.9</v>
      </c>
      <c r="G1610">
        <v>12.8</v>
      </c>
      <c r="H1610">
        <v>12.95</v>
      </c>
      <c r="I1610">
        <v>146475</v>
      </c>
      <c r="J1610">
        <v>1909941.35</v>
      </c>
      <c r="K1610" s="3">
        <v>43859</v>
      </c>
      <c r="L1610">
        <v>401</v>
      </c>
      <c r="M1610" t="s">
        <v>2874</v>
      </c>
      <c r="N1610"/>
    </row>
    <row r="1611" spans="1:14" hidden="1">
      <c r="A1611" t="s">
        <v>2875</v>
      </c>
      <c r="B1611" t="s">
        <v>815</v>
      </c>
      <c r="C1611">
        <v>57.05</v>
      </c>
      <c r="D1611">
        <v>58.7</v>
      </c>
      <c r="E1611">
        <v>57</v>
      </c>
      <c r="F1611">
        <v>57.85</v>
      </c>
      <c r="G1611">
        <v>57.8</v>
      </c>
      <c r="H1611">
        <v>57.8</v>
      </c>
      <c r="I1611">
        <v>15188</v>
      </c>
      <c r="J1611">
        <v>878607.8</v>
      </c>
      <c r="K1611" s="3">
        <v>43859</v>
      </c>
      <c r="L1611">
        <v>173</v>
      </c>
      <c r="M1611" t="s">
        <v>2876</v>
      </c>
      <c r="N1611"/>
    </row>
    <row r="1612" spans="1:14" hidden="1">
      <c r="A1612" t="s">
        <v>562</v>
      </c>
      <c r="B1612" t="s">
        <v>815</v>
      </c>
      <c r="C1612">
        <v>1957</v>
      </c>
      <c r="D1612">
        <v>2025</v>
      </c>
      <c r="E1612">
        <v>1957</v>
      </c>
      <c r="F1612">
        <v>2010.5</v>
      </c>
      <c r="G1612">
        <v>1998.95</v>
      </c>
      <c r="H1612">
        <v>1945</v>
      </c>
      <c r="I1612">
        <v>15418</v>
      </c>
      <c r="J1612">
        <v>30921789.850000001</v>
      </c>
      <c r="K1612" s="3">
        <v>43859</v>
      </c>
      <c r="L1612">
        <v>1872</v>
      </c>
      <c r="M1612" t="s">
        <v>2877</v>
      </c>
      <c r="N1612"/>
    </row>
    <row r="1613" spans="1:14" hidden="1">
      <c r="A1613" t="s">
        <v>2878</v>
      </c>
      <c r="B1613" t="s">
        <v>815</v>
      </c>
      <c r="C1613">
        <v>1300.3</v>
      </c>
      <c r="D1613">
        <v>1316</v>
      </c>
      <c r="E1613">
        <v>1290.25</v>
      </c>
      <c r="F1613">
        <v>1294.1500000000001</v>
      </c>
      <c r="G1613">
        <v>1292</v>
      </c>
      <c r="H1613">
        <v>1300.3</v>
      </c>
      <c r="I1613">
        <v>3446</v>
      </c>
      <c r="J1613">
        <v>4495252.45</v>
      </c>
      <c r="K1613" s="3">
        <v>43859</v>
      </c>
      <c r="L1613">
        <v>474</v>
      </c>
      <c r="M1613" t="s">
        <v>2879</v>
      </c>
      <c r="N1613"/>
    </row>
    <row r="1614" spans="1:14" hidden="1">
      <c r="A1614" t="s">
        <v>201</v>
      </c>
      <c r="B1614" t="s">
        <v>815</v>
      </c>
      <c r="C1614">
        <v>716.35</v>
      </c>
      <c r="D1614">
        <v>718.4</v>
      </c>
      <c r="E1614">
        <v>704.6</v>
      </c>
      <c r="F1614">
        <v>707.75</v>
      </c>
      <c r="G1614">
        <v>706.6</v>
      </c>
      <c r="H1614">
        <v>716.4</v>
      </c>
      <c r="I1614">
        <v>738157</v>
      </c>
      <c r="J1614">
        <v>525046936.94999999</v>
      </c>
      <c r="K1614" s="3">
        <v>43859</v>
      </c>
      <c r="L1614">
        <v>19457</v>
      </c>
      <c r="M1614" t="s">
        <v>2880</v>
      </c>
      <c r="N1614"/>
    </row>
    <row r="1615" spans="1:14" hidden="1">
      <c r="A1615" t="s">
        <v>564</v>
      </c>
      <c r="B1615" t="s">
        <v>815</v>
      </c>
      <c r="C1615">
        <v>289</v>
      </c>
      <c r="D1615">
        <v>289</v>
      </c>
      <c r="E1615">
        <v>280.3</v>
      </c>
      <c r="F1615">
        <v>287.7</v>
      </c>
      <c r="G1615">
        <v>286.14999999999998</v>
      </c>
      <c r="H1615">
        <v>288.45</v>
      </c>
      <c r="I1615">
        <v>97720</v>
      </c>
      <c r="J1615">
        <v>27947048.149999999</v>
      </c>
      <c r="K1615" s="3">
        <v>43859</v>
      </c>
      <c r="L1615">
        <v>3766</v>
      </c>
      <c r="M1615" t="s">
        <v>2881</v>
      </c>
      <c r="N1615"/>
    </row>
    <row r="1616" spans="1:14" hidden="1">
      <c r="A1616" t="s">
        <v>2882</v>
      </c>
      <c r="B1616" t="s">
        <v>815</v>
      </c>
      <c r="C1616">
        <v>79.900000000000006</v>
      </c>
      <c r="D1616">
        <v>80</v>
      </c>
      <c r="E1616">
        <v>72.55</v>
      </c>
      <c r="F1616">
        <v>73.55</v>
      </c>
      <c r="G1616">
        <v>73</v>
      </c>
      <c r="H1616">
        <v>77.95</v>
      </c>
      <c r="I1616">
        <v>7983</v>
      </c>
      <c r="J1616">
        <v>602132.15</v>
      </c>
      <c r="K1616" s="3">
        <v>43859</v>
      </c>
      <c r="L1616">
        <v>430</v>
      </c>
      <c r="M1616" t="s">
        <v>2883</v>
      </c>
      <c r="N1616"/>
    </row>
    <row r="1617" spans="1:14" hidden="1">
      <c r="A1617" t="s">
        <v>565</v>
      </c>
      <c r="B1617" t="s">
        <v>815</v>
      </c>
      <c r="C1617">
        <v>4579.8</v>
      </c>
      <c r="D1617">
        <v>4579.8500000000004</v>
      </c>
      <c r="E1617">
        <v>4500</v>
      </c>
      <c r="F1617">
        <v>4506.45</v>
      </c>
      <c r="G1617">
        <v>4518</v>
      </c>
      <c r="H1617">
        <v>4545.25</v>
      </c>
      <c r="I1617">
        <v>885</v>
      </c>
      <c r="J1617">
        <v>3999974.9</v>
      </c>
      <c r="K1617" s="3">
        <v>43859</v>
      </c>
      <c r="L1617">
        <v>395</v>
      </c>
      <c r="M1617" t="s">
        <v>2884</v>
      </c>
      <c r="N1617"/>
    </row>
    <row r="1618" spans="1:14" hidden="1">
      <c r="A1618" t="s">
        <v>2885</v>
      </c>
      <c r="B1618" t="s">
        <v>815</v>
      </c>
      <c r="C1618">
        <v>1347.95</v>
      </c>
      <c r="D1618">
        <v>1358.9</v>
      </c>
      <c r="E1618">
        <v>1325.05</v>
      </c>
      <c r="F1618">
        <v>1344.25</v>
      </c>
      <c r="G1618">
        <v>1345</v>
      </c>
      <c r="H1618">
        <v>1350.05</v>
      </c>
      <c r="I1618">
        <v>11407</v>
      </c>
      <c r="J1618">
        <v>15302794.449999999</v>
      </c>
      <c r="K1618" s="3">
        <v>43859</v>
      </c>
      <c r="L1618">
        <v>1246</v>
      </c>
      <c r="M1618" t="s">
        <v>2886</v>
      </c>
      <c r="N1618"/>
    </row>
    <row r="1619" spans="1:14" hidden="1">
      <c r="A1619" t="s">
        <v>569</v>
      </c>
      <c r="B1619" t="s">
        <v>815</v>
      </c>
      <c r="C1619">
        <v>1058.8499999999999</v>
      </c>
      <c r="D1619">
        <v>1058.8499999999999</v>
      </c>
      <c r="E1619">
        <v>1021.8</v>
      </c>
      <c r="F1619">
        <v>1034.25</v>
      </c>
      <c r="G1619">
        <v>1038</v>
      </c>
      <c r="H1619">
        <v>1045.45</v>
      </c>
      <c r="I1619">
        <v>2882</v>
      </c>
      <c r="J1619">
        <v>2979083.2</v>
      </c>
      <c r="K1619" s="3">
        <v>43859</v>
      </c>
      <c r="L1619">
        <v>499</v>
      </c>
      <c r="M1619" t="s">
        <v>2887</v>
      </c>
      <c r="N1619"/>
    </row>
    <row r="1620" spans="1:14" hidden="1">
      <c r="A1620" t="s">
        <v>566</v>
      </c>
      <c r="B1620" t="s">
        <v>815</v>
      </c>
      <c r="C1620">
        <v>216.2</v>
      </c>
      <c r="D1620">
        <v>224.3</v>
      </c>
      <c r="E1620">
        <v>214.45</v>
      </c>
      <c r="F1620">
        <v>223.15</v>
      </c>
      <c r="G1620">
        <v>223.65</v>
      </c>
      <c r="H1620">
        <v>214.4</v>
      </c>
      <c r="I1620">
        <v>741370</v>
      </c>
      <c r="J1620">
        <v>163798323.05000001</v>
      </c>
      <c r="K1620" s="3">
        <v>43859</v>
      </c>
      <c r="L1620">
        <v>12465</v>
      </c>
      <c r="M1620" t="s">
        <v>2888</v>
      </c>
      <c r="N1620"/>
    </row>
    <row r="1621" spans="1:14" hidden="1">
      <c r="A1621" t="s">
        <v>573</v>
      </c>
      <c r="B1621" t="s">
        <v>815</v>
      </c>
      <c r="C1621">
        <v>6675</v>
      </c>
      <c r="D1621">
        <v>6755.9</v>
      </c>
      <c r="E1621">
        <v>6643</v>
      </c>
      <c r="F1621">
        <v>6745.05</v>
      </c>
      <c r="G1621">
        <v>6740</v>
      </c>
      <c r="H1621">
        <v>6727.5</v>
      </c>
      <c r="I1621">
        <v>3872</v>
      </c>
      <c r="J1621">
        <v>25995267.350000001</v>
      </c>
      <c r="K1621" s="3">
        <v>43859</v>
      </c>
      <c r="L1621">
        <v>728</v>
      </c>
      <c r="M1621" t="s">
        <v>2889</v>
      </c>
      <c r="N1621"/>
    </row>
    <row r="1622" spans="1:14" hidden="1">
      <c r="A1622" t="s">
        <v>2890</v>
      </c>
      <c r="B1622" t="s">
        <v>815</v>
      </c>
      <c r="C1622">
        <v>69.8</v>
      </c>
      <c r="D1622">
        <v>71.099999999999994</v>
      </c>
      <c r="E1622">
        <v>68.599999999999994</v>
      </c>
      <c r="F1622">
        <v>70</v>
      </c>
      <c r="G1622">
        <v>70</v>
      </c>
      <c r="H1622">
        <v>69.45</v>
      </c>
      <c r="I1622">
        <v>259630</v>
      </c>
      <c r="J1622">
        <v>18197329.149999999</v>
      </c>
      <c r="K1622" s="3">
        <v>43859</v>
      </c>
      <c r="L1622">
        <v>2592</v>
      </c>
      <c r="M1622" t="s">
        <v>2891</v>
      </c>
      <c r="N1622"/>
    </row>
    <row r="1623" spans="1:14" hidden="1">
      <c r="A1623" t="s">
        <v>2892</v>
      </c>
      <c r="B1623" t="s">
        <v>833</v>
      </c>
      <c r="C1623">
        <v>20</v>
      </c>
      <c r="D1623">
        <v>20.45</v>
      </c>
      <c r="E1623">
        <v>19.600000000000001</v>
      </c>
      <c r="F1623">
        <v>20.399999999999999</v>
      </c>
      <c r="G1623">
        <v>20.45</v>
      </c>
      <c r="H1623">
        <v>20</v>
      </c>
      <c r="I1623">
        <v>11344</v>
      </c>
      <c r="J1623">
        <v>225438.7</v>
      </c>
      <c r="K1623" s="3">
        <v>43859</v>
      </c>
      <c r="L1623">
        <v>23</v>
      </c>
      <c r="M1623" t="s">
        <v>2893</v>
      </c>
      <c r="N1623"/>
    </row>
    <row r="1624" spans="1:14">
      <c r="A1624" t="s">
        <v>2894</v>
      </c>
      <c r="B1624" t="s">
        <v>815</v>
      </c>
      <c r="C1624">
        <v>140.35</v>
      </c>
      <c r="D1624">
        <v>144.4</v>
      </c>
      <c r="E1624">
        <v>140.1</v>
      </c>
      <c r="F1624">
        <v>141.1</v>
      </c>
      <c r="G1624">
        <v>140.65</v>
      </c>
      <c r="H1624">
        <v>139.6</v>
      </c>
      <c r="I1624">
        <v>155473</v>
      </c>
      <c r="J1624">
        <v>22075689</v>
      </c>
      <c r="K1624" s="3">
        <v>43859</v>
      </c>
      <c r="L1624">
        <v>2748</v>
      </c>
      <c r="M1624" t="s">
        <v>2895</v>
      </c>
      <c r="N1624"/>
    </row>
    <row r="1625" spans="1:14">
      <c r="A1625" t="s">
        <v>2896</v>
      </c>
      <c r="B1625" t="s">
        <v>815</v>
      </c>
      <c r="C1625">
        <v>29.05</v>
      </c>
      <c r="D1625">
        <v>31.1</v>
      </c>
      <c r="E1625">
        <v>29.05</v>
      </c>
      <c r="F1625">
        <v>30.15</v>
      </c>
      <c r="G1625">
        <v>29.75</v>
      </c>
      <c r="H1625">
        <v>29.95</v>
      </c>
      <c r="I1625">
        <v>160000</v>
      </c>
      <c r="J1625">
        <v>4855438.05</v>
      </c>
      <c r="K1625" s="3">
        <v>43859</v>
      </c>
      <c r="L1625">
        <v>423</v>
      </c>
      <c r="M1625" t="s">
        <v>2897</v>
      </c>
      <c r="N1625"/>
    </row>
    <row r="1626" spans="1:14" hidden="1">
      <c r="A1626" t="s">
        <v>2898</v>
      </c>
      <c r="B1626" t="s">
        <v>815</v>
      </c>
      <c r="C1626">
        <v>375</v>
      </c>
      <c r="D1626">
        <v>390</v>
      </c>
      <c r="E1626">
        <v>364</v>
      </c>
      <c r="F1626">
        <v>368.1</v>
      </c>
      <c r="G1626">
        <v>367</v>
      </c>
      <c r="H1626">
        <v>373.25</v>
      </c>
      <c r="I1626">
        <v>4151</v>
      </c>
      <c r="J1626">
        <v>1561372.05</v>
      </c>
      <c r="K1626" s="3">
        <v>43859</v>
      </c>
      <c r="L1626">
        <v>305</v>
      </c>
      <c r="M1626" t="s">
        <v>2899</v>
      </c>
      <c r="N1626"/>
    </row>
    <row r="1627" spans="1:14">
      <c r="A1627" t="s">
        <v>2900</v>
      </c>
      <c r="B1627" t="s">
        <v>815</v>
      </c>
      <c r="C1627">
        <v>27.55</v>
      </c>
      <c r="D1627">
        <v>28.85</v>
      </c>
      <c r="E1627">
        <v>26.55</v>
      </c>
      <c r="F1627">
        <v>27.35</v>
      </c>
      <c r="G1627">
        <v>28.2</v>
      </c>
      <c r="H1627">
        <v>27.5</v>
      </c>
      <c r="I1627">
        <v>20232</v>
      </c>
      <c r="J1627">
        <v>568020.85</v>
      </c>
      <c r="K1627" s="3">
        <v>43859</v>
      </c>
      <c r="L1627">
        <v>237</v>
      </c>
      <c r="M1627" t="s">
        <v>2901</v>
      </c>
      <c r="N1627"/>
    </row>
    <row r="1628" spans="1:14">
      <c r="A1628" t="s">
        <v>574</v>
      </c>
      <c r="B1628" t="s">
        <v>815</v>
      </c>
      <c r="C1628">
        <v>176.95</v>
      </c>
      <c r="D1628">
        <v>179</v>
      </c>
      <c r="E1628">
        <v>174.1</v>
      </c>
      <c r="F1628">
        <v>177.85</v>
      </c>
      <c r="G1628">
        <v>176.95</v>
      </c>
      <c r="H1628">
        <v>176.25</v>
      </c>
      <c r="I1628">
        <v>349462</v>
      </c>
      <c r="J1628">
        <v>61914715.149999999</v>
      </c>
      <c r="K1628" s="3">
        <v>43859</v>
      </c>
      <c r="L1628">
        <v>6934</v>
      </c>
      <c r="M1628" t="s">
        <v>2902</v>
      </c>
      <c r="N1628"/>
    </row>
    <row r="1629" spans="1:14">
      <c r="A1629" t="s">
        <v>2903</v>
      </c>
      <c r="B1629" t="s">
        <v>815</v>
      </c>
      <c r="C1629">
        <v>82.6</v>
      </c>
      <c r="D1629">
        <v>83</v>
      </c>
      <c r="E1629">
        <v>80.3</v>
      </c>
      <c r="F1629">
        <v>81.05</v>
      </c>
      <c r="G1629">
        <v>81.05</v>
      </c>
      <c r="H1629">
        <v>82.15</v>
      </c>
      <c r="I1629">
        <v>131561</v>
      </c>
      <c r="J1629">
        <v>10751645.550000001</v>
      </c>
      <c r="K1629" s="3">
        <v>43859</v>
      </c>
      <c r="L1629">
        <v>1678</v>
      </c>
      <c r="M1629" t="s">
        <v>2904</v>
      </c>
      <c r="N1629"/>
    </row>
    <row r="1630" spans="1:14">
      <c r="A1630" t="s">
        <v>2905</v>
      </c>
      <c r="B1630" t="s">
        <v>815</v>
      </c>
      <c r="C1630">
        <v>185.2</v>
      </c>
      <c r="D1630">
        <v>190.05</v>
      </c>
      <c r="E1630">
        <v>185.2</v>
      </c>
      <c r="F1630">
        <v>189.65</v>
      </c>
      <c r="G1630">
        <v>190</v>
      </c>
      <c r="H1630">
        <v>187.65</v>
      </c>
      <c r="I1630">
        <v>15998</v>
      </c>
      <c r="J1630">
        <v>3009252.95</v>
      </c>
      <c r="K1630" s="3">
        <v>43859</v>
      </c>
      <c r="L1630">
        <v>71</v>
      </c>
      <c r="M1630" t="s">
        <v>2906</v>
      </c>
      <c r="N1630"/>
    </row>
    <row r="1631" spans="1:14">
      <c r="A1631" t="s">
        <v>575</v>
      </c>
      <c r="B1631" t="s">
        <v>815</v>
      </c>
      <c r="C1631">
        <v>46.4</v>
      </c>
      <c r="D1631">
        <v>47</v>
      </c>
      <c r="E1631">
        <v>45.05</v>
      </c>
      <c r="F1631">
        <v>45.35</v>
      </c>
      <c r="G1631">
        <v>45.2</v>
      </c>
      <c r="H1631">
        <v>46</v>
      </c>
      <c r="I1631">
        <v>707383</v>
      </c>
      <c r="J1631">
        <v>32524963.300000001</v>
      </c>
      <c r="K1631" s="3">
        <v>43859</v>
      </c>
      <c r="L1631">
        <v>5450</v>
      </c>
      <c r="M1631" t="s">
        <v>2907</v>
      </c>
      <c r="N1631"/>
    </row>
    <row r="1632" spans="1:14">
      <c r="A1632" t="s">
        <v>2908</v>
      </c>
      <c r="B1632" t="s">
        <v>815</v>
      </c>
      <c r="C1632">
        <v>2699.95</v>
      </c>
      <c r="D1632">
        <v>2700</v>
      </c>
      <c r="E1632">
        <v>2620.0500000000002</v>
      </c>
      <c r="F1632">
        <v>2663.7</v>
      </c>
      <c r="G1632">
        <v>2669.95</v>
      </c>
      <c r="H1632">
        <v>2673.75</v>
      </c>
      <c r="I1632">
        <v>214</v>
      </c>
      <c r="J1632">
        <v>571554.5</v>
      </c>
      <c r="K1632" s="3">
        <v>43859</v>
      </c>
      <c r="L1632">
        <v>94</v>
      </c>
      <c r="M1632" t="s">
        <v>2909</v>
      </c>
      <c r="N1632"/>
    </row>
    <row r="1633" spans="1:14">
      <c r="A1633" t="s">
        <v>2910</v>
      </c>
      <c r="B1633" t="s">
        <v>815</v>
      </c>
      <c r="C1633">
        <v>442.1</v>
      </c>
      <c r="D1633">
        <v>444.9</v>
      </c>
      <c r="E1633">
        <v>433</v>
      </c>
      <c r="F1633">
        <v>437.9</v>
      </c>
      <c r="G1633">
        <v>438.55</v>
      </c>
      <c r="H1633">
        <v>436.55</v>
      </c>
      <c r="I1633">
        <v>267094</v>
      </c>
      <c r="J1633">
        <v>116436774.5</v>
      </c>
      <c r="K1633" s="3">
        <v>43859</v>
      </c>
      <c r="L1633">
        <v>4917</v>
      </c>
      <c r="M1633" t="s">
        <v>2911</v>
      </c>
      <c r="N1633"/>
    </row>
    <row r="1634" spans="1:14">
      <c r="A1634" t="s">
        <v>2912</v>
      </c>
      <c r="B1634" t="s">
        <v>815</v>
      </c>
      <c r="C1634">
        <v>630</v>
      </c>
      <c r="D1634">
        <v>637.4</v>
      </c>
      <c r="E1634">
        <v>610</v>
      </c>
      <c r="F1634">
        <v>615.95000000000005</v>
      </c>
      <c r="G1634">
        <v>614.04999999999995</v>
      </c>
      <c r="H1634">
        <v>618.95000000000005</v>
      </c>
      <c r="I1634">
        <v>1966</v>
      </c>
      <c r="J1634">
        <v>1219891.6000000001</v>
      </c>
      <c r="K1634" s="3">
        <v>43859</v>
      </c>
      <c r="L1634">
        <v>273</v>
      </c>
      <c r="M1634" t="s">
        <v>2913</v>
      </c>
      <c r="N1634"/>
    </row>
    <row r="1635" spans="1:14">
      <c r="A1635" t="s">
        <v>576</v>
      </c>
      <c r="B1635" t="s">
        <v>815</v>
      </c>
      <c r="C1635">
        <v>2456</v>
      </c>
      <c r="D1635">
        <v>2480.3000000000002</v>
      </c>
      <c r="E1635">
        <v>2413.15</v>
      </c>
      <c r="F1635">
        <v>2422.8000000000002</v>
      </c>
      <c r="G1635">
        <v>2421.9499999999998</v>
      </c>
      <c r="H1635">
        <v>2437.85</v>
      </c>
      <c r="I1635">
        <v>39617</v>
      </c>
      <c r="J1635">
        <v>96372771.099999994</v>
      </c>
      <c r="K1635" s="3">
        <v>43859</v>
      </c>
      <c r="L1635">
        <v>5962</v>
      </c>
      <c r="M1635" t="s">
        <v>2914</v>
      </c>
      <c r="N1635"/>
    </row>
    <row r="1636" spans="1:14">
      <c r="A1636" t="s">
        <v>2915</v>
      </c>
      <c r="B1636" t="s">
        <v>815</v>
      </c>
      <c r="C1636">
        <v>24.45</v>
      </c>
      <c r="D1636">
        <v>24.45</v>
      </c>
      <c r="E1636">
        <v>24.45</v>
      </c>
      <c r="F1636">
        <v>24.45</v>
      </c>
      <c r="G1636">
        <v>24.45</v>
      </c>
      <c r="H1636">
        <v>23.3</v>
      </c>
      <c r="I1636">
        <v>5657</v>
      </c>
      <c r="J1636">
        <v>138313.65</v>
      </c>
      <c r="K1636" s="3">
        <v>43859</v>
      </c>
      <c r="L1636">
        <v>22</v>
      </c>
      <c r="M1636" t="s">
        <v>2916</v>
      </c>
      <c r="N1636"/>
    </row>
    <row r="1637" spans="1:14">
      <c r="A1637" t="s">
        <v>2917</v>
      </c>
      <c r="B1637" t="s">
        <v>815</v>
      </c>
      <c r="C1637">
        <v>24.15</v>
      </c>
      <c r="D1637">
        <v>25.05</v>
      </c>
      <c r="E1637">
        <v>23.1</v>
      </c>
      <c r="F1637">
        <v>24.25</v>
      </c>
      <c r="G1637">
        <v>24.5</v>
      </c>
      <c r="H1637">
        <v>23.9</v>
      </c>
      <c r="I1637">
        <v>93625</v>
      </c>
      <c r="J1637">
        <v>2308043.7000000002</v>
      </c>
      <c r="K1637" s="3">
        <v>43859</v>
      </c>
      <c r="L1637">
        <v>854</v>
      </c>
      <c r="M1637" t="s">
        <v>2918</v>
      </c>
      <c r="N1637"/>
    </row>
    <row r="1638" spans="1:14">
      <c r="A1638" t="s">
        <v>3328</v>
      </c>
      <c r="B1638" t="s">
        <v>833</v>
      </c>
      <c r="C1638">
        <v>57</v>
      </c>
      <c r="D1638">
        <v>59</v>
      </c>
      <c r="E1638">
        <v>57</v>
      </c>
      <c r="F1638">
        <v>57</v>
      </c>
      <c r="G1638">
        <v>57</v>
      </c>
      <c r="H1638">
        <v>60</v>
      </c>
      <c r="I1638">
        <v>6702</v>
      </c>
      <c r="J1638">
        <v>384014</v>
      </c>
      <c r="K1638" s="3">
        <v>43859</v>
      </c>
      <c r="L1638">
        <v>18</v>
      </c>
      <c r="M1638" t="s">
        <v>3329</v>
      </c>
      <c r="N1638"/>
    </row>
    <row r="1639" spans="1:14">
      <c r="A1639" t="s">
        <v>202</v>
      </c>
      <c r="B1639" t="s">
        <v>815</v>
      </c>
      <c r="C1639">
        <v>244.6</v>
      </c>
      <c r="D1639">
        <v>247.4</v>
      </c>
      <c r="E1639">
        <v>243.25</v>
      </c>
      <c r="F1639">
        <v>246.75</v>
      </c>
      <c r="G1639">
        <v>246.3</v>
      </c>
      <c r="H1639">
        <v>244.05</v>
      </c>
      <c r="I1639">
        <v>2004689</v>
      </c>
      <c r="J1639">
        <v>493600906.14999998</v>
      </c>
      <c r="K1639" s="3">
        <v>43859</v>
      </c>
      <c r="L1639">
        <v>33122</v>
      </c>
      <c r="M1639" t="s">
        <v>2919</v>
      </c>
      <c r="N1639"/>
    </row>
    <row r="1640" spans="1:14">
      <c r="A1640" t="s">
        <v>577</v>
      </c>
      <c r="B1640" t="s">
        <v>815</v>
      </c>
      <c r="C1640">
        <v>346.5</v>
      </c>
      <c r="D1640">
        <v>355</v>
      </c>
      <c r="E1640">
        <v>340.25</v>
      </c>
      <c r="F1640">
        <v>349.65</v>
      </c>
      <c r="G1640">
        <v>348.55</v>
      </c>
      <c r="H1640">
        <v>343.85</v>
      </c>
      <c r="I1640">
        <v>4326667</v>
      </c>
      <c r="J1640">
        <v>1506931056.05</v>
      </c>
      <c r="K1640" s="3">
        <v>43859</v>
      </c>
      <c r="L1640">
        <v>56320</v>
      </c>
      <c r="M1640" t="s">
        <v>2920</v>
      </c>
      <c r="N1640"/>
    </row>
    <row r="1641" spans="1:14">
      <c r="A1641" t="s">
        <v>2921</v>
      </c>
      <c r="B1641" t="s">
        <v>815</v>
      </c>
      <c r="C1641">
        <v>254.9</v>
      </c>
      <c r="D1641">
        <v>254.9</v>
      </c>
      <c r="E1641">
        <v>250</v>
      </c>
      <c r="F1641">
        <v>251.75</v>
      </c>
      <c r="G1641">
        <v>250.35</v>
      </c>
      <c r="H1641">
        <v>251.05</v>
      </c>
      <c r="I1641">
        <v>24644</v>
      </c>
      <c r="J1641">
        <v>6224090.0499999998</v>
      </c>
      <c r="K1641" s="3">
        <v>43859</v>
      </c>
      <c r="L1641">
        <v>1661</v>
      </c>
      <c r="M1641" t="s">
        <v>2922</v>
      </c>
      <c r="N1641"/>
    </row>
    <row r="1642" spans="1:14" hidden="1">
      <c r="A1642" t="s">
        <v>3330</v>
      </c>
      <c r="B1642" t="s">
        <v>833</v>
      </c>
      <c r="C1642">
        <v>1.5</v>
      </c>
      <c r="D1642">
        <v>1.5</v>
      </c>
      <c r="E1642">
        <v>1.5</v>
      </c>
      <c r="F1642">
        <v>1.5</v>
      </c>
      <c r="G1642">
        <v>1.5</v>
      </c>
      <c r="H1642">
        <v>1.45</v>
      </c>
      <c r="I1642">
        <v>96501</v>
      </c>
      <c r="J1642">
        <v>144751.5</v>
      </c>
      <c r="K1642" s="3">
        <v>43859</v>
      </c>
      <c r="L1642">
        <v>13</v>
      </c>
      <c r="M1642" t="s">
        <v>3331</v>
      </c>
      <c r="N1642"/>
    </row>
    <row r="1643" spans="1:14">
      <c r="A1643" t="s">
        <v>2923</v>
      </c>
      <c r="B1643" t="s">
        <v>815</v>
      </c>
      <c r="C1643">
        <v>231.9</v>
      </c>
      <c r="D1643">
        <v>235.8</v>
      </c>
      <c r="E1643">
        <v>231.2</v>
      </c>
      <c r="F1643">
        <v>233.8</v>
      </c>
      <c r="G1643">
        <v>233.5</v>
      </c>
      <c r="H1643">
        <v>230.1</v>
      </c>
      <c r="I1643">
        <v>64495</v>
      </c>
      <c r="J1643">
        <v>15080912.300000001</v>
      </c>
      <c r="K1643" s="3">
        <v>43859</v>
      </c>
      <c r="L1643">
        <v>2126</v>
      </c>
      <c r="M1643" t="s">
        <v>2924</v>
      </c>
      <c r="N1643"/>
    </row>
    <row r="1644" spans="1:14">
      <c r="A1644" t="s">
        <v>2925</v>
      </c>
      <c r="B1644" t="s">
        <v>815</v>
      </c>
      <c r="C1644">
        <v>59.05</v>
      </c>
      <c r="D1644">
        <v>62</v>
      </c>
      <c r="E1644">
        <v>58.1</v>
      </c>
      <c r="F1644">
        <v>58.5</v>
      </c>
      <c r="G1644">
        <v>58.5</v>
      </c>
      <c r="H1644">
        <v>59.95</v>
      </c>
      <c r="I1644">
        <v>121463</v>
      </c>
      <c r="J1644">
        <v>7255477.9000000004</v>
      </c>
      <c r="K1644" s="3">
        <v>43859</v>
      </c>
      <c r="L1644">
        <v>1040</v>
      </c>
      <c r="M1644" t="s">
        <v>2926</v>
      </c>
      <c r="N1644"/>
    </row>
    <row r="1645" spans="1:14">
      <c r="A1645" t="s">
        <v>2927</v>
      </c>
      <c r="B1645" t="s">
        <v>815</v>
      </c>
      <c r="C1645">
        <v>63.65</v>
      </c>
      <c r="D1645">
        <v>75</v>
      </c>
      <c r="E1645">
        <v>63.35</v>
      </c>
      <c r="F1645">
        <v>63.4</v>
      </c>
      <c r="G1645">
        <v>63.55</v>
      </c>
      <c r="H1645">
        <v>63.95</v>
      </c>
      <c r="I1645">
        <v>9146</v>
      </c>
      <c r="J1645">
        <v>611200.69999999995</v>
      </c>
      <c r="K1645" s="3">
        <v>43859</v>
      </c>
      <c r="L1645">
        <v>234</v>
      </c>
      <c r="M1645" t="s">
        <v>2928</v>
      </c>
      <c r="N1645"/>
    </row>
    <row r="1646" spans="1:14">
      <c r="A1646" t="s">
        <v>2929</v>
      </c>
      <c r="B1646" t="s">
        <v>815</v>
      </c>
      <c r="C1646">
        <v>23</v>
      </c>
      <c r="D1646">
        <v>27.9</v>
      </c>
      <c r="E1646">
        <v>23</v>
      </c>
      <c r="F1646">
        <v>26</v>
      </c>
      <c r="G1646">
        <v>26.5</v>
      </c>
      <c r="H1646">
        <v>23.7</v>
      </c>
      <c r="I1646">
        <v>32742</v>
      </c>
      <c r="J1646">
        <v>872667.45</v>
      </c>
      <c r="K1646" s="3">
        <v>43859</v>
      </c>
      <c r="L1646">
        <v>291</v>
      </c>
      <c r="M1646" t="s">
        <v>2930</v>
      </c>
      <c r="N1646"/>
    </row>
    <row r="1647" spans="1:14">
      <c r="A1647" t="s">
        <v>203</v>
      </c>
      <c r="B1647" t="s">
        <v>815</v>
      </c>
      <c r="C1647">
        <v>41.85</v>
      </c>
      <c r="D1647">
        <v>42.35</v>
      </c>
      <c r="E1647">
        <v>41</v>
      </c>
      <c r="F1647">
        <v>41.2</v>
      </c>
      <c r="G1647">
        <v>41.05</v>
      </c>
      <c r="H1647">
        <v>41.65</v>
      </c>
      <c r="I1647">
        <v>141475654</v>
      </c>
      <c r="J1647">
        <v>5881594863.1999998</v>
      </c>
      <c r="K1647" s="3">
        <v>43859</v>
      </c>
      <c r="L1647">
        <v>187608</v>
      </c>
      <c r="M1647" t="s">
        <v>2931</v>
      </c>
      <c r="N1647"/>
    </row>
    <row r="1648" spans="1:14">
      <c r="A1648" t="s">
        <v>204</v>
      </c>
      <c r="B1648" t="s">
        <v>815</v>
      </c>
      <c r="C1648">
        <v>275</v>
      </c>
      <c r="D1648">
        <v>277.10000000000002</v>
      </c>
      <c r="E1648">
        <v>271.60000000000002</v>
      </c>
      <c r="F1648">
        <v>274.25</v>
      </c>
      <c r="G1648">
        <v>273.45</v>
      </c>
      <c r="H1648">
        <v>272.5</v>
      </c>
      <c r="I1648">
        <v>6924475</v>
      </c>
      <c r="J1648">
        <v>1901322124.55</v>
      </c>
      <c r="K1648" s="3">
        <v>43859</v>
      </c>
      <c r="L1648">
        <v>62204</v>
      </c>
      <c r="M1648" t="s">
        <v>2932</v>
      </c>
      <c r="N1648" s="2"/>
    </row>
    <row r="1649" spans="1:14">
      <c r="A1649" t="s">
        <v>2933</v>
      </c>
      <c r="B1649" t="s">
        <v>815</v>
      </c>
      <c r="C1649">
        <v>19.25</v>
      </c>
      <c r="D1649">
        <v>19.7</v>
      </c>
      <c r="E1649">
        <v>18.5</v>
      </c>
      <c r="F1649">
        <v>18.850000000000001</v>
      </c>
      <c r="G1649">
        <v>18.899999999999999</v>
      </c>
      <c r="H1649">
        <v>19.25</v>
      </c>
      <c r="I1649">
        <v>92360</v>
      </c>
      <c r="J1649">
        <v>1755389.2</v>
      </c>
      <c r="K1649" s="3">
        <v>43859</v>
      </c>
      <c r="L1649">
        <v>365</v>
      </c>
      <c r="M1649" t="s">
        <v>2934</v>
      </c>
      <c r="N1649" s="2"/>
    </row>
    <row r="1650" spans="1:14">
      <c r="A1650" t="s">
        <v>791</v>
      </c>
      <c r="B1650" t="s">
        <v>833</v>
      </c>
      <c r="C1650">
        <v>6.45</v>
      </c>
      <c r="D1650">
        <v>6.45</v>
      </c>
      <c r="E1650">
        <v>6</v>
      </c>
      <c r="F1650">
        <v>6.1</v>
      </c>
      <c r="G1650">
        <v>6.15</v>
      </c>
      <c r="H1650">
        <v>6.3</v>
      </c>
      <c r="I1650">
        <v>256605</v>
      </c>
      <c r="J1650">
        <v>1573260.1</v>
      </c>
      <c r="K1650" s="3">
        <v>43859</v>
      </c>
      <c r="L1650">
        <v>425</v>
      </c>
      <c r="M1650" t="s">
        <v>3332</v>
      </c>
      <c r="N1650" s="2"/>
    </row>
    <row r="1651" spans="1:14">
      <c r="A1651" t="s">
        <v>3279</v>
      </c>
      <c r="B1651" t="s">
        <v>815</v>
      </c>
      <c r="C1651">
        <v>0.45</v>
      </c>
      <c r="D1651">
        <v>0.45</v>
      </c>
      <c r="E1651">
        <v>0.45</v>
      </c>
      <c r="F1651">
        <v>0.45</v>
      </c>
      <c r="G1651">
        <v>0.45</v>
      </c>
      <c r="H1651">
        <v>0.45</v>
      </c>
      <c r="I1651">
        <v>8700</v>
      </c>
      <c r="J1651">
        <v>3915</v>
      </c>
      <c r="K1651" s="3">
        <v>43859</v>
      </c>
      <c r="L1651">
        <v>8</v>
      </c>
      <c r="M1651" t="s">
        <v>3280</v>
      </c>
      <c r="N1651" s="2"/>
    </row>
    <row r="1652" spans="1:14">
      <c r="A1652" t="s">
        <v>3333</v>
      </c>
      <c r="B1652" t="s">
        <v>833</v>
      </c>
      <c r="C1652">
        <v>43.1</v>
      </c>
      <c r="D1652">
        <v>45.25</v>
      </c>
      <c r="E1652">
        <v>43.1</v>
      </c>
      <c r="F1652">
        <v>45.25</v>
      </c>
      <c r="G1652">
        <v>45.25</v>
      </c>
      <c r="H1652">
        <v>45.3</v>
      </c>
      <c r="I1652">
        <v>33</v>
      </c>
      <c r="J1652">
        <v>1481.75</v>
      </c>
      <c r="K1652" s="3">
        <v>43859</v>
      </c>
      <c r="L1652">
        <v>5</v>
      </c>
      <c r="M1652" t="s">
        <v>3334</v>
      </c>
      <c r="N1652" s="2"/>
    </row>
    <row r="1653" spans="1:14">
      <c r="A1653" t="s">
        <v>578</v>
      </c>
      <c r="B1653" t="s">
        <v>815</v>
      </c>
      <c r="C1653">
        <v>176.9</v>
      </c>
      <c r="D1653">
        <v>177.95</v>
      </c>
      <c r="E1653">
        <v>172</v>
      </c>
      <c r="F1653">
        <v>175.55</v>
      </c>
      <c r="G1653">
        <v>176</v>
      </c>
      <c r="H1653">
        <v>174.25</v>
      </c>
      <c r="I1653">
        <v>55349</v>
      </c>
      <c r="J1653">
        <v>9730309.4499999993</v>
      </c>
      <c r="K1653" s="3">
        <v>43859</v>
      </c>
      <c r="L1653">
        <v>2502</v>
      </c>
      <c r="M1653" t="s">
        <v>2935</v>
      </c>
      <c r="N1653" s="2"/>
    </row>
    <row r="1654" spans="1:14">
      <c r="A1654" t="s">
        <v>2936</v>
      </c>
      <c r="B1654" t="s">
        <v>815</v>
      </c>
      <c r="C1654">
        <v>60.85</v>
      </c>
      <c r="D1654">
        <v>60.85</v>
      </c>
      <c r="E1654">
        <v>57</v>
      </c>
      <c r="F1654">
        <v>57.55</v>
      </c>
      <c r="G1654">
        <v>57.1</v>
      </c>
      <c r="H1654">
        <v>59.45</v>
      </c>
      <c r="I1654">
        <v>35826</v>
      </c>
      <c r="J1654">
        <v>2093031.55</v>
      </c>
      <c r="K1654" s="3">
        <v>43859</v>
      </c>
      <c r="L1654">
        <v>553</v>
      </c>
      <c r="M1654" t="s">
        <v>2937</v>
      </c>
      <c r="N1654" s="2"/>
    </row>
    <row r="1655" spans="1:14">
      <c r="A1655" t="s">
        <v>3335</v>
      </c>
      <c r="B1655" t="s">
        <v>833</v>
      </c>
      <c r="C1655">
        <v>1.8</v>
      </c>
      <c r="D1655">
        <v>1.85</v>
      </c>
      <c r="E1655">
        <v>1.75</v>
      </c>
      <c r="F1655">
        <v>1.75</v>
      </c>
      <c r="G1655">
        <v>1.75</v>
      </c>
      <c r="H1655">
        <v>1.8</v>
      </c>
      <c r="I1655">
        <v>3337</v>
      </c>
      <c r="J1655">
        <v>6085.45</v>
      </c>
      <c r="K1655" s="3">
        <v>43859</v>
      </c>
      <c r="L1655">
        <v>16</v>
      </c>
      <c r="M1655" t="s">
        <v>3336</v>
      </c>
      <c r="N1655" s="2"/>
    </row>
    <row r="1656" spans="1:14">
      <c r="A1656" t="s">
        <v>2938</v>
      </c>
      <c r="B1656" t="s">
        <v>815</v>
      </c>
      <c r="C1656">
        <v>185.9</v>
      </c>
      <c r="D1656">
        <v>189.1</v>
      </c>
      <c r="E1656">
        <v>176.6</v>
      </c>
      <c r="F1656">
        <v>184.75</v>
      </c>
      <c r="G1656">
        <v>184.65</v>
      </c>
      <c r="H1656">
        <v>183.55</v>
      </c>
      <c r="I1656">
        <v>4364</v>
      </c>
      <c r="J1656">
        <v>800974.95</v>
      </c>
      <c r="K1656" s="3">
        <v>43859</v>
      </c>
      <c r="L1656">
        <v>245</v>
      </c>
      <c r="M1656" t="s">
        <v>2939</v>
      </c>
      <c r="N1656" s="2"/>
    </row>
    <row r="1657" spans="1:14">
      <c r="A1657" t="s">
        <v>2940</v>
      </c>
      <c r="B1657" t="s">
        <v>815</v>
      </c>
      <c r="C1657">
        <v>32.9</v>
      </c>
      <c r="D1657">
        <v>32.9</v>
      </c>
      <c r="E1657">
        <v>29.5</v>
      </c>
      <c r="F1657">
        <v>29.85</v>
      </c>
      <c r="G1657">
        <v>29.7</v>
      </c>
      <c r="H1657">
        <v>30.8</v>
      </c>
      <c r="I1657">
        <v>1572</v>
      </c>
      <c r="J1657">
        <v>47812.5</v>
      </c>
      <c r="K1657" s="3">
        <v>43859</v>
      </c>
      <c r="L1657">
        <v>100</v>
      </c>
      <c r="M1657" t="s">
        <v>2941</v>
      </c>
      <c r="N1657" s="2"/>
    </row>
    <row r="1658" spans="1:14">
      <c r="A1658" t="s">
        <v>2942</v>
      </c>
      <c r="B1658" t="s">
        <v>815</v>
      </c>
      <c r="C1658">
        <v>182.5</v>
      </c>
      <c r="D1658">
        <v>182.5</v>
      </c>
      <c r="E1658">
        <v>180</v>
      </c>
      <c r="F1658">
        <v>181.35</v>
      </c>
      <c r="G1658">
        <v>181.45</v>
      </c>
      <c r="H1658">
        <v>182.4</v>
      </c>
      <c r="I1658">
        <v>21756</v>
      </c>
      <c r="J1658">
        <v>3950408.35</v>
      </c>
      <c r="K1658" s="3">
        <v>43859</v>
      </c>
      <c r="L1658">
        <v>88</v>
      </c>
      <c r="M1658" t="s">
        <v>2943</v>
      </c>
      <c r="N1658" s="2"/>
    </row>
    <row r="1659" spans="1:14" hidden="1">
      <c r="A1659" t="s">
        <v>2944</v>
      </c>
      <c r="B1659" t="s">
        <v>815</v>
      </c>
      <c r="C1659">
        <v>112.7</v>
      </c>
      <c r="D1659">
        <v>113.05</v>
      </c>
      <c r="E1659">
        <v>109.5</v>
      </c>
      <c r="F1659">
        <v>110.75</v>
      </c>
      <c r="G1659">
        <v>110.6</v>
      </c>
      <c r="H1659">
        <v>111.25</v>
      </c>
      <c r="I1659">
        <v>61563</v>
      </c>
      <c r="J1659">
        <v>6848721.4000000004</v>
      </c>
      <c r="K1659" s="3">
        <v>43859</v>
      </c>
      <c r="L1659">
        <v>1084</v>
      </c>
      <c r="M1659" t="s">
        <v>2945</v>
      </c>
      <c r="N1659" s="2"/>
    </row>
    <row r="1660" spans="1:14">
      <c r="A1660" t="s">
        <v>2946</v>
      </c>
      <c r="B1660" t="s">
        <v>815</v>
      </c>
      <c r="C1660">
        <v>56.25</v>
      </c>
      <c r="D1660">
        <v>57.5</v>
      </c>
      <c r="E1660">
        <v>56</v>
      </c>
      <c r="F1660">
        <v>56.4</v>
      </c>
      <c r="G1660">
        <v>56.3</v>
      </c>
      <c r="H1660">
        <v>55.95</v>
      </c>
      <c r="I1660">
        <v>49571</v>
      </c>
      <c r="J1660">
        <v>2802831.4</v>
      </c>
      <c r="K1660" s="3">
        <v>43859</v>
      </c>
      <c r="L1660">
        <v>813</v>
      </c>
      <c r="M1660" t="s">
        <v>2947</v>
      </c>
      <c r="N1660" s="2"/>
    </row>
    <row r="1661" spans="1:14">
      <c r="A1661" t="s">
        <v>579</v>
      </c>
      <c r="B1661" t="s">
        <v>815</v>
      </c>
      <c r="C1661">
        <v>1555</v>
      </c>
      <c r="D1661">
        <v>1555</v>
      </c>
      <c r="E1661">
        <v>1515</v>
      </c>
      <c r="F1661">
        <v>1523.25</v>
      </c>
      <c r="G1661">
        <v>1522.95</v>
      </c>
      <c r="H1661">
        <v>1533.35</v>
      </c>
      <c r="I1661">
        <v>3480</v>
      </c>
      <c r="J1661">
        <v>5324430.55</v>
      </c>
      <c r="K1661" s="3">
        <v>43859</v>
      </c>
      <c r="L1661">
        <v>700</v>
      </c>
      <c r="M1661" t="s">
        <v>2948</v>
      </c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2938</v>
      </c>
      <c r="B1664" t="s">
        <v>815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2939</v>
      </c>
      <c r="N1664" s="2"/>
    </row>
    <row r="1665" spans="1:14" hidden="1">
      <c r="A1665" t="s">
        <v>2940</v>
      </c>
      <c r="B1665" t="s">
        <v>815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2941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2949</v>
      </c>
      <c r="B1686" t="s">
        <v>2950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2951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2952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2953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2954</v>
      </c>
      <c r="B1706" t="s">
        <v>2955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2956</v>
      </c>
    </row>
    <row r="1707" spans="1:13" hidden="1">
      <c r="A1707" t="s">
        <v>2954</v>
      </c>
      <c r="B1707" t="s">
        <v>2957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2958</v>
      </c>
    </row>
    <row r="1708" spans="1:13" hidden="1">
      <c r="A1708" t="s">
        <v>2954</v>
      </c>
      <c r="B1708" t="s">
        <v>2959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2960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2961</v>
      </c>
      <c r="B1748" t="s">
        <v>2950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2962</v>
      </c>
    </row>
    <row r="1749" spans="1:13" hidden="1">
      <c r="A1749" t="s">
        <v>2963</v>
      </c>
      <c r="B1749" t="s">
        <v>2950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2964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2965</v>
      </c>
      <c r="B1757" t="s">
        <v>2950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2966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2967</v>
      </c>
      <c r="B1759" t="s">
        <v>2950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2968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2969</v>
      </c>
      <c r="B1792" t="s">
        <v>2950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2970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2971</v>
      </c>
      <c r="B1797" t="s">
        <v>2950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2972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2973</v>
      </c>
      <c r="B1799" t="s">
        <v>2974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2975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2976</v>
      </c>
      <c r="B1802" t="s">
        <v>2950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2977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2978</v>
      </c>
      <c r="B1805" t="s">
        <v>2979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2980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2981</v>
      </c>
      <c r="B1816" t="s">
        <v>2950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2982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2983</v>
      </c>
      <c r="B1827" t="s">
        <v>2950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2984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2985</v>
      </c>
      <c r="B1833" t="s">
        <v>2974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2986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2987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2988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2989</v>
      </c>
      <c r="B1896" t="s">
        <v>2950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2990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2942</v>
      </c>
      <c r="B1899" t="s">
        <v>2950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2943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2020-02-05T02:48:22Z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