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F&amp;O)'!$R$1:$R$258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6" l="1"/>
  <c r="M55" i="6" s="1"/>
  <c r="K57" i="6" l="1"/>
  <c r="M57" i="6" s="1"/>
  <c r="L10" i="6" l="1"/>
  <c r="K10" i="6"/>
  <c r="M10" i="6" l="1"/>
  <c r="L12" i="6" l="1"/>
  <c r="K12" i="6"/>
  <c r="M12" i="6" l="1"/>
  <c r="K244" i="6" l="1"/>
  <c r="L244" i="6" s="1"/>
  <c r="K250" i="6" l="1"/>
  <c r="L250" i="6" s="1"/>
  <c r="K233" i="6" l="1"/>
  <c r="L233" i="6" s="1"/>
  <c r="K247" i="6" l="1"/>
  <c r="L247" i="6" s="1"/>
  <c r="K239" i="6" l="1"/>
  <c r="L239" i="6" s="1"/>
  <c r="K249" i="6" l="1"/>
  <c r="L249" i="6" s="1"/>
  <c r="H245" i="6" l="1"/>
  <c r="K245" i="6" l="1"/>
  <c r="L245" i="6" s="1"/>
  <c r="K234" i="6"/>
  <c r="L234" i="6" s="1"/>
  <c r="K224" i="6"/>
  <c r="L224" i="6" s="1"/>
  <c r="K240" i="6" l="1"/>
  <c r="L240" i="6" s="1"/>
  <c r="K241" i="6" l="1"/>
  <c r="L241" i="6" s="1"/>
  <c r="K238" i="6" l="1"/>
  <c r="L238" i="6" s="1"/>
  <c r="K217" i="6"/>
  <c r="L217" i="6" s="1"/>
  <c r="K237" i="6"/>
  <c r="L237" i="6" s="1"/>
  <c r="K236" i="6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<sst xmlns="http://schemas.openxmlformats.org/spreadsheetml/2006/main" count="2792" uniqueCount="1077">
  <si>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</si>
  <si>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</si>
  <si>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</si>
  <si>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</si>
  <si>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</si>
  <si>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</si>
  <si>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</si>
  <si>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</si>
  <si>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</si>
  <si>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</si>
  <si>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</si>
  <si>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</si>
  <si>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</si>
  <si>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</si>
  <si>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</si>
  <si>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</si>
  <si>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</si>
  <si>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</si>
  <si>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</si>
  <si>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</si>
  <si>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</si>
  <si>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</si>
  <si>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</si>
  <si>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</si>
  <si>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</si>
  <si>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</si>
  <si>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</si>
  <si>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</si>
  <si>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</si>
  <si>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</si>
  <si>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</si>
  <si>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</si>
  <si>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</si>
  <si>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</si>
  <si>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</si>
  <si>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</si>
  <si>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</si>
  <si>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</si>
  <si>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</si>
  <si>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</si>
  <si>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</si>
  <si>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</si>
  <si>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</si>
  <si>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</si>
  <si>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</si>
  <si>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</si>
  <si>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</si>
  <si>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</si>
  <si>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</si>
  <si>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</si>
  <si>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</si>
  <si>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</si>
  <si>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</si>
  <si>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</si>
  <si>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</si>
  <si>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</si>
  <si>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</si>
  <si>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</si>
  <si>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</si>
  <si>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</si>
  <si>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</si>
  <si>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</si>
  <si>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</si>
  <si>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</si>
  <si>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</si>
  <si>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</si>
  <si>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</si>
  <si>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</si>
  <si>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</si>
  <si>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</si>
  <si>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</si>
  <si>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</si>
  <si>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</si>
  <si>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</si>
  <si>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</si>
  <si>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</si>
  <si>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</si>
  <si>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</si>
  <si>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</si>
  <si>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</si>
  <si>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</si>
  <si>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</si>
  <si>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</si>
  <si>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</si>
  <si>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</si>
  <si>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</si>
  <si>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</si>
  <si>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</si>
  <si>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</si>
  <si>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</si>
  <si>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</si>
  <si>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</si>
  <si>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</si>
  <si>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</si>
  <si>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</si>
  <si>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</si>
  <si>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</si>
  <si>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</si>
  <si>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</si>
  <si>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</si>
  <si>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</si>
  <si>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</si>
  <si>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</si>
  <si>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</si>
  <si>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</si>
  <si>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</si>
  <si>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</si>
  <si>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</si>
  <si>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</si>
  <si>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</si>
  <si>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</si>
  <si>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</si>
  <si>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</si>
  <si>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</si>
  <si>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</si>
  <si>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</si>
  <si>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</si>
  <si>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</si>
  <si>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</si>
  <si>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</si>
  <si>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</si>
  <si>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</si>
  <si>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</si>
  <si>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</si>
  <si>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</si>
  <si>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</si>
  <si>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</si>
  <si>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</si>
  <si>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</si>
  <si>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</si>
  <si>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</si>
  <si>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</si>
  <si>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</si>
  <si>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</si>
  <si>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</si>
  <si>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</si>
  <si>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</si>
  <si>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</si>
  <si>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</si>
  <si>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</si>
  <si>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</si>
  <si>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</si>
  <si>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</si>
  <si>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</si>
  <si>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</si>
  <si>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</si>
  <si>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</si>
  <si>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</si>
  <si>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</si>
  <si>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</si>
  <si>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</si>
  <si>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</si>
  <si>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</si>
  <si>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</si>
  <si>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</si>
  <si>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</si>
  <si>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</si>
  <si>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</si>
  <si>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</si>
  <si>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</si>
  <si>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</si>
  <si>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</si>
  <si>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</si>
  <si>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</si>
  <si>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</si>
  <si>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</si>
  <si>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</si>
  <si>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</si>
  <si>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</si>
  <si>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</si>
  <si>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</si>
  <si>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</si>
  <si>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</si>
  <si>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</si>
  <si>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</si>
  <si>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</si>
  <si>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</si>
  <si>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</si>
  <si>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</si>
  <si>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</si>
  <si>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</si>
  <si>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</si>
  <si>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</si>
  <si>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</si>
  <si>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</si>
  <si>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</si>
  <si>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</si>
  <si>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</si>
  <si>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</si>
  <si>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</si>
  <si>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</si>
  <si>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</si>
  <si>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</si>
  <si>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</si>
  <si>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</si>
  <si>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</si>
  <si>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</si>
  <si>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</si>
  <si>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</si>
  <si>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</si>
  <si>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</si>
  <si>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</si>
  <si>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</si>
  <si>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</si>
  <si>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</si>
  <si>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</si>
  <si>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</si>
  <si>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</si>
  <si>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</si>
  <si>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</si>
  <si>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</si>
  <si>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</si>
  <si>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</si>
  <si>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</si>
  <si>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</si>
  <si>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</si>
  <si>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</si>
  <si>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</si>
  <si>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</si>
  <si>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</si>
  <si>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</si>
  <si>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</si>
  <si>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</si>
  <si>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</si>
  <si>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</si>
  <si>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</si>
  <si>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</si>
  <si>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</si>
  <si>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</si>
  <si>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</si>
  <si>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</si>
  <si>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</si>
  <si>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</si>
  <si>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</si>
  <si>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</si>
  <si>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</si>
  <si>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</si>
  <si>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</si>
  <si>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</si>
  <si>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</si>
  <si>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</si>
  <si>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</si>
  <si>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</si>
  <si>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</si>
  <si>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</si>
  <si>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</si>
  <si>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</si>
  <si>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</si>
  <si>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</si>
  <si>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</si>
  <si>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</si>
  <si>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</si>
  <si>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</si>
  <si>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</si>
  <si>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</si>
  <si>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</si>
  <si>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</si>
  <si>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</si>
  <si>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</si>
  <si>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</si>
  <si>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</si>
  <si>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</si>
  <si>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</si>
  <si>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</si>
  <si>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</si>
  <si>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</si>
  <si>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</si>
  <si>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</si>
  <si>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</si>
  <si>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</si>
  <si>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</si>
  <si>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</si>
  <si>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</si>
  <si>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</si>
  <si>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</si>
  <si>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</si>
  <si>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</si>
  <si>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</si>
  <si>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</si>
  <si>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</si>
  <si>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</si>
  <si>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</si>
  <si>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</si>
  <si>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</si>
  <si>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</si>
  <si>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</si>
  <si>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</si>
  <si>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</si>
  <si>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</si>
  <si>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</si>
  <si>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</si>
  <si>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</si>
  <si>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</si>
  <si>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</si>
  <si>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</si>
  <si>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</si>
  <si>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</si>
  <si>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</si>
  <si>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</si>
  <si>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</si>
  <si>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</si>
  <si>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</si>
  <si>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</si>
  <si>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</si>
  <si>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</si>
  <si>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</si>
  <si>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</si>
  <si>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</si>
  <si>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</si>
  <si>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</si>
  <si>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</si>
  <si>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</si>
  <si>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</si>
  <si>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</si>
  <si>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</si>
  <si>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</si>
  <si>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</si>
  <si>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</si>
  <si>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</si>
  <si>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</si>
  <si>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</si>
  <si>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</si>
  <si>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</si>
  <si>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</si>
  <si>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</si>
  <si>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</si>
  <si>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</si>
  <si>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</si>
  <si>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</si>
  <si>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</si>
  <si>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</si>
  <si>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</si>
  <si>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</si>
  <si>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</si>
  <si>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</si>
  <si>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</si>
  <si>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</si>
  <si>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</si>
  <si>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</si>
  <si>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</si>
  <si>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</si>
  <si>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</si>
  <si>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</si>
  <si>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</si>
  <si>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</si>
  <si>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</si>
  <si>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</si>
  <si>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</si>
  <si>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</si>
  <si>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</si>
  <si>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</si>
  <si>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</si>
  <si>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</si>
  <si>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</si>
  <si>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</si>
  <si>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</si>
  <si>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</si>
  <si>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</si>
  <si>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</si>
  <si>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</si>
  <si>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</si>
  <si>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</si>
  <si>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</si>
  <si>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</si>
  <si>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</si>
  <si>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</si>
  <si>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</si>
  <si>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</si>
  <si>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</si>
  <si>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</si>
  <si>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</si>
  <si>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</si>
  <si>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</si>
  <si>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</si>
  <si>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</si>
  <si>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</si>
  <si>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</si>
  <si>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</si>
  <si>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</si>
  <si>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</si>
  <si>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</si>
  <si>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</si>
  <si>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</si>
  <si>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</si>
  <si>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</si>
  <si>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</si>
  <si>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</si>
  <si>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</si>
  <si>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</si>
  <si>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</si>
  <si>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</si>
  <si>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</si>
  <si>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</si>
  <si>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</si>
  <si>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</si>
  <si>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</si>
  <si>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</si>
  <si>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</si>
  <si>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</si>
  <si>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</si>
  <si>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</si>
  <si>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</si>
  <si>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</si>
  <si>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</si>
  <si>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</si>
  <si>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</si>
  <si>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</si>
  <si>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</si>
  <si>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</si>
  <si>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</si>
  <si>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</si>
  <si>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</si>
  <si>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</si>
  <si>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</si>
  <si>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</si>
  <si>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</si>
  <si>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</si>
  <si>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</si>
  <si>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</si>
  <si>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</si>
  <si>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</si>
  <si>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</si>
  <si>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</si>
  <si>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</si>
  <si>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</si>
  <si>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</si>
  <si>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</si>
  <si>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</si>
  <si>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</si>
  <si>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</si>
  <si>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</si>
  <si>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</si>
  <si>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</si>
  <si>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</si>
  <si>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</si>
  <si>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</si>
  <si>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</si>
  <si>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</si>
  <si>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</si>
  <si>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</si>
  <si>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</si>
  <si>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</si>
  <si>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</si>
  <si>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</si>
  <si>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</si>
  <si>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</si>
  <si>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</si>
  <si>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</si>
  <si>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</si>
  <si>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</si>
  <si>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</si>
  <si>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</si>
  <si>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</si>
  <si>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</si>
  <si>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</si>
  <si>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</si>
  <si>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</si>
  <si>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</si>
  <si>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</si>
  <si>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</si>
  <si>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</si>
  <si>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</si>
  <si>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</si>
  <si>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</si>
  <si>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</si>
  <si>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</si>
  <si>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</si>
  <si>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</si>
  <si>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</si>
  <si>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</si>
  <si>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</si>
  <si>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</si>
  <si>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</si>
  <si>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</si>
  <si>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</si>
  <si>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</si>
  <si>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</si>
  <si>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</si>
  <si>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</si>
  <si>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</si>
  <si>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</si>
  <si>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</si>
  <si>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</si>
  <si>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</si>
  <si>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</si>
  <si>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</si>
  <si>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</si>
  <si>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</si>
  <si>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</si>
  <si>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</si>
  <si>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</si>
  <si>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</si>
  <si>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</si>
  <si>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</si>
  <si>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</si>
  <si>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</si>
  <si>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</si>
  <si>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</si>
  <si>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</si>
  <si>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</si>
  <si>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</si>
  <si>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</si>
  <si>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</si>
  <si>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</si>
  <si>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</si>
  <si>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</si>
  <si>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</si>
  <si>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</si>
  <si>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</si>
  <si>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</si>
  <si>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</si>
  <si>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</si>
  <si>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</si>
  <si>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</si>
  <si>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</si>
  <si>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</si>
  <si>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</si>
  <si>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</si>
  <si>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</si>
  <si>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</si>
  <si>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</si>
  <si>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</si>
  <si>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</si>
  <si>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</si>
  <si>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</si>
  <si>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</si>
  <si>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</si>
  <si>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</si>
  <si>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</si>
  <si>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</si>
  <si>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</si>
  <si>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</si>
  <si>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</si>
  <si>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</si>
  <si>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</si>
  <si>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</si>
  <si>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</si>
  <si>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</si>
  <si>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</si>
  <si>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</si>
  <si>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</si>
  <si>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</si>
  <si>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</si>
  <si>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</si>
  <si>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</si>
  <si>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</si>
  <si>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</si>
  <si>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</si>
  <si>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</si>
  <si>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</si>
  <si>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</si>
  <si>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</si>
  <si>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</si>
  <si>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</si>
  <si>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</si>
  <si>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</si>
  <si>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</si>
  <si>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</si>
  <si>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</si>
  <si>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</si>
  <si>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</si>
  <si>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</si>
  <si>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</si>
  <si>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</si>
  <si>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</si>
  <si>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</si>
  <si>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</si>
  <si>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</si>
  <si>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</si>
  <si>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</si>
  <si>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</si>
  <si>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</si>
  <si>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</si>
  <si>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</si>
  <si>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</si>
  <si>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</si>
  <si>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</si>
  <si>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</si>
  <si>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</si>
  <si>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</si>
  <si>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</si>
  <si>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</si>
  <si>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</si>
  <si>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</si>
  <si>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</si>
  <si>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</si>
  <si>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</si>
  <si>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</si>
  <si>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</si>
  <si>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</si>
  <si>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</si>
  <si>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</si>
  <si>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</si>
  <si>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</si>
  <si>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</si>
  <si>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</si>
  <si>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</si>
  <si>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</si>
  <si>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</si>
  <si>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</si>
  <si>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</si>
  <si>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</si>
  <si>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</si>
  <si>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</si>
  <si>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</si>
  <si>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</si>
  <si>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</si>
  <si>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</si>
  <si>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</si>
  <si>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</si>
  <si>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</si>
  <si>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</si>
  <si>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</si>
  <si>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</si>
  <si>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</si>
  <si>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</si>
  <si>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</si>
  <si>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</si>
  <si>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</si>
  <si>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</si>
  <si>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</si>
  <si>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</si>
  <si>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</si>
  <si>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</si>
  <si>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</si>
  <si>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</si>
  <si>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</si>
  <si>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</si>
  <si>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</si>
  <si>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</si>
  <si>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</si>
  <si>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</si>
  <si>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</si>
  <si>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</si>
  <si>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</si>
  <si>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</si>
  <si>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</si>
  <si>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</si>
  <si>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</si>
  <si>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</si>
  <si>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</si>
  <si>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</si>
  <si>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</si>
  <si>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</si>
  <si>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</si>
  <si>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</si>
  <si>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</si>
  <si>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</si>
  <si>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</si>
  <si>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</si>
  <si>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</si>
  <si>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</si>
  <si>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</si>
  <si>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</si>
  <si>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</si>
  <si>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</si>
  <si>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</si>
  <si>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</si>
  <si>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</si>
  <si>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</si>
  <si>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</si>
  <si>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</si>
  <si>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</si>
  <si>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</si>
  <si>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</si>
  <si>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</si>
  <si>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</si>
  <si>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</si>
  <si>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</si>
  <si>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</si>
  <si>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</si>
  <si>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</si>
  <si>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</si>
  <si>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</si>
  <si>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</si>
  <si>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</si>
  <si>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</si>
  <si>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</si>
  <si>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</si>
  <si>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</si>
  <si>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</si>
  <si>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</si>
  <si>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</si>
  <si>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</si>
  <si>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</si>
  <si>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</si>
  <si>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</si>
  <si>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</si>
  <si>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</si>
  <si>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</si>
  <si>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</si>
  <si>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</si>
  <si>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</si>
  <si>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</si>
  <si>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</si>
  <si>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</si>
  <si>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</si>
  <si>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</si>
  <si>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</si>
  <si>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</si>
  <si>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</si>
  <si>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</si>
  <si>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</si>
  <si>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</si>
  <si>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</si>
  <si>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</si>
  <si>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</si>
  <si>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</si>
  <si>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</si>
  <si>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</si>
  <si>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</si>
  <si>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</si>
  <si>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</si>
  <si>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</si>
  <si>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</si>
  <si>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</si>
  <si>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</si>
  <si>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</si>
  <si>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</si>
  <si>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</si>
  <si>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</si>
  <si>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</si>
  <si>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</si>
  <si>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</si>
  <si>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</si>
  <si>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</si>
  <si>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</si>
  <si>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</si>
  <si>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</si>
  <si>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</si>
  <si>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</si>
  <si>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</si>
  <si>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</si>
  <si>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</si>
  <si>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</si>
  <si>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</si>
  <si>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</si>
  <si>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</si>
  <si>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</si>
  <si>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</si>
  <si>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</si>
  <si>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</si>
  <si>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</si>
  <si>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</si>
  <si>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</si>
  <si>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</si>
  <si>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</si>
  <si>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</si>
  <si>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</si>
  <si>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</si>
  <si>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</si>
  <si>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</si>
  <si>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</si>
  <si>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</si>
  <si>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</si>
  <si>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</si>
  <si>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</si>
  <si>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</si>
  <si>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</si>
  <si>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</si>
  <si>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</si>
  <si>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</si>
  <si>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</si>
  <si>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</si>
  <si>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</si>
  <si>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</si>
  <si>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</si>
  <si>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</si>
  <si>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</si>
  <si>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</si>
  <si>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</si>
  <si>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</si>
  <si>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</si>
  <si>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</si>
  <si>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</si>
  <si>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</si>
  <si>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</si>
  <si>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</si>
  <si>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</si>
  <si>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</si>
  <si>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</si>
  <si>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</si>
  <si>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</si>
  <si>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</si>
  <si>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</si>
  <si>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</si>
  <si>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</si>
  <si>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</si>
  <si>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</si>
  <si>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</si>
  <si>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</si>
  <si>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</si>
  <si>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</si>
  <si>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</si>
  <si>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</si>
  <si>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</si>
  <si>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</si>
  <si>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</si>
  <si>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</si>
  <si>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</si>
  <si>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</si>
  <si>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</si>
  <si>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</si>
  <si>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</si>
  <si>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</si>
  <si>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</si>
  <si>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</si>
  <si>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</si>
  <si>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</si>
  <si>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</si>
  <si>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</si>
  <si>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</si>
  <si>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</si>
  <si>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</si>
  <si>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</si>
  <si>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</si>
  <si>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</si>
  <si>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</si>
  <si>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</si>
  <si>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</si>
  <si>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</si>
  <si>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</si>
  <si>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</si>
  <si>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</si>
  <si>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</si>
  <si>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</si>
  <si>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</si>
  <si>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</si>
  <si>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</si>
  <si>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</si>
  <si>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</si>
  <si>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</si>
  <si>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</si>
  <si>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</si>
  <si>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</si>
  <si>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</si>
  <si>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</si>
  <si>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</si>
  <si>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</si>
  <si>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</si>
  <si>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</si>
  <si>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</si>
  <si>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</si>
  <si>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</si>
  <si>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</si>
  <si>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</si>
  <si>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</si>
  <si>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</si>
  <si>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</si>
  <si>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</si>
  <si>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</si>
  <si>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</si>
  <si>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</si>
  <si>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</si>
  <si>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</si>
  <si>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</si>
  <si>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</si>
  <si>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</si>
  <si>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</si>
  <si>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</si>
  <si>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</si>
  <si>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</si>
  <si>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</si>
  <si>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</si>
  <si>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</si>
  <si>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</si>
  <si>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</si>
  <si>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</si>
  <si>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</si>
  <si>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</si>
  <si>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</si>
  <si>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</si>
  <si>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</si>
  <si>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</si>
  <si>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</si>
  <si>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</si>
  <si>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</si>
  <si>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</si>
  <si>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</si>
  <si>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</si>
  <si>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</si>
  <si>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</si>
  <si>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</si>
  <si>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</si>
  <si>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</si>
  <si>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</si>
  <si>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</si>
  <si>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</si>
  <si>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</si>
  <si>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</si>
  <si>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</si>
  <si>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</si>
  <si>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281-288</t>
  </si>
  <si>
    <t>452.5-472.5</t>
  </si>
  <si>
    <t>315-335</t>
  </si>
  <si>
    <t>HAPPIESTMNDS</t>
  </si>
  <si>
    <t>865-899</t>
  </si>
  <si>
    <t>960-1000</t>
  </si>
  <si>
    <t>IGL MAR FUT</t>
  </si>
  <si>
    <t>442-443</t>
  </si>
  <si>
    <t>455-463</t>
  </si>
  <si>
    <t>MULTIPLIER SHARE &amp; STOCK ADVISORS PRIVATE LIMITED</t>
  </si>
  <si>
    <t>SOFCOM</t>
  </si>
  <si>
    <t>BATAINDIA MAR FUT</t>
  </si>
  <si>
    <t>1420-1425</t>
  </si>
  <si>
    <t>1470-1480</t>
  </si>
  <si>
    <t xml:space="preserve">REDINGTON </t>
  </si>
  <si>
    <t>50-60</t>
  </si>
  <si>
    <t>180-185</t>
  </si>
  <si>
    <t>FRONTCAP</t>
  </si>
  <si>
    <t>LELAVOIR</t>
  </si>
  <si>
    <t>3110-3010</t>
  </si>
  <si>
    <t>1650-1700</t>
  </si>
  <si>
    <t>ADCON</t>
  </si>
  <si>
    <t>502.5-522.5</t>
  </si>
  <si>
    <t>ATUL VASANT BHAGWAT</t>
  </si>
  <si>
    <t>NITESH JAGMOHAN VASHISTHA</t>
  </si>
  <si>
    <t>VEL</t>
  </si>
  <si>
    <t>VAX ENTERPRISE PRIVATE LIMITED</t>
  </si>
  <si>
    <t>GOYALALUM</t>
  </si>
  <si>
    <t>Goyal Aluminiums Limited</t>
  </si>
  <si>
    <t>TOUCHLINE SECURITIES PRIVATE LIMITED</t>
  </si>
  <si>
    <t>2354-2360</t>
  </si>
  <si>
    <t>LT 2160 CE MAR</t>
  </si>
  <si>
    <t>37-39</t>
  </si>
  <si>
    <t>60-70</t>
  </si>
  <si>
    <t>RELIANCE 2400 CE MAR</t>
  </si>
  <si>
    <t>RELIANCE 2460 CE MAR</t>
  </si>
  <si>
    <t>38-40</t>
  </si>
  <si>
    <t>19-21</t>
  </si>
  <si>
    <t>ACC 1900 CE MAR</t>
  </si>
  <si>
    <t>GLCL</t>
  </si>
  <si>
    <t>NOOPUR BHAGWANDAS KANSARA</t>
  </si>
  <si>
    <t>GLOBALCA</t>
  </si>
  <si>
    <t>HEERAISP</t>
  </si>
  <si>
    <t>MIHIKA</t>
  </si>
  <si>
    <t>DHARMISTHABEN KANUBHAI KACHHIA</t>
  </si>
  <si>
    <t>AMI NAMAN SHAH</t>
  </si>
  <si>
    <t>NNM SECURITIES PVT LTD</t>
  </si>
  <si>
    <t>AKSHAY RAJENDRABHAI OSWAL</t>
  </si>
  <si>
    <t>M/S. PRARTHANA ENTERPRISES</t>
  </si>
  <si>
    <t>VINNY</t>
  </si>
  <si>
    <t>Vinny Overseas Limited</t>
  </si>
  <si>
    <t>ANTARA INDIA EVERGREEN FUND LTD</t>
  </si>
  <si>
    <t>EUROPLUS ONE REALITY PVT LTD</t>
  </si>
  <si>
    <t xml:space="preserve">LT MAR FUT </t>
  </si>
  <si>
    <t>2128-2132</t>
  </si>
  <si>
    <t>2170-2200</t>
  </si>
  <si>
    <t>559-563</t>
  </si>
  <si>
    <t>585-595</t>
  </si>
  <si>
    <t>169.5-165</t>
  </si>
  <si>
    <t>309-311</t>
  </si>
  <si>
    <t>325-330</t>
  </si>
  <si>
    <t>1107-1113</t>
  </si>
  <si>
    <t>1150-1170</t>
  </si>
  <si>
    <t>20-21</t>
  </si>
  <si>
    <t>NIFTY 17400 CE 2-MAR</t>
  </si>
  <si>
    <t>110-140</t>
  </si>
  <si>
    <t>BHARTIARTL MAR FUT</t>
  </si>
  <si>
    <t>752-754</t>
  </si>
  <si>
    <t>770-780</t>
  </si>
  <si>
    <t>Retail Research Technical Calls &amp; Fundamental Performance Report for the month of Mar-2023</t>
  </si>
  <si>
    <t>SPARK FINANCE</t>
  </si>
  <si>
    <t>MEGA SUPER REAL ESTATE DEVELOPERS INDIA PRIVATE LIMITED</t>
  </si>
  <si>
    <t>SYKES AND RAY EQUITIES (INDIA) LIMITED</t>
  </si>
  <si>
    <t>ANKITA VISHAL SHAH</t>
  </si>
  <si>
    <t>ADINARAYANA REDDY MULI</t>
  </si>
  <si>
    <t>NITIN BAKSHI</t>
  </si>
  <si>
    <t>RAJ KUMAR MAJOKA HUF .</t>
  </si>
  <si>
    <t>BODHTREE</t>
  </si>
  <si>
    <t>PAVAN KUMAR SRINIVAS RACHERLA</t>
  </si>
  <si>
    <t>CALSOFT</t>
  </si>
  <si>
    <t>SANJAY AGRAWAL</t>
  </si>
  <si>
    <t>SVF DOORBELL (CAYMAN) LIMITED</t>
  </si>
  <si>
    <t>DML</t>
  </si>
  <si>
    <t>LACHHMAN GHANSHAMDAS UTWANI</t>
  </si>
  <si>
    <t>PANKAJ BABULAL VORA</t>
  </si>
  <si>
    <t>TASHA ZAFAR</t>
  </si>
  <si>
    <t>EKANSH</t>
  </si>
  <si>
    <t>SAURABH SUNIL DESARDA</t>
  </si>
  <si>
    <t>NIRALI VIJAYBHAI SHAH</t>
  </si>
  <si>
    <t>RUCHIRA GOYAL</t>
  </si>
  <si>
    <t>PARESH DHIRAJLAL SHAH</t>
  </si>
  <si>
    <t>GARNETINT</t>
  </si>
  <si>
    <t>R B K SHARE BROKING LIMITED</t>
  </si>
  <si>
    <t>MANGAL SAVITRI BIZCON PRIVATE LIMITED</t>
  </si>
  <si>
    <t>SANJAY B SHAH (HUF)</t>
  </si>
  <si>
    <t>GLHRL</t>
  </si>
  <si>
    <t>NIRAJ RAJNIKANT SHAH</t>
  </si>
  <si>
    <t>HARSHAD RASIKLAL SHETH</t>
  </si>
  <si>
    <t>BHAVYA DHIMAN</t>
  </si>
  <si>
    <t>CHETAN RASIKLAL SHAH</t>
  </si>
  <si>
    <t>DHAVALKUMAR HASTIMALBHAI SONI</t>
  </si>
  <si>
    <t>MAYANK RASIKLAL KOTADIA</t>
  </si>
  <si>
    <t>INDONG</t>
  </si>
  <si>
    <t>NIKUNJ KAUSHIK SHAH</t>
  </si>
  <si>
    <t>BABLA DUTTA ROY</t>
  </si>
  <si>
    <t>LOTUSCHO</t>
  </si>
  <si>
    <t>NEWINFRA</t>
  </si>
  <si>
    <t>FAITH ADVISORY SERVICES PRIVATE LIMITED</t>
  </si>
  <si>
    <t>NISHITH ATULBHAI SHAH</t>
  </si>
  <si>
    <t>NVENTURES</t>
  </si>
  <si>
    <t>MIHIR D VASHI (HUF)</t>
  </si>
  <si>
    <t>QGO</t>
  </si>
  <si>
    <t>SINGI</t>
  </si>
  <si>
    <t>SEEMA PATHAK</t>
  </si>
  <si>
    <t>RAJPACK</t>
  </si>
  <si>
    <t>DEEPAK JAIN</t>
  </si>
  <si>
    <t>TINA JAIN</t>
  </si>
  <si>
    <t>ROBU</t>
  </si>
  <si>
    <t>SRISURYANARAYANARAJUVEGESNA</t>
  </si>
  <si>
    <t>SEALMATIC</t>
  </si>
  <si>
    <t>RAJASTHAN GLOBAL SECURITIES PRIVATE LIMITED</t>
  </si>
  <si>
    <t>AMARCHAND GOUTAMCHAND BAID</t>
  </si>
  <si>
    <t>ANILKUMAR</t>
  </si>
  <si>
    <t>SIPTL</t>
  </si>
  <si>
    <t>SAROJBEN JAYANTILAL VIRVADIA</t>
  </si>
  <si>
    <t>PANKITKUMAR VINODCHANDRA PARIKH</t>
  </si>
  <si>
    <t>PANNABEN BHANUBHAI SHAH</t>
  </si>
  <si>
    <t>NAMAN BHANUBHAI SHAH</t>
  </si>
  <si>
    <t>ABHIK NARENDRABHAI PATEL</t>
  </si>
  <si>
    <t>SVS</t>
  </si>
  <si>
    <t>VAL</t>
  </si>
  <si>
    <t>KAUSHIK MAHESH WAGHELA</t>
  </si>
  <si>
    <t>ANANYA FOODS</t>
  </si>
  <si>
    <t>D'SOUZA SATISH PETER</t>
  </si>
  <si>
    <t>ASHOKBHAI MADHUBHAI KORAT</t>
  </si>
  <si>
    <t>THAKURJI INTERNATIONAL PRIVATE LIMITED</t>
  </si>
  <si>
    <t>PARTH INFIN BROKERS PVT LTD</t>
  </si>
  <si>
    <t>CMRSL</t>
  </si>
  <si>
    <t>Cyber Media Res &amp; Ser Ltd</t>
  </si>
  <si>
    <t>VIVEK KUMAR BHAUKA</t>
  </si>
  <si>
    <t>EXCEL</t>
  </si>
  <si>
    <t>Excel Realty N Infra Ltd</t>
  </si>
  <si>
    <t>SAHASTRAA ADVISORS PRIVATE LIMITED</t>
  </si>
  <si>
    <t>HARDWYN</t>
  </si>
  <si>
    <t>Hardwyn India Limited</t>
  </si>
  <si>
    <t>HANSRAJ COMMOSALES LLP</t>
  </si>
  <si>
    <t>SECURCRED</t>
  </si>
  <si>
    <t>SecUR Credentials Limited</t>
  </si>
  <si>
    <t>PALAK INTERMEDIATES PRIVATE LIMITED</t>
  </si>
  <si>
    <t>ANUSTUP TRADING  PRIVATE LIMITED</t>
  </si>
  <si>
    <t>SUULD</t>
  </si>
  <si>
    <t>Suumaya Industries Ltd</t>
  </si>
  <si>
    <t>ACHINTYA SECURITIES PRIVATE LIMITED</t>
  </si>
  <si>
    <t>TEMBO</t>
  </si>
  <si>
    <t>Tembo Global Ind Ltd</t>
  </si>
  <si>
    <t>KAUSHIK MAHESHBHAI WAGHELA</t>
  </si>
  <si>
    <t>TRACXN</t>
  </si>
  <si>
    <t>Tracxn Technologies Ltd</t>
  </si>
  <si>
    <t>CRONY VYAPAR PVT LTD</t>
  </si>
  <si>
    <t>VERTOZ</t>
  </si>
  <si>
    <t>Vertoz Advertising Ltd</t>
  </si>
  <si>
    <t>SW CAPITAL PRIVATE LIMITED</t>
  </si>
  <si>
    <t>VIAZ</t>
  </si>
  <si>
    <t>Viaz Tyres Limited</t>
  </si>
  <si>
    <t>GOENKA BUSINESS AND FINANCE LIMITED</t>
  </si>
  <si>
    <t>PATEL CHIRAGKUMAR HUF</t>
  </si>
  <si>
    <t>GAURAV CHANDRAKANTBHAI RUPARELIA HUF</t>
  </si>
  <si>
    <t>AJITKUMAR NARAYANBHAI PATEL HUF</t>
  </si>
  <si>
    <t>VIRAL MALAYBHAI BHOW</t>
  </si>
  <si>
    <t>MALAY ROHITKUMAR BHOW</t>
  </si>
  <si>
    <t>KOMALAY INVESTRADE PRIVATE LIMITED</t>
  </si>
  <si>
    <t>5PAISA</t>
  </si>
  <si>
    <t>5paisa Capital Limited</t>
  </si>
  <si>
    <t>SHETH MADHUKAR CHIMANLAL</t>
  </si>
  <si>
    <t>PREETI  BHAUKA</t>
  </si>
  <si>
    <t>SAHITAY COMMOSALES LLP</t>
  </si>
  <si>
    <t>IEL</t>
  </si>
  <si>
    <t>Indiabulls Ent Ltd</t>
  </si>
  <si>
    <t>NIKHIL RAJGOPALA CHARI</t>
  </si>
  <si>
    <t>SRPL</t>
  </si>
  <si>
    <t>Shree Ram Proteins Ltd.</t>
  </si>
  <si>
    <t>LALITKUMAR CHANDULAL VASOYA</t>
  </si>
  <si>
    <t>AVINASH ANANT JOIEL</t>
  </si>
  <si>
    <t>OPTUME INVESTMENTS</t>
  </si>
  <si>
    <t>Profit of Rs.6.5/-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</si>
</sst>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3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1" t="s">
        <v>16</v>
      </c>
      <c r="B9" s="323" t="s">
        <v>17</v>
      </c>
      <c r="C9" s="323" t="s">
        <v>18</v>
      </c>
      <c r="D9" s="323" t="s">
        <v>19</v>
      </c>
      <c r="E9" s="23" t="s">
        <v>20</v>
      </c>
      <c r="F9" s="23" t="s">
        <v>21</v>
      </c>
      <c r="G9" s="318" t="s">
        <v>22</v>
      </c>
      <c r="H9" s="319"/>
      <c r="I9" s="320"/>
      <c r="J9" s="318" t="s">
        <v>23</v>
      </c>
      <c r="K9" s="319"/>
      <c r="L9" s="320"/>
      <c r="M9" s="23"/>
      <c r="N9" s="24"/>
      <c r="O9" s="24"/>
      <c r="P9" s="24"/>
    </row>
    <row r="10" spans="1:16" ht="59.25" customHeight="1">
      <c r="A10" s="322"/>
      <c r="B10" s="324"/>
      <c r="C10" s="324"/>
      <c r="D10" s="32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17532.7</v>
      </c>
      <c r="F11" s="32">
        <v>17500.016666666666</v>
      </c>
      <c r="G11" s="33">
        <v>17450.033333333333</v>
      </c>
      <c r="H11" s="33">
        <v>17367.366666666665</v>
      </c>
      <c r="I11" s="33">
        <v>17317.383333333331</v>
      </c>
      <c r="J11" s="33">
        <v>17582.683333333334</v>
      </c>
      <c r="K11" s="33">
        <v>17632.666666666664</v>
      </c>
      <c r="L11" s="33">
        <v>17715.333333333336</v>
      </c>
      <c r="M11" s="34">
        <v>17550</v>
      </c>
      <c r="N11" s="34">
        <v>17417.349999999999</v>
      </c>
      <c r="O11" s="35">
        <v>13309950</v>
      </c>
      <c r="P11" s="36">
        <v>-1.7088399605652317E-2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40910.449999999997</v>
      </c>
      <c r="F12" s="37">
        <v>40791.933333333327</v>
      </c>
      <c r="G12" s="38">
        <v>40640.916666666657</v>
      </c>
      <c r="H12" s="38">
        <v>40371.383333333331</v>
      </c>
      <c r="I12" s="38">
        <v>40220.366666666661</v>
      </c>
      <c r="J12" s="38">
        <v>41061.466666666653</v>
      </c>
      <c r="K12" s="38">
        <v>41212.48333333333</v>
      </c>
      <c r="L12" s="38">
        <v>41482.016666666648</v>
      </c>
      <c r="M12" s="28">
        <v>40942.949999999997</v>
      </c>
      <c r="N12" s="28">
        <v>40522.400000000001</v>
      </c>
      <c r="O12" s="39">
        <v>4759700</v>
      </c>
      <c r="P12" s="40">
        <v>9.6516906367994561E-3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18194.75</v>
      </c>
      <c r="F13" s="37">
        <v>18179.933333333334</v>
      </c>
      <c r="G13" s="38">
        <v>18141.566666666669</v>
      </c>
      <c r="H13" s="38">
        <v>18088.383333333335</v>
      </c>
      <c r="I13" s="38">
        <v>18050.01666666667</v>
      </c>
      <c r="J13" s="38">
        <v>18233.116666666669</v>
      </c>
      <c r="K13" s="38">
        <v>18271.483333333337</v>
      </c>
      <c r="L13" s="38">
        <v>18324.666666666668</v>
      </c>
      <c r="M13" s="28">
        <v>18218.3</v>
      </c>
      <c r="N13" s="28">
        <v>18126.75</v>
      </c>
      <c r="O13" s="39">
        <v>15480</v>
      </c>
      <c r="P13" s="40">
        <v>-0.30645161290322581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542.1</v>
      </c>
      <c r="F15" s="37">
        <v>539.19999999999993</v>
      </c>
      <c r="G15" s="38">
        <v>535.24999999999989</v>
      </c>
      <c r="H15" s="38">
        <v>528.4</v>
      </c>
      <c r="I15" s="38">
        <v>524.44999999999993</v>
      </c>
      <c r="J15" s="38">
        <v>546.04999999999984</v>
      </c>
      <c r="K15" s="38">
        <v>549.99999999999989</v>
      </c>
      <c r="L15" s="38">
        <v>556.8499999999998</v>
      </c>
      <c r="M15" s="28">
        <v>543.15</v>
      </c>
      <c r="N15" s="28">
        <v>532.35</v>
      </c>
      <c r="O15" s="39">
        <v>4178600</v>
      </c>
      <c r="P15" s="40">
        <v>3.2653061224489797E-3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3318.25</v>
      </c>
      <c r="F16" s="37">
        <v>3286.5500000000006</v>
      </c>
      <c r="G16" s="38">
        <v>3245.5000000000014</v>
      </c>
      <c r="H16" s="38">
        <v>3172.7500000000009</v>
      </c>
      <c r="I16" s="38">
        <v>3131.7000000000016</v>
      </c>
      <c r="J16" s="38">
        <v>3359.3000000000011</v>
      </c>
      <c r="K16" s="38">
        <v>3400.3500000000004</v>
      </c>
      <c r="L16" s="38">
        <v>3473.1000000000008</v>
      </c>
      <c r="M16" s="28">
        <v>3327.6</v>
      </c>
      <c r="N16" s="28">
        <v>3213.8</v>
      </c>
      <c r="O16" s="39">
        <v>1530250</v>
      </c>
      <c r="P16" s="40">
        <v>4.6324786324786323E-2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20527</v>
      </c>
      <c r="F17" s="37">
        <v>20504.883333333335</v>
      </c>
      <c r="G17" s="38">
        <v>20272.366666666669</v>
      </c>
      <c r="H17" s="38">
        <v>20017.733333333334</v>
      </c>
      <c r="I17" s="38">
        <v>19785.216666666667</v>
      </c>
      <c r="J17" s="38">
        <v>20759.51666666667</v>
      </c>
      <c r="K17" s="38">
        <v>20992.03333333334</v>
      </c>
      <c r="L17" s="38">
        <v>21246.666666666672</v>
      </c>
      <c r="M17" s="28">
        <v>20737.400000000001</v>
      </c>
      <c r="N17" s="28">
        <v>20250.25</v>
      </c>
      <c r="O17" s="39">
        <v>48200</v>
      </c>
      <c r="P17" s="40">
        <v>1.0058675607711651E-2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152.94999999999999</v>
      </c>
      <c r="F18" s="37">
        <v>150.81666666666666</v>
      </c>
      <c r="G18" s="38">
        <v>148.13333333333333</v>
      </c>
      <c r="H18" s="38">
        <v>143.31666666666666</v>
      </c>
      <c r="I18" s="38">
        <v>140.63333333333333</v>
      </c>
      <c r="J18" s="38">
        <v>155.63333333333333</v>
      </c>
      <c r="K18" s="38">
        <v>158.31666666666666</v>
      </c>
      <c r="L18" s="38">
        <v>163.13333333333333</v>
      </c>
      <c r="M18" s="28">
        <v>153.5</v>
      </c>
      <c r="N18" s="28">
        <v>146</v>
      </c>
      <c r="O18" s="39">
        <v>32529600</v>
      </c>
      <c r="P18" s="40">
        <v>6.2808750882145381E-2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236.45</v>
      </c>
      <c r="F19" s="37">
        <v>234.79999999999998</v>
      </c>
      <c r="G19" s="38">
        <v>232.64999999999998</v>
      </c>
      <c r="H19" s="38">
        <v>228.85</v>
      </c>
      <c r="I19" s="38">
        <v>226.7</v>
      </c>
      <c r="J19" s="38">
        <v>238.59999999999997</v>
      </c>
      <c r="K19" s="38">
        <v>240.75</v>
      </c>
      <c r="L19" s="38">
        <v>244.54999999999995</v>
      </c>
      <c r="M19" s="28">
        <v>236.95</v>
      </c>
      <c r="N19" s="28">
        <v>231</v>
      </c>
      <c r="O19" s="39">
        <v>20802600</v>
      </c>
      <c r="P19" s="40">
        <v>-1.002227171492205E-2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1780.3</v>
      </c>
      <c r="F20" s="37">
        <v>1771.2</v>
      </c>
      <c r="G20" s="38">
        <v>1756.4</v>
      </c>
      <c r="H20" s="38">
        <v>1732.5</v>
      </c>
      <c r="I20" s="38">
        <v>1717.7</v>
      </c>
      <c r="J20" s="38">
        <v>1795.1000000000001</v>
      </c>
      <c r="K20" s="38">
        <v>1809.8999999999999</v>
      </c>
      <c r="L20" s="38">
        <v>1833.8000000000002</v>
      </c>
      <c r="M20" s="28">
        <v>1786</v>
      </c>
      <c r="N20" s="28">
        <v>1747.3</v>
      </c>
      <c r="O20" s="39">
        <v>4777750</v>
      </c>
      <c r="P20" s="40">
        <v>5.8950471077425124E-3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1571.55</v>
      </c>
      <c r="F21" s="37">
        <v>1521.4000000000003</v>
      </c>
      <c r="G21" s="38">
        <v>1455.8000000000006</v>
      </c>
      <c r="H21" s="38">
        <v>1340.0500000000004</v>
      </c>
      <c r="I21" s="38">
        <v>1274.4500000000007</v>
      </c>
      <c r="J21" s="38">
        <v>1637.1500000000005</v>
      </c>
      <c r="K21" s="38">
        <v>1702.7500000000005</v>
      </c>
      <c r="L21" s="38">
        <v>1818.5000000000005</v>
      </c>
      <c r="M21" s="28">
        <v>1587</v>
      </c>
      <c r="N21" s="28">
        <v>1405.65</v>
      </c>
      <c r="O21" s="39">
        <v>14522250</v>
      </c>
      <c r="P21" s="40">
        <v>0.12601767852989068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605</v>
      </c>
      <c r="F22" s="37">
        <v>606.75</v>
      </c>
      <c r="G22" s="38">
        <v>595</v>
      </c>
      <c r="H22" s="38">
        <v>585</v>
      </c>
      <c r="I22" s="38">
        <v>573.25</v>
      </c>
      <c r="J22" s="38">
        <v>616.75</v>
      </c>
      <c r="K22" s="38">
        <v>628.5</v>
      </c>
      <c r="L22" s="38">
        <v>638.5</v>
      </c>
      <c r="M22" s="28">
        <v>618.5</v>
      </c>
      <c r="N22" s="28">
        <v>596.75</v>
      </c>
      <c r="O22" s="39">
        <v>46996875</v>
      </c>
      <c r="P22" s="40">
        <v>-5.9488399762046397E-3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3138.95</v>
      </c>
      <c r="F23" s="37">
        <v>3162.4666666666667</v>
      </c>
      <c r="G23" s="38">
        <v>3108.4833333333336</v>
      </c>
      <c r="H23" s="38">
        <v>3078.0166666666669</v>
      </c>
      <c r="I23" s="38">
        <v>3024.0333333333338</v>
      </c>
      <c r="J23" s="38">
        <v>3192.9333333333334</v>
      </c>
      <c r="K23" s="38">
        <v>3246.9166666666661</v>
      </c>
      <c r="L23" s="38">
        <v>3277.3833333333332</v>
      </c>
      <c r="M23" s="28">
        <v>3216.45</v>
      </c>
      <c r="N23" s="28">
        <v>3132</v>
      </c>
      <c r="O23" s="39">
        <v>475200</v>
      </c>
      <c r="P23" s="40">
        <v>4.1648399824638319E-2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356.25</v>
      </c>
      <c r="F24" s="37">
        <v>353.5</v>
      </c>
      <c r="G24" s="38">
        <v>349.6</v>
      </c>
      <c r="H24" s="38">
        <v>342.95000000000005</v>
      </c>
      <c r="I24" s="38">
        <v>339.05000000000007</v>
      </c>
      <c r="J24" s="38">
        <v>360.15</v>
      </c>
      <c r="K24" s="38">
        <v>364.04999999999995</v>
      </c>
      <c r="L24" s="38">
        <v>370.69999999999993</v>
      </c>
      <c r="M24" s="28">
        <v>357.4</v>
      </c>
      <c r="N24" s="28">
        <v>346.85</v>
      </c>
      <c r="O24" s="39">
        <v>63891000</v>
      </c>
      <c r="P24" s="40">
        <v>1.6699129239230063E-2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4430.55</v>
      </c>
      <c r="F25" s="37">
        <v>4419.5333333333328</v>
      </c>
      <c r="G25" s="38">
        <v>4376.0666666666657</v>
      </c>
      <c r="H25" s="38">
        <v>4321.583333333333</v>
      </c>
      <c r="I25" s="38">
        <v>4278.1166666666659</v>
      </c>
      <c r="J25" s="38">
        <v>4474.0166666666655</v>
      </c>
      <c r="K25" s="38">
        <v>4517.4833333333327</v>
      </c>
      <c r="L25" s="38">
        <v>4571.9666666666653</v>
      </c>
      <c r="M25" s="28">
        <v>4463</v>
      </c>
      <c r="N25" s="28">
        <v>4365.05</v>
      </c>
      <c r="O25" s="39">
        <v>1427750</v>
      </c>
      <c r="P25" s="40">
        <v>-1.8053645116918846E-2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317.35000000000002</v>
      </c>
      <c r="F26" s="37">
        <v>316.34999999999997</v>
      </c>
      <c r="G26" s="38">
        <v>314.19999999999993</v>
      </c>
      <c r="H26" s="38">
        <v>311.04999999999995</v>
      </c>
      <c r="I26" s="38">
        <v>308.89999999999992</v>
      </c>
      <c r="J26" s="38">
        <v>319.49999999999994</v>
      </c>
      <c r="K26" s="38">
        <v>321.64999999999992</v>
      </c>
      <c r="L26" s="38">
        <v>324.79999999999995</v>
      </c>
      <c r="M26" s="28">
        <v>318.5</v>
      </c>
      <c r="N26" s="28">
        <v>313.2</v>
      </c>
      <c r="O26" s="39">
        <v>11763500</v>
      </c>
      <c r="P26" s="40">
        <v>1.3876319758672699E-2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144.6</v>
      </c>
      <c r="F27" s="37">
        <v>145.33333333333334</v>
      </c>
      <c r="G27" s="38">
        <v>143.36666666666667</v>
      </c>
      <c r="H27" s="38">
        <v>142.13333333333333</v>
      </c>
      <c r="I27" s="38">
        <v>140.16666666666666</v>
      </c>
      <c r="J27" s="38">
        <v>146.56666666666669</v>
      </c>
      <c r="K27" s="38">
        <v>148.53333333333333</v>
      </c>
      <c r="L27" s="38">
        <v>149.76666666666671</v>
      </c>
      <c r="M27" s="28">
        <v>147.30000000000001</v>
      </c>
      <c r="N27" s="28">
        <v>144.1</v>
      </c>
      <c r="O27" s="39">
        <v>62430000</v>
      </c>
      <c r="P27" s="40">
        <v>6.1240934730056405E-3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2853.3</v>
      </c>
      <c r="F28" s="37">
        <v>2851.2666666666664</v>
      </c>
      <c r="G28" s="38">
        <v>2833.5333333333328</v>
      </c>
      <c r="H28" s="38">
        <v>2813.7666666666664</v>
      </c>
      <c r="I28" s="38">
        <v>2796.0333333333328</v>
      </c>
      <c r="J28" s="38">
        <v>2871.0333333333328</v>
      </c>
      <c r="K28" s="38">
        <v>2888.7666666666664</v>
      </c>
      <c r="L28" s="38">
        <v>2908.5333333333328</v>
      </c>
      <c r="M28" s="28">
        <v>2869</v>
      </c>
      <c r="N28" s="28">
        <v>2831.5</v>
      </c>
      <c r="O28" s="39">
        <v>7207200</v>
      </c>
      <c r="P28" s="40">
        <v>-2.3308759757155247E-2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1913.35</v>
      </c>
      <c r="F29" s="37">
        <v>1918.6499999999999</v>
      </c>
      <c r="G29" s="38">
        <v>1896.8999999999996</v>
      </c>
      <c r="H29" s="38">
        <v>1880.4499999999998</v>
      </c>
      <c r="I29" s="38">
        <v>1858.6999999999996</v>
      </c>
      <c r="J29" s="38">
        <v>1935.0999999999997</v>
      </c>
      <c r="K29" s="38">
        <v>1956.8500000000001</v>
      </c>
      <c r="L29" s="38">
        <v>1973.2999999999997</v>
      </c>
      <c r="M29" s="28">
        <v>1940.4</v>
      </c>
      <c r="N29" s="28">
        <v>1902.2</v>
      </c>
      <c r="O29" s="39">
        <v>1882100</v>
      </c>
      <c r="P29" s="40">
        <v>7.3110103816347418E-4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7132.9</v>
      </c>
      <c r="F30" s="37">
        <v>7131.5</v>
      </c>
      <c r="G30" s="38">
        <v>7073.1</v>
      </c>
      <c r="H30" s="38">
        <v>7013.3</v>
      </c>
      <c r="I30" s="38">
        <v>6954.9000000000005</v>
      </c>
      <c r="J30" s="38">
        <v>7191.3</v>
      </c>
      <c r="K30" s="38">
        <v>7249.7</v>
      </c>
      <c r="L30" s="38">
        <v>7309.5</v>
      </c>
      <c r="M30" s="28">
        <v>7189.9</v>
      </c>
      <c r="N30" s="28">
        <v>7071.7</v>
      </c>
      <c r="O30" s="39">
        <v>173175</v>
      </c>
      <c r="P30" s="40">
        <v>-1.2825994014536126E-2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605.15</v>
      </c>
      <c r="F31" s="37">
        <v>600.70000000000005</v>
      </c>
      <c r="G31" s="38">
        <v>593.15000000000009</v>
      </c>
      <c r="H31" s="38">
        <v>581.15000000000009</v>
      </c>
      <c r="I31" s="38">
        <v>573.60000000000014</v>
      </c>
      <c r="J31" s="38">
        <v>612.70000000000005</v>
      </c>
      <c r="K31" s="38">
        <v>620.25</v>
      </c>
      <c r="L31" s="38">
        <v>632.25</v>
      </c>
      <c r="M31" s="28">
        <v>608.25</v>
      </c>
      <c r="N31" s="28">
        <v>588.70000000000005</v>
      </c>
      <c r="O31" s="39">
        <v>11074000</v>
      </c>
      <c r="P31" s="40">
        <v>1.8673535093367676E-2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465.9</v>
      </c>
      <c r="F32" s="37">
        <v>463.84999999999997</v>
      </c>
      <c r="G32" s="38">
        <v>459.69999999999993</v>
      </c>
      <c r="H32" s="38">
        <v>453.49999999999994</v>
      </c>
      <c r="I32" s="38">
        <v>449.34999999999991</v>
      </c>
      <c r="J32" s="38">
        <v>470.04999999999995</v>
      </c>
      <c r="K32" s="38">
        <v>474.19999999999993</v>
      </c>
      <c r="L32" s="38">
        <v>480.4</v>
      </c>
      <c r="M32" s="28">
        <v>468</v>
      </c>
      <c r="N32" s="28">
        <v>457.65</v>
      </c>
      <c r="O32" s="39">
        <v>14054000</v>
      </c>
      <c r="P32" s="40">
        <v>6.2289682823798952E-3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868.7</v>
      </c>
      <c r="F33" s="37">
        <v>863.51666666666677</v>
      </c>
      <c r="G33" s="38">
        <v>854.98333333333358</v>
      </c>
      <c r="H33" s="38">
        <v>841.26666666666677</v>
      </c>
      <c r="I33" s="38">
        <v>832.73333333333358</v>
      </c>
      <c r="J33" s="38">
        <v>877.23333333333358</v>
      </c>
      <c r="K33" s="38">
        <v>885.76666666666665</v>
      </c>
      <c r="L33" s="38">
        <v>899.48333333333358</v>
      </c>
      <c r="M33" s="28">
        <v>872.05</v>
      </c>
      <c r="N33" s="28">
        <v>849.8</v>
      </c>
      <c r="O33" s="39">
        <v>47521200</v>
      </c>
      <c r="P33" s="40">
        <v>-4.097546799699707E-2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3744.8</v>
      </c>
      <c r="F34" s="37">
        <v>3718.7666666666669</v>
      </c>
      <c r="G34" s="38">
        <v>3675.8833333333337</v>
      </c>
      <c r="H34" s="38">
        <v>3606.9666666666667</v>
      </c>
      <c r="I34" s="38">
        <v>3564.0833333333335</v>
      </c>
      <c r="J34" s="38">
        <v>3787.6833333333338</v>
      </c>
      <c r="K34" s="38">
        <v>3830.5666666666671</v>
      </c>
      <c r="L34" s="38">
        <v>3899.483333333334</v>
      </c>
      <c r="M34" s="28">
        <v>3761.65</v>
      </c>
      <c r="N34" s="28">
        <v>3649.85</v>
      </c>
      <c r="O34" s="39">
        <v>1169500</v>
      </c>
      <c r="P34" s="40">
        <v>-7.6224328593996846E-2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1353.55</v>
      </c>
      <c r="F35" s="37">
        <v>1354.6833333333332</v>
      </c>
      <c r="G35" s="38">
        <v>1340.5166666666664</v>
      </c>
      <c r="H35" s="38">
        <v>1327.4833333333333</v>
      </c>
      <c r="I35" s="38">
        <v>1313.3166666666666</v>
      </c>
      <c r="J35" s="38">
        <v>1367.7166666666662</v>
      </c>
      <c r="K35" s="38">
        <v>1381.8833333333328</v>
      </c>
      <c r="L35" s="38">
        <v>1394.9166666666661</v>
      </c>
      <c r="M35" s="28">
        <v>1368.85</v>
      </c>
      <c r="N35" s="28">
        <v>1341.65</v>
      </c>
      <c r="O35" s="39">
        <v>10123000</v>
      </c>
      <c r="P35" s="40">
        <v>8.8698425353797086E-3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6198.2</v>
      </c>
      <c r="F36" s="37">
        <v>6194.5166666666673</v>
      </c>
      <c r="G36" s="38">
        <v>6154.2833333333347</v>
      </c>
      <c r="H36" s="38">
        <v>6110.3666666666677</v>
      </c>
      <c r="I36" s="38">
        <v>6070.133333333335</v>
      </c>
      <c r="J36" s="38">
        <v>6238.4333333333343</v>
      </c>
      <c r="K36" s="38">
        <v>6278.6666666666661</v>
      </c>
      <c r="L36" s="38">
        <v>6322.5833333333339</v>
      </c>
      <c r="M36" s="28">
        <v>6234.75</v>
      </c>
      <c r="N36" s="28">
        <v>6150.6</v>
      </c>
      <c r="O36" s="39">
        <v>4765125</v>
      </c>
      <c r="P36" s="40">
        <v>9.3198125446794997E-3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2060.15</v>
      </c>
      <c r="F37" s="37">
        <v>2049.9499999999998</v>
      </c>
      <c r="G37" s="38">
        <v>2033.8999999999996</v>
      </c>
      <c r="H37" s="38">
        <v>2007.6499999999999</v>
      </c>
      <c r="I37" s="38">
        <v>1991.5999999999997</v>
      </c>
      <c r="J37" s="38">
        <v>2076.1999999999998</v>
      </c>
      <c r="K37" s="38">
        <v>2092.25</v>
      </c>
      <c r="L37" s="38">
        <v>2118.4999999999995</v>
      </c>
      <c r="M37" s="28">
        <v>2066</v>
      </c>
      <c r="N37" s="28">
        <v>2023.7</v>
      </c>
      <c r="O37" s="39">
        <v>1700700</v>
      </c>
      <c r="P37" s="40">
        <v>-1.3057103064066853E-2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364.2</v>
      </c>
      <c r="F38" s="37">
        <v>362.64999999999992</v>
      </c>
      <c r="G38" s="38">
        <v>359.89999999999986</v>
      </c>
      <c r="H38" s="38">
        <v>355.59999999999997</v>
      </c>
      <c r="I38" s="38">
        <v>352.84999999999991</v>
      </c>
      <c r="J38" s="38">
        <v>366.94999999999982</v>
      </c>
      <c r="K38" s="38">
        <v>369.69999999999993</v>
      </c>
      <c r="L38" s="38">
        <v>373.99999999999977</v>
      </c>
      <c r="M38" s="28">
        <v>365.4</v>
      </c>
      <c r="N38" s="28">
        <v>358.35</v>
      </c>
      <c r="O38" s="39">
        <v>6004800</v>
      </c>
      <c r="P38" s="40">
        <v>-1.2368421052631579E-2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236.65</v>
      </c>
      <c r="F39" s="37">
        <v>235.21666666666667</v>
      </c>
      <c r="G39" s="38">
        <v>232.83333333333334</v>
      </c>
      <c r="H39" s="38">
        <v>229.01666666666668</v>
      </c>
      <c r="I39" s="38">
        <v>226.63333333333335</v>
      </c>
      <c r="J39" s="38">
        <v>239.03333333333333</v>
      </c>
      <c r="K39" s="38">
        <v>241.41666666666666</v>
      </c>
      <c r="L39" s="38">
        <v>245.23333333333332</v>
      </c>
      <c r="M39" s="28">
        <v>237.6</v>
      </c>
      <c r="N39" s="28">
        <v>231.4</v>
      </c>
      <c r="O39" s="39">
        <v>37004400</v>
      </c>
      <c r="P39" s="40">
        <v>-7.3394495412844041E-3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165.5</v>
      </c>
      <c r="F40" s="37">
        <v>163.25</v>
      </c>
      <c r="G40" s="38">
        <v>160.65</v>
      </c>
      <c r="H40" s="38">
        <v>155.80000000000001</v>
      </c>
      <c r="I40" s="38">
        <v>153.20000000000002</v>
      </c>
      <c r="J40" s="38">
        <v>168.1</v>
      </c>
      <c r="K40" s="38">
        <v>170.70000000000002</v>
      </c>
      <c r="L40" s="38">
        <v>175.54999999999998</v>
      </c>
      <c r="M40" s="28">
        <v>165.85</v>
      </c>
      <c r="N40" s="28">
        <v>158.4</v>
      </c>
      <c r="O40" s="39">
        <v>103065300</v>
      </c>
      <c r="P40" s="40">
        <v>-5.2031207963411354E-2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1427.45</v>
      </c>
      <c r="F41" s="37">
        <v>1424.1500000000003</v>
      </c>
      <c r="G41" s="38">
        <v>1417.7000000000007</v>
      </c>
      <c r="H41" s="38">
        <v>1407.9500000000005</v>
      </c>
      <c r="I41" s="38">
        <v>1401.5000000000009</v>
      </c>
      <c r="J41" s="38">
        <v>1433.9000000000005</v>
      </c>
      <c r="K41" s="38">
        <v>1440.35</v>
      </c>
      <c r="L41" s="38">
        <v>1450.1000000000004</v>
      </c>
      <c r="M41" s="28">
        <v>1430.6</v>
      </c>
      <c r="N41" s="28">
        <v>1414.4</v>
      </c>
      <c r="O41" s="39">
        <v>2859175</v>
      </c>
      <c r="P41" s="40">
        <v>5.6069070594210256E-2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97.4</v>
      </c>
      <c r="F42" s="37">
        <v>96.733333333333334</v>
      </c>
      <c r="G42" s="38">
        <v>95.916666666666671</v>
      </c>
      <c r="H42" s="38">
        <v>94.433333333333337</v>
      </c>
      <c r="I42" s="38">
        <v>93.616666666666674</v>
      </c>
      <c r="J42" s="38">
        <v>98.216666666666669</v>
      </c>
      <c r="K42" s="38">
        <v>99.033333333333331</v>
      </c>
      <c r="L42" s="38">
        <v>100.51666666666667</v>
      </c>
      <c r="M42" s="28">
        <v>97.55</v>
      </c>
      <c r="N42" s="28">
        <v>95.25</v>
      </c>
      <c r="O42" s="39">
        <v>100126200</v>
      </c>
      <c r="P42" s="40">
        <v>1.2507925528848924E-2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579.15</v>
      </c>
      <c r="F43" s="37">
        <v>579.38333333333333</v>
      </c>
      <c r="G43" s="38">
        <v>573.86666666666667</v>
      </c>
      <c r="H43" s="38">
        <v>568.58333333333337</v>
      </c>
      <c r="I43" s="38">
        <v>563.06666666666672</v>
      </c>
      <c r="J43" s="38">
        <v>584.66666666666663</v>
      </c>
      <c r="K43" s="38">
        <v>590.18333333333328</v>
      </c>
      <c r="L43" s="38">
        <v>595.46666666666658</v>
      </c>
      <c r="M43" s="28">
        <v>584.9</v>
      </c>
      <c r="N43" s="28">
        <v>574.1</v>
      </c>
      <c r="O43" s="39">
        <v>7031200</v>
      </c>
      <c r="P43" s="40">
        <v>1.2193190815518607E-2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829.35</v>
      </c>
      <c r="F44" s="37">
        <v>827.23333333333323</v>
      </c>
      <c r="G44" s="38">
        <v>822.11666666666645</v>
      </c>
      <c r="H44" s="38">
        <v>814.88333333333321</v>
      </c>
      <c r="I44" s="38">
        <v>809.76666666666642</v>
      </c>
      <c r="J44" s="38">
        <v>834.46666666666647</v>
      </c>
      <c r="K44" s="38">
        <v>839.58333333333326</v>
      </c>
      <c r="L44" s="38">
        <v>846.81666666666649</v>
      </c>
      <c r="M44" s="28">
        <v>832.35</v>
      </c>
      <c r="N44" s="28">
        <v>820</v>
      </c>
      <c r="O44" s="39">
        <v>7042000</v>
      </c>
      <c r="P44" s="40">
        <v>1.1781609195402299E-2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755.55</v>
      </c>
      <c r="F45" s="37">
        <v>753.31666666666661</v>
      </c>
      <c r="G45" s="38">
        <v>748.03333333333319</v>
      </c>
      <c r="H45" s="38">
        <v>740.51666666666654</v>
      </c>
      <c r="I45" s="38">
        <v>735.23333333333312</v>
      </c>
      <c r="J45" s="38">
        <v>760.83333333333326</v>
      </c>
      <c r="K45" s="38">
        <v>766.11666666666656</v>
      </c>
      <c r="L45" s="38">
        <v>773.63333333333333</v>
      </c>
      <c r="M45" s="28">
        <v>758.6</v>
      </c>
      <c r="N45" s="28">
        <v>745.8</v>
      </c>
      <c r="O45" s="39">
        <v>43619250</v>
      </c>
      <c r="P45" s="40">
        <v>-9.8123786931205523E-3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73.150000000000006</v>
      </c>
      <c r="F46" s="37">
        <v>72.083333333333329</v>
      </c>
      <c r="G46" s="38">
        <v>70.86666666666666</v>
      </c>
      <c r="H46" s="38">
        <v>68.583333333333329</v>
      </c>
      <c r="I46" s="38">
        <v>67.36666666666666</v>
      </c>
      <c r="J46" s="38">
        <v>74.36666666666666</v>
      </c>
      <c r="K46" s="38">
        <v>75.583333333333329</v>
      </c>
      <c r="L46" s="38">
        <v>77.86666666666666</v>
      </c>
      <c r="M46" s="28">
        <v>73.3</v>
      </c>
      <c r="N46" s="28">
        <v>69.8</v>
      </c>
      <c r="O46" s="39">
        <v>73993500</v>
      </c>
      <c r="P46" s="40">
        <v>-2.1114043617169051E-2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228.5</v>
      </c>
      <c r="F47" s="37">
        <v>230.11666666666667</v>
      </c>
      <c r="G47" s="38">
        <v>226.43333333333334</v>
      </c>
      <c r="H47" s="38">
        <v>224.36666666666667</v>
      </c>
      <c r="I47" s="38">
        <v>220.68333333333334</v>
      </c>
      <c r="J47" s="38">
        <v>232.18333333333334</v>
      </c>
      <c r="K47" s="38">
        <v>235.86666666666667</v>
      </c>
      <c r="L47" s="38">
        <v>237.93333333333334</v>
      </c>
      <c r="M47" s="28">
        <v>233.8</v>
      </c>
      <c r="N47" s="28">
        <v>228.05</v>
      </c>
      <c r="O47" s="39">
        <v>35702900</v>
      </c>
      <c r="P47" s="40">
        <v>1.6768192834217592E-2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18342.7</v>
      </c>
      <c r="F48" s="37">
        <v>18263.633333333331</v>
      </c>
      <c r="G48" s="38">
        <v>18102.266666666663</v>
      </c>
      <c r="H48" s="38">
        <v>17861.833333333332</v>
      </c>
      <c r="I48" s="38">
        <v>17700.466666666664</v>
      </c>
      <c r="J48" s="38">
        <v>18504.066666666662</v>
      </c>
      <c r="K48" s="38">
        <v>18665.433333333331</v>
      </c>
      <c r="L48" s="38">
        <v>18905.866666666661</v>
      </c>
      <c r="M48" s="28">
        <v>18425</v>
      </c>
      <c r="N48" s="28">
        <v>18023.2</v>
      </c>
      <c r="O48" s="39">
        <v>148150</v>
      </c>
      <c r="P48" s="40">
        <v>2.7072758037225042E-3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318.10000000000002</v>
      </c>
      <c r="F49" s="37">
        <v>319.14999999999998</v>
      </c>
      <c r="G49" s="38">
        <v>316.34999999999997</v>
      </c>
      <c r="H49" s="38">
        <v>314.59999999999997</v>
      </c>
      <c r="I49" s="38">
        <v>311.79999999999995</v>
      </c>
      <c r="J49" s="38">
        <v>320.89999999999998</v>
      </c>
      <c r="K49" s="38">
        <v>323.69999999999993</v>
      </c>
      <c r="L49" s="38">
        <v>325.45</v>
      </c>
      <c r="M49" s="28">
        <v>321.95</v>
      </c>
      <c r="N49" s="28">
        <v>317.39999999999998</v>
      </c>
      <c r="O49" s="39">
        <v>15514200</v>
      </c>
      <c r="P49" s="40">
        <v>3.7059318974852602E-2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4396.55</v>
      </c>
      <c r="F50" s="37">
        <v>4420.6833333333334</v>
      </c>
      <c r="G50" s="38">
        <v>4350.916666666667</v>
      </c>
      <c r="H50" s="38">
        <v>4305.2833333333338</v>
      </c>
      <c r="I50" s="38">
        <v>4235.5166666666673</v>
      </c>
      <c r="J50" s="38">
        <v>4466.3166666666666</v>
      </c>
      <c r="K50" s="38">
        <v>4536.083333333333</v>
      </c>
      <c r="L50" s="38">
        <v>4581.7166666666662</v>
      </c>
      <c r="M50" s="28">
        <v>4490.45</v>
      </c>
      <c r="N50" s="28">
        <v>4375.05</v>
      </c>
      <c r="O50" s="39">
        <v>1399600</v>
      </c>
      <c r="P50" s="40">
        <v>-7.9387581514034598E-3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279.14999999999998</v>
      </c>
      <c r="F51" s="37">
        <v>278.75</v>
      </c>
      <c r="G51" s="38">
        <v>276.75</v>
      </c>
      <c r="H51" s="38">
        <v>274.35000000000002</v>
      </c>
      <c r="I51" s="38">
        <v>272.35000000000002</v>
      </c>
      <c r="J51" s="38">
        <v>281.14999999999998</v>
      </c>
      <c r="K51" s="38">
        <v>283.14999999999998</v>
      </c>
      <c r="L51" s="38">
        <v>285.54999999999995</v>
      </c>
      <c r="M51" s="28">
        <v>280.75</v>
      </c>
      <c r="N51" s="28">
        <v>276.35000000000002</v>
      </c>
      <c r="O51" s="39">
        <v>8160000</v>
      </c>
      <c r="P51" s="40">
        <v>1.7456359102244388E-2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289.95</v>
      </c>
      <c r="F52" s="37">
        <v>287.11666666666662</v>
      </c>
      <c r="G52" s="38">
        <v>283.33333333333326</v>
      </c>
      <c r="H52" s="38">
        <v>276.71666666666664</v>
      </c>
      <c r="I52" s="38">
        <v>272.93333333333328</v>
      </c>
      <c r="J52" s="38">
        <v>293.73333333333323</v>
      </c>
      <c r="K52" s="38">
        <v>297.51666666666665</v>
      </c>
      <c r="L52" s="38">
        <v>304.13333333333321</v>
      </c>
      <c r="M52" s="28">
        <v>290.89999999999998</v>
      </c>
      <c r="N52" s="28">
        <v>280.5</v>
      </c>
      <c r="O52" s="39">
        <v>39374100</v>
      </c>
      <c r="P52" s="40">
        <v>-4.369495459821124E-3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580.85</v>
      </c>
      <c r="F53" s="37">
        <v>579.68333333333339</v>
      </c>
      <c r="G53" s="38">
        <v>576.01666666666677</v>
      </c>
      <c r="H53" s="38">
        <v>571.18333333333339</v>
      </c>
      <c r="I53" s="38">
        <v>567.51666666666677</v>
      </c>
      <c r="J53" s="38">
        <v>584.51666666666677</v>
      </c>
      <c r="K53" s="38">
        <v>588.18333333333328</v>
      </c>
      <c r="L53" s="38">
        <v>593.01666666666677</v>
      </c>
      <c r="M53" s="28">
        <v>583.35</v>
      </c>
      <c r="N53" s="28">
        <v>574.85</v>
      </c>
      <c r="O53" s="39">
        <v>3043950</v>
      </c>
      <c r="P53" s="40">
        <v>3.2748924909030766E-2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283.39999999999998</v>
      </c>
      <c r="F54" s="37">
        <v>280.96666666666664</v>
      </c>
      <c r="G54" s="38">
        <v>277.43333333333328</v>
      </c>
      <c r="H54" s="38">
        <v>271.46666666666664</v>
      </c>
      <c r="I54" s="38">
        <v>267.93333333333328</v>
      </c>
      <c r="J54" s="38">
        <v>286.93333333333328</v>
      </c>
      <c r="K54" s="38">
        <v>290.4666666666667</v>
      </c>
      <c r="L54" s="38">
        <v>296.43333333333328</v>
      </c>
      <c r="M54" s="28">
        <v>284.5</v>
      </c>
      <c r="N54" s="28">
        <v>275</v>
      </c>
      <c r="O54" s="39">
        <v>4782000</v>
      </c>
      <c r="P54" s="40">
        <v>-2.5374503210027516E-2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770</v>
      </c>
      <c r="F55" s="37">
        <v>768.25</v>
      </c>
      <c r="G55" s="38">
        <v>761.5</v>
      </c>
      <c r="H55" s="38">
        <v>753</v>
      </c>
      <c r="I55" s="38">
        <v>746.25</v>
      </c>
      <c r="J55" s="38">
        <v>776.75</v>
      </c>
      <c r="K55" s="38">
        <v>783.5</v>
      </c>
      <c r="L55" s="38">
        <v>792</v>
      </c>
      <c r="M55" s="28">
        <v>775</v>
      </c>
      <c r="N55" s="28">
        <v>759.75</v>
      </c>
      <c r="O55" s="39">
        <v>11036250</v>
      </c>
      <c r="P55" s="40">
        <v>-1.3573125212080082E-3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905.05</v>
      </c>
      <c r="F56" s="37">
        <v>907.76666666666677</v>
      </c>
      <c r="G56" s="38">
        <v>899.53333333333353</v>
      </c>
      <c r="H56" s="38">
        <v>894.01666666666677</v>
      </c>
      <c r="I56" s="38">
        <v>885.78333333333353</v>
      </c>
      <c r="J56" s="38">
        <v>913.28333333333353</v>
      </c>
      <c r="K56" s="38">
        <v>921.51666666666688</v>
      </c>
      <c r="L56" s="38">
        <v>927.03333333333353</v>
      </c>
      <c r="M56" s="28">
        <v>916</v>
      </c>
      <c r="N56" s="28">
        <v>902.25</v>
      </c>
      <c r="O56" s="39">
        <v>11895000</v>
      </c>
      <c r="P56" s="40">
        <v>4.27944612228617E-2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218.45</v>
      </c>
      <c r="F57" s="37">
        <v>217.21666666666667</v>
      </c>
      <c r="G57" s="38">
        <v>215.33333333333334</v>
      </c>
      <c r="H57" s="38">
        <v>212.21666666666667</v>
      </c>
      <c r="I57" s="38">
        <v>210.33333333333334</v>
      </c>
      <c r="J57" s="38">
        <v>220.33333333333334</v>
      </c>
      <c r="K57" s="38">
        <v>222.21666666666667</v>
      </c>
      <c r="L57" s="38">
        <v>225.33333333333334</v>
      </c>
      <c r="M57" s="28">
        <v>219.1</v>
      </c>
      <c r="N57" s="28">
        <v>214.1</v>
      </c>
      <c r="O57" s="39">
        <v>40479600</v>
      </c>
      <c r="P57" s="40">
        <v>-3.7739616613418528E-2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4319.8999999999996</v>
      </c>
      <c r="F58" s="37">
        <v>4301.25</v>
      </c>
      <c r="G58" s="38">
        <v>4273.45</v>
      </c>
      <c r="H58" s="38">
        <v>4227</v>
      </c>
      <c r="I58" s="38">
        <v>4199.2</v>
      </c>
      <c r="J58" s="38">
        <v>4347.7</v>
      </c>
      <c r="K58" s="38">
        <v>4375.4999999999991</v>
      </c>
      <c r="L58" s="38">
        <v>4421.95</v>
      </c>
      <c r="M58" s="28">
        <v>4329.05</v>
      </c>
      <c r="N58" s="28">
        <v>4254.8</v>
      </c>
      <c r="O58" s="39">
        <v>975000</v>
      </c>
      <c r="P58" s="40">
        <v>4.2000641231163836E-2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1486.7</v>
      </c>
      <c r="F59" s="37">
        <v>1484.7333333333333</v>
      </c>
      <c r="G59" s="38">
        <v>1478.1666666666667</v>
      </c>
      <c r="H59" s="38">
        <v>1469.6333333333334</v>
      </c>
      <c r="I59" s="38">
        <v>1463.0666666666668</v>
      </c>
      <c r="J59" s="38">
        <v>1493.2666666666667</v>
      </c>
      <c r="K59" s="38">
        <v>1499.8333333333333</v>
      </c>
      <c r="L59" s="38">
        <v>1508.3666666666666</v>
      </c>
      <c r="M59" s="28">
        <v>1491.3</v>
      </c>
      <c r="N59" s="28">
        <v>1476.2</v>
      </c>
      <c r="O59" s="39">
        <v>1864450</v>
      </c>
      <c r="P59" s="40">
        <v>6.2334718549301093E-3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603.20000000000005</v>
      </c>
      <c r="F60" s="37">
        <v>600.76666666666677</v>
      </c>
      <c r="G60" s="38">
        <v>596.58333333333348</v>
      </c>
      <c r="H60" s="38">
        <v>589.9666666666667</v>
      </c>
      <c r="I60" s="38">
        <v>585.78333333333342</v>
      </c>
      <c r="J60" s="38">
        <v>607.38333333333355</v>
      </c>
      <c r="K60" s="38">
        <v>611.56666666666672</v>
      </c>
      <c r="L60" s="38">
        <v>618.18333333333362</v>
      </c>
      <c r="M60" s="28">
        <v>604.95000000000005</v>
      </c>
      <c r="N60" s="28">
        <v>594.15</v>
      </c>
      <c r="O60" s="39">
        <v>9731000</v>
      </c>
      <c r="P60" s="40">
        <v>-2.171508997687745E-2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919.9</v>
      </c>
      <c r="F61" s="37">
        <v>915.85</v>
      </c>
      <c r="G61" s="38">
        <v>908.80000000000007</v>
      </c>
      <c r="H61" s="38">
        <v>897.7</v>
      </c>
      <c r="I61" s="38">
        <v>890.65000000000009</v>
      </c>
      <c r="J61" s="38">
        <v>926.95</v>
      </c>
      <c r="K61" s="38">
        <v>934</v>
      </c>
      <c r="L61" s="38">
        <v>945.1</v>
      </c>
      <c r="M61" s="28">
        <v>922.9</v>
      </c>
      <c r="N61" s="28">
        <v>904.75</v>
      </c>
      <c r="O61" s="39">
        <v>1767500</v>
      </c>
      <c r="P61" s="40">
        <v>3.0612244897959183E-2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311.5</v>
      </c>
      <c r="F62" s="37">
        <v>310.09999999999997</v>
      </c>
      <c r="G62" s="38">
        <v>307.89999999999992</v>
      </c>
      <c r="H62" s="38">
        <v>304.29999999999995</v>
      </c>
      <c r="I62" s="38">
        <v>302.09999999999991</v>
      </c>
      <c r="J62" s="38">
        <v>313.69999999999993</v>
      </c>
      <c r="K62" s="38">
        <v>315.89999999999998</v>
      </c>
      <c r="L62" s="38">
        <v>319.49999999999994</v>
      </c>
      <c r="M62" s="28">
        <v>312.3</v>
      </c>
      <c r="N62" s="28">
        <v>306.5</v>
      </c>
      <c r="O62" s="39">
        <v>5896500</v>
      </c>
      <c r="P62" s="40">
        <v>-1.0073029463611181E-2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142.35</v>
      </c>
      <c r="F63" s="37">
        <v>141.26666666666668</v>
      </c>
      <c r="G63" s="38">
        <v>140.03333333333336</v>
      </c>
      <c r="H63" s="38">
        <v>137.71666666666667</v>
      </c>
      <c r="I63" s="38">
        <v>136.48333333333335</v>
      </c>
      <c r="J63" s="38">
        <v>143.58333333333337</v>
      </c>
      <c r="K63" s="38">
        <v>144.81666666666666</v>
      </c>
      <c r="L63" s="38">
        <v>147.13333333333338</v>
      </c>
      <c r="M63" s="28">
        <v>142.5</v>
      </c>
      <c r="N63" s="28">
        <v>138.94999999999999</v>
      </c>
      <c r="O63" s="39">
        <v>11890000</v>
      </c>
      <c r="P63" s="40">
        <v>-1.1226611226611227E-2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1610.6</v>
      </c>
      <c r="F64" s="37">
        <v>1600.3166666666668</v>
      </c>
      <c r="G64" s="38">
        <v>1584.6833333333336</v>
      </c>
      <c r="H64" s="38">
        <v>1558.7666666666669</v>
      </c>
      <c r="I64" s="38">
        <v>1543.1333333333337</v>
      </c>
      <c r="J64" s="38">
        <v>1626.2333333333336</v>
      </c>
      <c r="K64" s="38">
        <v>1641.8666666666668</v>
      </c>
      <c r="L64" s="38">
        <v>1667.7833333333335</v>
      </c>
      <c r="M64" s="28">
        <v>1615.95</v>
      </c>
      <c r="N64" s="28">
        <v>1574.4</v>
      </c>
      <c r="O64" s="39">
        <v>2909400</v>
      </c>
      <c r="P64" s="40">
        <v>2.1487255108489572E-2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530.79999999999995</v>
      </c>
      <c r="F65" s="37">
        <v>532.71666666666658</v>
      </c>
      <c r="G65" s="38">
        <v>527.03333333333319</v>
      </c>
      <c r="H65" s="38">
        <v>523.26666666666665</v>
      </c>
      <c r="I65" s="38">
        <v>517.58333333333326</v>
      </c>
      <c r="J65" s="38">
        <v>536.48333333333312</v>
      </c>
      <c r="K65" s="38">
        <v>542.16666666666652</v>
      </c>
      <c r="L65" s="38">
        <v>545.93333333333305</v>
      </c>
      <c r="M65" s="28">
        <v>538.4</v>
      </c>
      <c r="N65" s="28">
        <v>528.95000000000005</v>
      </c>
      <c r="O65" s="39">
        <v>10585000</v>
      </c>
      <c r="P65" s="40">
        <v>6.4086453882885142E-2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1881.65</v>
      </c>
      <c r="F66" s="37">
        <v>1869.3333333333333</v>
      </c>
      <c r="G66" s="38">
        <v>1852.3166666666666</v>
      </c>
      <c r="H66" s="38">
        <v>1822.9833333333333</v>
      </c>
      <c r="I66" s="38">
        <v>1805.9666666666667</v>
      </c>
      <c r="J66" s="38">
        <v>1898.6666666666665</v>
      </c>
      <c r="K66" s="38">
        <v>1915.6833333333334</v>
      </c>
      <c r="L66" s="38">
        <v>1945.0166666666664</v>
      </c>
      <c r="M66" s="28">
        <v>1886.35</v>
      </c>
      <c r="N66" s="28">
        <v>1840</v>
      </c>
      <c r="O66" s="39">
        <v>1948000</v>
      </c>
      <c r="P66" s="40">
        <v>1.6966849386583136E-2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1852.05</v>
      </c>
      <c r="F67" s="37">
        <v>1836.1333333333332</v>
      </c>
      <c r="G67" s="38">
        <v>1815.8666666666663</v>
      </c>
      <c r="H67" s="38">
        <v>1779.6833333333332</v>
      </c>
      <c r="I67" s="38">
        <v>1759.4166666666663</v>
      </c>
      <c r="J67" s="38">
        <v>1872.3166666666664</v>
      </c>
      <c r="K67" s="38">
        <v>1892.5833333333333</v>
      </c>
      <c r="L67" s="38">
        <v>1928.7666666666664</v>
      </c>
      <c r="M67" s="28">
        <v>1856.4</v>
      </c>
      <c r="N67" s="28">
        <v>1799.95</v>
      </c>
      <c r="O67" s="39">
        <v>1442000</v>
      </c>
      <c r="P67" s="40">
        <v>3.4686090877558099E-4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196.85</v>
      </c>
      <c r="F68" s="37">
        <v>194.08333333333334</v>
      </c>
      <c r="G68" s="38">
        <v>190.2166666666667</v>
      </c>
      <c r="H68" s="38">
        <v>183.58333333333334</v>
      </c>
      <c r="I68" s="38">
        <v>179.7166666666667</v>
      </c>
      <c r="J68" s="38">
        <v>200.7166666666667</v>
      </c>
      <c r="K68" s="38">
        <v>204.58333333333331</v>
      </c>
      <c r="L68" s="38">
        <v>211.2166666666667</v>
      </c>
      <c r="M68" s="28">
        <v>197.95</v>
      </c>
      <c r="N68" s="28">
        <v>187.45</v>
      </c>
      <c r="O68" s="39">
        <v>16492000</v>
      </c>
      <c r="P68" s="40">
        <v>-9.1610117211597786E-2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2858.95</v>
      </c>
      <c r="F69" s="37">
        <v>2854.2333333333336</v>
      </c>
      <c r="G69" s="38">
        <v>2838.2666666666673</v>
      </c>
      <c r="H69" s="38">
        <v>2817.5833333333339</v>
      </c>
      <c r="I69" s="38">
        <v>2801.6166666666677</v>
      </c>
      <c r="J69" s="38">
        <v>2874.916666666667</v>
      </c>
      <c r="K69" s="38">
        <v>2890.8833333333332</v>
      </c>
      <c r="L69" s="38">
        <v>2911.5666666666666</v>
      </c>
      <c r="M69" s="28">
        <v>2870.2</v>
      </c>
      <c r="N69" s="28">
        <v>2833.55</v>
      </c>
      <c r="O69" s="39">
        <v>3081600</v>
      </c>
      <c r="P69" s="40">
        <v>2.978079382902895E-3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2926.1</v>
      </c>
      <c r="F70" s="37">
        <v>2936.2666666666664</v>
      </c>
      <c r="G70" s="38">
        <v>2877.6833333333329</v>
      </c>
      <c r="H70" s="38">
        <v>2829.2666666666664</v>
      </c>
      <c r="I70" s="38">
        <v>2770.6833333333329</v>
      </c>
      <c r="J70" s="38">
        <v>2984.6833333333329</v>
      </c>
      <c r="K70" s="38">
        <v>3043.2666666666669</v>
      </c>
      <c r="L70" s="38">
        <v>3091.6833333333329</v>
      </c>
      <c r="M70" s="28">
        <v>2994.85</v>
      </c>
      <c r="N70" s="28">
        <v>2887.85</v>
      </c>
      <c r="O70" s="39">
        <v>746875</v>
      </c>
      <c r="P70" s="40">
        <v>-0.16631784568159622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357</v>
      </c>
      <c r="F71" s="37">
        <v>356.13333333333338</v>
      </c>
      <c r="G71" s="38">
        <v>353.36666666666679</v>
      </c>
      <c r="H71" s="38">
        <v>349.73333333333341</v>
      </c>
      <c r="I71" s="38">
        <v>346.96666666666681</v>
      </c>
      <c r="J71" s="38">
        <v>359.76666666666677</v>
      </c>
      <c r="K71" s="38">
        <v>362.5333333333333</v>
      </c>
      <c r="L71" s="38">
        <v>366.16666666666674</v>
      </c>
      <c r="M71" s="28">
        <v>358.9</v>
      </c>
      <c r="N71" s="28">
        <v>352.5</v>
      </c>
      <c r="O71" s="39">
        <v>44347050</v>
      </c>
      <c r="P71" s="40">
        <v>-1.6862974614090278E-2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4363.3999999999996</v>
      </c>
      <c r="F72" s="37">
        <v>4350.7999999999993</v>
      </c>
      <c r="G72" s="38">
        <v>4328.6499999999987</v>
      </c>
      <c r="H72" s="38">
        <v>4293.8999999999996</v>
      </c>
      <c r="I72" s="38">
        <v>4271.7499999999991</v>
      </c>
      <c r="J72" s="38">
        <v>4385.5499999999984</v>
      </c>
      <c r="K72" s="38">
        <v>4407.7</v>
      </c>
      <c r="L72" s="38">
        <v>4442.449999999998</v>
      </c>
      <c r="M72" s="28">
        <v>4372.95</v>
      </c>
      <c r="N72" s="28">
        <v>4316.05</v>
      </c>
      <c r="O72" s="39">
        <v>2165875</v>
      </c>
      <c r="P72" s="40">
        <v>-1.5558372709461796E-3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3155.35</v>
      </c>
      <c r="F73" s="37">
        <v>3141.1333333333332</v>
      </c>
      <c r="G73" s="38">
        <v>3122.3666666666663</v>
      </c>
      <c r="H73" s="38">
        <v>3089.3833333333332</v>
      </c>
      <c r="I73" s="38">
        <v>3070.6166666666663</v>
      </c>
      <c r="J73" s="38">
        <v>3174.1166666666663</v>
      </c>
      <c r="K73" s="38">
        <v>3192.8833333333328</v>
      </c>
      <c r="L73" s="38">
        <v>3225.8666666666663</v>
      </c>
      <c r="M73" s="28">
        <v>3159.9</v>
      </c>
      <c r="N73" s="28">
        <v>3108.15</v>
      </c>
      <c r="O73" s="39">
        <v>3225075</v>
      </c>
      <c r="P73" s="40">
        <v>3.1974465225669164E-2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2052.15</v>
      </c>
      <c r="F74" s="37">
        <v>2040.6666666666667</v>
      </c>
      <c r="G74" s="38">
        <v>2021.3333333333335</v>
      </c>
      <c r="H74" s="38">
        <v>1990.5166666666667</v>
      </c>
      <c r="I74" s="38">
        <v>1971.1833333333334</v>
      </c>
      <c r="J74" s="38">
        <v>2071.4833333333336</v>
      </c>
      <c r="K74" s="38">
        <v>2090.8166666666671</v>
      </c>
      <c r="L74" s="38">
        <v>2121.6333333333337</v>
      </c>
      <c r="M74" s="28">
        <v>2060</v>
      </c>
      <c r="N74" s="28">
        <v>2009.85</v>
      </c>
      <c r="O74" s="39">
        <v>1450350</v>
      </c>
      <c r="P74" s="40">
        <v>4.6013486711622371E-2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179.55</v>
      </c>
      <c r="F75" s="37">
        <v>178.36666666666667</v>
      </c>
      <c r="G75" s="38">
        <v>176.93333333333334</v>
      </c>
      <c r="H75" s="38">
        <v>174.31666666666666</v>
      </c>
      <c r="I75" s="38">
        <v>172.88333333333333</v>
      </c>
      <c r="J75" s="38">
        <v>180.98333333333335</v>
      </c>
      <c r="K75" s="38">
        <v>182.41666666666669</v>
      </c>
      <c r="L75" s="38">
        <v>185.03333333333336</v>
      </c>
      <c r="M75" s="28">
        <v>179.8</v>
      </c>
      <c r="N75" s="28">
        <v>175.75</v>
      </c>
      <c r="O75" s="39">
        <v>18414000</v>
      </c>
      <c r="P75" s="40">
        <v>-3.9256198347107439E-2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134.75</v>
      </c>
      <c r="F76" s="37">
        <v>133.35</v>
      </c>
      <c r="G76" s="38">
        <v>131.54999999999998</v>
      </c>
      <c r="H76" s="38">
        <v>128.35</v>
      </c>
      <c r="I76" s="38">
        <v>126.54999999999998</v>
      </c>
      <c r="J76" s="38">
        <v>136.54999999999998</v>
      </c>
      <c r="K76" s="38">
        <v>138.35</v>
      </c>
      <c r="L76" s="38">
        <v>141.54999999999998</v>
      </c>
      <c r="M76" s="28">
        <v>135.15</v>
      </c>
      <c r="N76" s="28">
        <v>130.15</v>
      </c>
      <c r="O76" s="39">
        <v>66205000</v>
      </c>
      <c r="P76" s="40">
        <v>3.7775763070414022E-4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114.4</v>
      </c>
      <c r="F77" s="37">
        <v>114.31666666666668</v>
      </c>
      <c r="G77" s="38">
        <v>113.68333333333335</v>
      </c>
      <c r="H77" s="38">
        <v>112.96666666666667</v>
      </c>
      <c r="I77" s="38">
        <v>112.33333333333334</v>
      </c>
      <c r="J77" s="38">
        <v>115.03333333333336</v>
      </c>
      <c r="K77" s="38">
        <v>115.66666666666669</v>
      </c>
      <c r="L77" s="38">
        <v>116.38333333333337</v>
      </c>
      <c r="M77" s="28">
        <v>114.95</v>
      </c>
      <c r="N77" s="28">
        <v>113.6</v>
      </c>
      <c r="O77" s="39">
        <v>15579200</v>
      </c>
      <c r="P77" s="40">
        <v>-2.0274689339437543E-2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104.15</v>
      </c>
      <c r="F78" s="37">
        <v>103.73333333333333</v>
      </c>
      <c r="G78" s="38">
        <v>103.21666666666667</v>
      </c>
      <c r="H78" s="38">
        <v>102.28333333333333</v>
      </c>
      <c r="I78" s="38">
        <v>101.76666666666667</v>
      </c>
      <c r="J78" s="38">
        <v>104.66666666666667</v>
      </c>
      <c r="K78" s="38">
        <v>105.18333333333335</v>
      </c>
      <c r="L78" s="38">
        <v>106.11666666666667</v>
      </c>
      <c r="M78" s="28">
        <v>104.25</v>
      </c>
      <c r="N78" s="28">
        <v>102.8</v>
      </c>
      <c r="O78" s="39">
        <v>72550350</v>
      </c>
      <c r="P78" s="40">
        <v>1.4847049788813516E-2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430.35</v>
      </c>
      <c r="F79" s="37">
        <v>429.4666666666667</v>
      </c>
      <c r="G79" s="38">
        <v>425.43333333333339</v>
      </c>
      <c r="H79" s="38">
        <v>420.51666666666671</v>
      </c>
      <c r="I79" s="38">
        <v>416.48333333333341</v>
      </c>
      <c r="J79" s="38">
        <v>434.38333333333338</v>
      </c>
      <c r="K79" s="38">
        <v>438.41666666666669</v>
      </c>
      <c r="L79" s="38">
        <v>443.33333333333337</v>
      </c>
      <c r="M79" s="28">
        <v>433.5</v>
      </c>
      <c r="N79" s="28">
        <v>424.55</v>
      </c>
      <c r="O79" s="39">
        <v>4582000</v>
      </c>
      <c r="P79" s="40">
        <v>-5.9767222396980187E-3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38.6</v>
      </c>
      <c r="F80" s="37">
        <v>38.5</v>
      </c>
      <c r="G80" s="38">
        <v>38.25</v>
      </c>
      <c r="H80" s="38">
        <v>37.9</v>
      </c>
      <c r="I80" s="38">
        <v>37.65</v>
      </c>
      <c r="J80" s="38">
        <v>38.85</v>
      </c>
      <c r="K80" s="38">
        <v>39.1</v>
      </c>
      <c r="L80" s="38">
        <v>39.450000000000003</v>
      </c>
      <c r="M80" s="28">
        <v>38.75</v>
      </c>
      <c r="N80" s="28">
        <v>38.15</v>
      </c>
      <c r="O80" s="39">
        <v>121882500</v>
      </c>
      <c r="P80" s="40">
        <v>-1.041286079649251E-2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545.6</v>
      </c>
      <c r="F81" s="37">
        <v>540.1</v>
      </c>
      <c r="G81" s="38">
        <v>529.75</v>
      </c>
      <c r="H81" s="38">
        <v>513.9</v>
      </c>
      <c r="I81" s="38">
        <v>503.54999999999995</v>
      </c>
      <c r="J81" s="38">
        <v>555.95000000000005</v>
      </c>
      <c r="K81" s="38">
        <v>566.30000000000018</v>
      </c>
      <c r="L81" s="38">
        <v>582.15000000000009</v>
      </c>
      <c r="M81" s="28">
        <v>550.45000000000005</v>
      </c>
      <c r="N81" s="28">
        <v>524.25</v>
      </c>
      <c r="O81" s="39">
        <v>8087300</v>
      </c>
      <c r="P81" s="40">
        <v>-8.9298784950958859E-2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917.95</v>
      </c>
      <c r="F82" s="37">
        <v>923.2166666666667</v>
      </c>
      <c r="G82" s="38">
        <v>907.63333333333344</v>
      </c>
      <c r="H82" s="38">
        <v>897.31666666666672</v>
      </c>
      <c r="I82" s="38">
        <v>881.73333333333346</v>
      </c>
      <c r="J82" s="38">
        <v>933.53333333333342</v>
      </c>
      <c r="K82" s="38">
        <v>949.11666666666667</v>
      </c>
      <c r="L82" s="38">
        <v>959.43333333333339</v>
      </c>
      <c r="M82" s="28">
        <v>938.8</v>
      </c>
      <c r="N82" s="28">
        <v>912.9</v>
      </c>
      <c r="O82" s="39">
        <v>5216000</v>
      </c>
      <c r="P82" s="40">
        <v>9.4832591445713176E-3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1123.9000000000001</v>
      </c>
      <c r="F83" s="37">
        <v>1118.6333333333334</v>
      </c>
      <c r="G83" s="38">
        <v>1108.2666666666669</v>
      </c>
      <c r="H83" s="38">
        <v>1092.6333333333334</v>
      </c>
      <c r="I83" s="38">
        <v>1082.2666666666669</v>
      </c>
      <c r="J83" s="38">
        <v>1134.2666666666669</v>
      </c>
      <c r="K83" s="38">
        <v>1144.6333333333332</v>
      </c>
      <c r="L83" s="38">
        <v>1160.2666666666669</v>
      </c>
      <c r="M83" s="28">
        <v>1129</v>
      </c>
      <c r="N83" s="28">
        <v>1103</v>
      </c>
      <c r="O83" s="39">
        <v>4604450</v>
      </c>
      <c r="P83" s="40">
        <v>-1.0954902318787657E-2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285.14999999999998</v>
      </c>
      <c r="F84" s="37">
        <v>284.2833333333333</v>
      </c>
      <c r="G84" s="38">
        <v>281.86666666666662</v>
      </c>
      <c r="H84" s="38">
        <v>278.58333333333331</v>
      </c>
      <c r="I84" s="38">
        <v>276.16666666666663</v>
      </c>
      <c r="J84" s="38">
        <v>287.56666666666661</v>
      </c>
      <c r="K84" s="38">
        <v>289.98333333333335</v>
      </c>
      <c r="L84" s="38">
        <v>293.26666666666659</v>
      </c>
      <c r="M84" s="28">
        <v>286.7</v>
      </c>
      <c r="N84" s="28">
        <v>281</v>
      </c>
      <c r="O84" s="39">
        <v>6780000</v>
      </c>
      <c r="P84" s="40">
        <v>-2.6478375992939102E-3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1600</v>
      </c>
      <c r="F85" s="37">
        <v>1595</v>
      </c>
      <c r="G85" s="38">
        <v>1584.25</v>
      </c>
      <c r="H85" s="38">
        <v>1568.5</v>
      </c>
      <c r="I85" s="38">
        <v>1557.75</v>
      </c>
      <c r="J85" s="38">
        <v>1610.75</v>
      </c>
      <c r="K85" s="38">
        <v>1621.5</v>
      </c>
      <c r="L85" s="38">
        <v>1637.25</v>
      </c>
      <c r="M85" s="28">
        <v>1605.75</v>
      </c>
      <c r="N85" s="28">
        <v>1579.25</v>
      </c>
      <c r="O85" s="39">
        <v>9272475</v>
      </c>
      <c r="P85" s="40">
        <v>2.2076188520381971E-3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515.1</v>
      </c>
      <c r="F86" s="37">
        <v>513.95000000000005</v>
      </c>
      <c r="G86" s="38">
        <v>510.85000000000014</v>
      </c>
      <c r="H86" s="38">
        <v>506.60000000000008</v>
      </c>
      <c r="I86" s="38">
        <v>503.50000000000017</v>
      </c>
      <c r="J86" s="38">
        <v>518.20000000000005</v>
      </c>
      <c r="K86" s="38">
        <v>521.29999999999995</v>
      </c>
      <c r="L86" s="38">
        <v>525.55000000000007</v>
      </c>
      <c r="M86" s="28">
        <v>517.04999999999995</v>
      </c>
      <c r="N86" s="28">
        <v>509.7</v>
      </c>
      <c r="O86" s="39">
        <v>4398750</v>
      </c>
      <c r="P86" s="40">
        <v>0.14700130378096479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2683.6</v>
      </c>
      <c r="F87" s="37">
        <v>2650.5333333333333</v>
      </c>
      <c r="G87" s="38">
        <v>2613.0666666666666</v>
      </c>
      <c r="H87" s="38">
        <v>2542.5333333333333</v>
      </c>
      <c r="I87" s="38">
        <v>2505.0666666666666</v>
      </c>
      <c r="J87" s="38">
        <v>2721.0666666666666</v>
      </c>
      <c r="K87" s="38">
        <v>2758.5333333333328</v>
      </c>
      <c r="L87" s="38">
        <v>2829.0666666666666</v>
      </c>
      <c r="M87" s="28">
        <v>2688</v>
      </c>
      <c r="N87" s="28">
        <v>2580</v>
      </c>
      <c r="O87" s="39">
        <v>3005400</v>
      </c>
      <c r="P87" s="40">
        <v>-1.9669243565906644E-2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1223.1500000000001</v>
      </c>
      <c r="F88" s="37">
        <v>1217.7</v>
      </c>
      <c r="G88" s="38">
        <v>1209.5</v>
      </c>
      <c r="H88" s="38">
        <v>1195.8499999999999</v>
      </c>
      <c r="I88" s="38">
        <v>1187.6499999999999</v>
      </c>
      <c r="J88" s="38">
        <v>1231.3500000000001</v>
      </c>
      <c r="K88" s="38">
        <v>1239.5500000000004</v>
      </c>
      <c r="L88" s="38">
        <v>1253.2000000000003</v>
      </c>
      <c r="M88" s="28">
        <v>1225.9000000000001</v>
      </c>
      <c r="N88" s="28">
        <v>1204.05</v>
      </c>
      <c r="O88" s="39">
        <v>4847000</v>
      </c>
      <c r="P88" s="40">
        <v>1.5291160452450775E-2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1105.5</v>
      </c>
      <c r="F89" s="37">
        <v>1100.05</v>
      </c>
      <c r="G89" s="38">
        <v>1092</v>
      </c>
      <c r="H89" s="38">
        <v>1078.5</v>
      </c>
      <c r="I89" s="38">
        <v>1070.45</v>
      </c>
      <c r="J89" s="38">
        <v>1113.55</v>
      </c>
      <c r="K89" s="38">
        <v>1121.5999999999997</v>
      </c>
      <c r="L89" s="38">
        <v>1135.0999999999999</v>
      </c>
      <c r="M89" s="28">
        <v>1108.0999999999999</v>
      </c>
      <c r="N89" s="28">
        <v>1086.55</v>
      </c>
      <c r="O89" s="39">
        <v>14546700</v>
      </c>
      <c r="P89" s="40">
        <v>-1.8731988472622477E-3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2628.4</v>
      </c>
      <c r="F90" s="37">
        <v>2628.8</v>
      </c>
      <c r="G90" s="38">
        <v>2619.6500000000005</v>
      </c>
      <c r="H90" s="38">
        <v>2610.9000000000005</v>
      </c>
      <c r="I90" s="38">
        <v>2601.7500000000009</v>
      </c>
      <c r="J90" s="38">
        <v>2637.55</v>
      </c>
      <c r="K90" s="38">
        <v>2646.7</v>
      </c>
      <c r="L90" s="38">
        <v>2655.45</v>
      </c>
      <c r="M90" s="28">
        <v>2637.95</v>
      </c>
      <c r="N90" s="28">
        <v>2620.0500000000002</v>
      </c>
      <c r="O90" s="39">
        <v>22992900</v>
      </c>
      <c r="P90" s="40">
        <v>1.176206568803464E-2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1821.55</v>
      </c>
      <c r="F91" s="37">
        <v>1818.8</v>
      </c>
      <c r="G91" s="38">
        <v>1804.6</v>
      </c>
      <c r="H91" s="38">
        <v>1787.6499999999999</v>
      </c>
      <c r="I91" s="38">
        <v>1773.4499999999998</v>
      </c>
      <c r="J91" s="38">
        <v>1835.75</v>
      </c>
      <c r="K91" s="38">
        <v>1849.9500000000003</v>
      </c>
      <c r="L91" s="38">
        <v>1866.9</v>
      </c>
      <c r="M91" s="28">
        <v>1833</v>
      </c>
      <c r="N91" s="28">
        <v>1801.85</v>
      </c>
      <c r="O91" s="39">
        <v>2842500</v>
      </c>
      <c r="P91" s="40">
        <v>5.4183355585224746E-2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1609.45</v>
      </c>
      <c r="F92" s="37">
        <v>1611.5166666666667</v>
      </c>
      <c r="G92" s="38">
        <v>1604.4833333333333</v>
      </c>
      <c r="H92" s="38">
        <v>1599.5166666666667</v>
      </c>
      <c r="I92" s="38">
        <v>1592.4833333333333</v>
      </c>
      <c r="J92" s="38">
        <v>1616.4833333333333</v>
      </c>
      <c r="K92" s="38">
        <v>1623.5166666666667</v>
      </c>
      <c r="L92" s="38">
        <v>1628.4833333333333</v>
      </c>
      <c r="M92" s="28">
        <v>1618.55</v>
      </c>
      <c r="N92" s="28">
        <v>1606.55</v>
      </c>
      <c r="O92" s="39">
        <v>67226500</v>
      </c>
      <c r="P92" s="40">
        <v>3.0381198051017484E-2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492.35</v>
      </c>
      <c r="F93" s="37">
        <v>490.95</v>
      </c>
      <c r="G93" s="38">
        <v>488.4</v>
      </c>
      <c r="H93" s="38">
        <v>484.45</v>
      </c>
      <c r="I93" s="38">
        <v>481.9</v>
      </c>
      <c r="J93" s="38">
        <v>494.9</v>
      </c>
      <c r="K93" s="38">
        <v>497.45000000000005</v>
      </c>
      <c r="L93" s="38">
        <v>501.4</v>
      </c>
      <c r="M93" s="28">
        <v>493.5</v>
      </c>
      <c r="N93" s="28">
        <v>487</v>
      </c>
      <c r="O93" s="39">
        <v>23090100</v>
      </c>
      <c r="P93" s="40">
        <v>5.8941920644048308E-3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2447.75</v>
      </c>
      <c r="F94" s="37">
        <v>2442.7833333333333</v>
      </c>
      <c r="G94" s="38">
        <v>2433.5666666666666</v>
      </c>
      <c r="H94" s="38">
        <v>2419.3833333333332</v>
      </c>
      <c r="I94" s="38">
        <v>2410.1666666666665</v>
      </c>
      <c r="J94" s="38">
        <v>2456.9666666666667</v>
      </c>
      <c r="K94" s="38">
        <v>2466.1833333333329</v>
      </c>
      <c r="L94" s="38">
        <v>2480.3666666666668</v>
      </c>
      <c r="M94" s="28">
        <v>2452</v>
      </c>
      <c r="N94" s="28">
        <v>2428.6</v>
      </c>
      <c r="O94" s="39">
        <v>3001200</v>
      </c>
      <c r="P94" s="40">
        <v>2.9218106995884775E-2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415.9</v>
      </c>
      <c r="F95" s="37">
        <v>412.68333333333334</v>
      </c>
      <c r="G95" s="38">
        <v>407.7166666666667</v>
      </c>
      <c r="H95" s="38">
        <v>399.53333333333336</v>
      </c>
      <c r="I95" s="38">
        <v>394.56666666666672</v>
      </c>
      <c r="J95" s="38">
        <v>420.86666666666667</v>
      </c>
      <c r="K95" s="38">
        <v>425.83333333333326</v>
      </c>
      <c r="L95" s="38">
        <v>434.01666666666665</v>
      </c>
      <c r="M95" s="28">
        <v>417.65</v>
      </c>
      <c r="N95" s="28">
        <v>404.5</v>
      </c>
      <c r="O95" s="39">
        <v>26280800</v>
      </c>
      <c r="P95" s="40">
        <v>-3.0472058671624832E-2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103.35</v>
      </c>
      <c r="F96" s="37">
        <v>101.81666666666666</v>
      </c>
      <c r="G96" s="38">
        <v>99.98333333333332</v>
      </c>
      <c r="H96" s="38">
        <v>96.61666666666666</v>
      </c>
      <c r="I96" s="38">
        <v>94.783333333333317</v>
      </c>
      <c r="J96" s="38">
        <v>105.18333333333332</v>
      </c>
      <c r="K96" s="38">
        <v>107.01666666666667</v>
      </c>
      <c r="L96" s="38">
        <v>110.38333333333333</v>
      </c>
      <c r="M96" s="28">
        <v>103.65</v>
      </c>
      <c r="N96" s="28">
        <v>98.45</v>
      </c>
      <c r="O96" s="39">
        <v>20265600</v>
      </c>
      <c r="P96" s="40">
        <v>-2.8755463538072235E-2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216.75</v>
      </c>
      <c r="F97" s="37">
        <v>216.78333333333333</v>
      </c>
      <c r="G97" s="38">
        <v>215.36666666666667</v>
      </c>
      <c r="H97" s="38">
        <v>213.98333333333335</v>
      </c>
      <c r="I97" s="38">
        <v>212.56666666666669</v>
      </c>
      <c r="J97" s="38">
        <v>218.16666666666666</v>
      </c>
      <c r="K97" s="38">
        <v>219.58333333333334</v>
      </c>
      <c r="L97" s="38">
        <v>220.96666666666664</v>
      </c>
      <c r="M97" s="28">
        <v>218.2</v>
      </c>
      <c r="N97" s="28">
        <v>215.4</v>
      </c>
      <c r="O97" s="39">
        <v>24486300</v>
      </c>
      <c r="P97" s="40">
        <v>1.3635855594053873E-2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2475.9</v>
      </c>
      <c r="F98" s="37">
        <v>2473.35</v>
      </c>
      <c r="G98" s="38">
        <v>2464.0499999999997</v>
      </c>
      <c r="H98" s="38">
        <v>2452.1999999999998</v>
      </c>
      <c r="I98" s="38">
        <v>2442.8999999999996</v>
      </c>
      <c r="J98" s="38">
        <v>2485.1999999999998</v>
      </c>
      <c r="K98" s="38">
        <v>2494.5</v>
      </c>
      <c r="L98" s="38">
        <v>2506.35</v>
      </c>
      <c r="M98" s="28">
        <v>2482.65</v>
      </c>
      <c r="N98" s="28">
        <v>2461.5</v>
      </c>
      <c r="O98" s="39">
        <v>9421500</v>
      </c>
      <c r="P98" s="40">
        <v>-7.6782103134479269E-3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35527.65</v>
      </c>
      <c r="F99" s="37">
        <v>35288.949999999997</v>
      </c>
      <c r="G99" s="38">
        <v>34981.899999999994</v>
      </c>
      <c r="H99" s="38">
        <v>34436.149999999994</v>
      </c>
      <c r="I99" s="38">
        <v>34129.099999999991</v>
      </c>
      <c r="J99" s="38">
        <v>35834.699999999997</v>
      </c>
      <c r="K99" s="38">
        <v>36141.75</v>
      </c>
      <c r="L99" s="38">
        <v>36687.5</v>
      </c>
      <c r="M99" s="28">
        <v>35596</v>
      </c>
      <c r="N99" s="28">
        <v>34743.199999999997</v>
      </c>
      <c r="O99" s="39">
        <v>25170</v>
      </c>
      <c r="P99" s="40">
        <v>-5.9241706161137437E-3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105.1</v>
      </c>
      <c r="F100" s="37">
        <v>104.2</v>
      </c>
      <c r="G100" s="38">
        <v>102.15</v>
      </c>
      <c r="H100" s="38">
        <v>99.2</v>
      </c>
      <c r="I100" s="38">
        <v>97.15</v>
      </c>
      <c r="J100" s="38">
        <v>107.15</v>
      </c>
      <c r="K100" s="38">
        <v>109.19999999999999</v>
      </c>
      <c r="L100" s="38">
        <v>112.15</v>
      </c>
      <c r="M100" s="28">
        <v>106.25</v>
      </c>
      <c r="N100" s="28">
        <v>101.25</v>
      </c>
      <c r="O100" s="39">
        <v>46348000</v>
      </c>
      <c r="P100" s="40">
        <v>1.7385196241987883E-2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860.35</v>
      </c>
      <c r="F101" s="37">
        <v>860.55000000000007</v>
      </c>
      <c r="G101" s="38">
        <v>855.40000000000009</v>
      </c>
      <c r="H101" s="38">
        <v>850.45</v>
      </c>
      <c r="I101" s="38">
        <v>845.30000000000007</v>
      </c>
      <c r="J101" s="38">
        <v>865.50000000000011</v>
      </c>
      <c r="K101" s="38">
        <v>870.65</v>
      </c>
      <c r="L101" s="38">
        <v>875.60000000000014</v>
      </c>
      <c r="M101" s="28">
        <v>865.7</v>
      </c>
      <c r="N101" s="28">
        <v>855.6</v>
      </c>
      <c r="O101" s="39">
        <v>75152700</v>
      </c>
      <c r="P101" s="40">
        <v>-3.5269767312350914E-3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1105.7</v>
      </c>
      <c r="F102" s="37">
        <v>1104.3</v>
      </c>
      <c r="G102" s="38">
        <v>1098.6499999999999</v>
      </c>
      <c r="H102" s="38">
        <v>1091.5999999999999</v>
      </c>
      <c r="I102" s="38">
        <v>1085.9499999999998</v>
      </c>
      <c r="J102" s="38">
        <v>1111.3499999999999</v>
      </c>
      <c r="K102" s="38">
        <v>1117</v>
      </c>
      <c r="L102" s="38">
        <v>1124.05</v>
      </c>
      <c r="M102" s="28">
        <v>1109.95</v>
      </c>
      <c r="N102" s="28">
        <v>1097.25</v>
      </c>
      <c r="O102" s="39">
        <v>3301400</v>
      </c>
      <c r="P102" s="40">
        <v>-4.4854543124439317E-3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410.85</v>
      </c>
      <c r="F103" s="37">
        <v>408.8</v>
      </c>
      <c r="G103" s="38">
        <v>405.5</v>
      </c>
      <c r="H103" s="38">
        <v>400.15</v>
      </c>
      <c r="I103" s="38">
        <v>396.84999999999997</v>
      </c>
      <c r="J103" s="38">
        <v>414.15000000000003</v>
      </c>
      <c r="K103" s="38">
        <v>417.4500000000001</v>
      </c>
      <c r="L103" s="38">
        <v>422.80000000000007</v>
      </c>
      <c r="M103" s="28">
        <v>412.1</v>
      </c>
      <c r="N103" s="28">
        <v>403.45</v>
      </c>
      <c r="O103" s="39">
        <v>14467500</v>
      </c>
      <c r="P103" s="40">
        <v>4.5641803989592368E-2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6.95</v>
      </c>
      <c r="F104" s="37">
        <v>6.916666666666667</v>
      </c>
      <c r="G104" s="38">
        <v>6.8333333333333339</v>
      </c>
      <c r="H104" s="38">
        <v>6.7166666666666668</v>
      </c>
      <c r="I104" s="38">
        <v>6.6333333333333337</v>
      </c>
      <c r="J104" s="38">
        <v>7.0333333333333341</v>
      </c>
      <c r="K104" s="38">
        <v>7.116666666666668</v>
      </c>
      <c r="L104" s="38">
        <v>7.2333333333333343</v>
      </c>
      <c r="M104" s="28">
        <v>7</v>
      </c>
      <c r="N104" s="28">
        <v>6.8</v>
      </c>
      <c r="O104" s="39">
        <v>458430000</v>
      </c>
      <c r="P104" s="40">
        <v>-6.2215477996965095E-3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77.900000000000006</v>
      </c>
      <c r="F105" s="37">
        <v>77.266666666666666</v>
      </c>
      <c r="G105" s="38">
        <v>76.533333333333331</v>
      </c>
      <c r="H105" s="38">
        <v>75.166666666666671</v>
      </c>
      <c r="I105" s="38">
        <v>74.433333333333337</v>
      </c>
      <c r="J105" s="38">
        <v>78.633333333333326</v>
      </c>
      <c r="K105" s="38">
        <v>79.366666666666646</v>
      </c>
      <c r="L105" s="38">
        <v>80.73333333333332</v>
      </c>
      <c r="M105" s="28">
        <v>78</v>
      </c>
      <c r="N105" s="28">
        <v>75.900000000000006</v>
      </c>
      <c r="O105" s="39">
        <v>172090000</v>
      </c>
      <c r="P105" s="40">
        <v>-1.5221745350500715E-2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55.6</v>
      </c>
      <c r="F106" s="37">
        <v>55.566666666666663</v>
      </c>
      <c r="G106" s="38">
        <v>54.983333333333327</v>
      </c>
      <c r="H106" s="38">
        <v>54.366666666666667</v>
      </c>
      <c r="I106" s="38">
        <v>53.783333333333331</v>
      </c>
      <c r="J106" s="38">
        <v>56.183333333333323</v>
      </c>
      <c r="K106" s="38">
        <v>56.766666666666666</v>
      </c>
      <c r="L106" s="38">
        <v>57.383333333333319</v>
      </c>
      <c r="M106" s="28">
        <v>56.15</v>
      </c>
      <c r="N106" s="28">
        <v>54.95</v>
      </c>
      <c r="O106" s="39">
        <v>195735000</v>
      </c>
      <c r="P106" s="40">
        <v>1.1942613416052733E-2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148.44999999999999</v>
      </c>
      <c r="F107" s="37">
        <v>147.58333333333334</v>
      </c>
      <c r="G107" s="38">
        <v>145.91666666666669</v>
      </c>
      <c r="H107" s="38">
        <v>143.38333333333335</v>
      </c>
      <c r="I107" s="38">
        <v>141.7166666666667</v>
      </c>
      <c r="J107" s="38">
        <v>150.11666666666667</v>
      </c>
      <c r="K107" s="38">
        <v>151.78333333333336</v>
      </c>
      <c r="L107" s="38">
        <v>154.31666666666666</v>
      </c>
      <c r="M107" s="28">
        <v>149.25</v>
      </c>
      <c r="N107" s="28">
        <v>145.05000000000001</v>
      </c>
      <c r="O107" s="39">
        <v>40095000</v>
      </c>
      <c r="P107" s="40">
        <v>2.5316455696202532E-3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442.05</v>
      </c>
      <c r="F108" s="37">
        <v>441.7833333333333</v>
      </c>
      <c r="G108" s="38">
        <v>438.26666666666659</v>
      </c>
      <c r="H108" s="38">
        <v>434.48333333333329</v>
      </c>
      <c r="I108" s="38">
        <v>430.96666666666658</v>
      </c>
      <c r="J108" s="38">
        <v>445.56666666666661</v>
      </c>
      <c r="K108" s="38">
        <v>449.08333333333326</v>
      </c>
      <c r="L108" s="38">
        <v>452.86666666666662</v>
      </c>
      <c r="M108" s="28">
        <v>445.3</v>
      </c>
      <c r="N108" s="28">
        <v>438</v>
      </c>
      <c r="O108" s="39">
        <v>8266500</v>
      </c>
      <c r="P108" s="40">
        <v>1.5197568389057751E-2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316.3</v>
      </c>
      <c r="F109" s="37">
        <v>315.09999999999997</v>
      </c>
      <c r="G109" s="38">
        <v>311.89999999999992</v>
      </c>
      <c r="H109" s="38">
        <v>307.49999999999994</v>
      </c>
      <c r="I109" s="38">
        <v>304.2999999999999</v>
      </c>
      <c r="J109" s="38">
        <v>319.49999999999994</v>
      </c>
      <c r="K109" s="38">
        <v>322.7</v>
      </c>
      <c r="L109" s="38">
        <v>327.09999999999997</v>
      </c>
      <c r="M109" s="28">
        <v>318.3</v>
      </c>
      <c r="N109" s="28">
        <v>310.7</v>
      </c>
      <c r="O109" s="39">
        <v>25842000</v>
      </c>
      <c r="P109" s="40">
        <v>1.6601101494885917E-2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194.85</v>
      </c>
      <c r="F110" s="37">
        <v>192.65</v>
      </c>
      <c r="G110" s="38">
        <v>190</v>
      </c>
      <c r="H110" s="38">
        <v>185.15</v>
      </c>
      <c r="I110" s="38">
        <v>182.5</v>
      </c>
      <c r="J110" s="38">
        <v>197.5</v>
      </c>
      <c r="K110" s="38">
        <v>200.15000000000003</v>
      </c>
      <c r="L110" s="38">
        <v>205</v>
      </c>
      <c r="M110" s="28">
        <v>195.3</v>
      </c>
      <c r="N110" s="28">
        <v>187.8</v>
      </c>
      <c r="O110" s="39">
        <v>14694300</v>
      </c>
      <c r="P110" s="40">
        <v>-2.8193325661680091E-2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4940</v>
      </c>
      <c r="F111" s="37">
        <v>4902.7833333333338</v>
      </c>
      <c r="G111" s="38">
        <v>4779.5666666666675</v>
      </c>
      <c r="H111" s="38">
        <v>4619.1333333333341</v>
      </c>
      <c r="I111" s="38">
        <v>4495.9166666666679</v>
      </c>
      <c r="J111" s="38">
        <v>5063.2166666666672</v>
      </c>
      <c r="K111" s="38">
        <v>5186.4333333333325</v>
      </c>
      <c r="L111" s="38">
        <v>5346.8666666666668</v>
      </c>
      <c r="M111" s="28">
        <v>5026</v>
      </c>
      <c r="N111" s="28">
        <v>4742.3500000000004</v>
      </c>
      <c r="O111" s="39">
        <v>331950</v>
      </c>
      <c r="P111" s="40">
        <v>0.1808964781216649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1854.4</v>
      </c>
      <c r="F112" s="37">
        <v>1858.6000000000001</v>
      </c>
      <c r="G112" s="38">
        <v>1839.5500000000002</v>
      </c>
      <c r="H112" s="38">
        <v>1824.7</v>
      </c>
      <c r="I112" s="38">
        <v>1805.65</v>
      </c>
      <c r="J112" s="38">
        <v>1873.4500000000003</v>
      </c>
      <c r="K112" s="38">
        <v>1892.5</v>
      </c>
      <c r="L112" s="38">
        <v>1907.3500000000004</v>
      </c>
      <c r="M112" s="28">
        <v>1877.65</v>
      </c>
      <c r="N112" s="28">
        <v>1843.75</v>
      </c>
      <c r="O112" s="39">
        <v>3550500</v>
      </c>
      <c r="P112" s="40">
        <v>3.0474531998258596E-2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1109.55</v>
      </c>
      <c r="F113" s="37">
        <v>1099.1333333333334</v>
      </c>
      <c r="G113" s="38">
        <v>1084.8166666666668</v>
      </c>
      <c r="H113" s="38">
        <v>1060.0833333333335</v>
      </c>
      <c r="I113" s="38">
        <v>1045.7666666666669</v>
      </c>
      <c r="J113" s="38">
        <v>1123.8666666666668</v>
      </c>
      <c r="K113" s="38">
        <v>1138.1833333333334</v>
      </c>
      <c r="L113" s="38">
        <v>1162.9166666666667</v>
      </c>
      <c r="M113" s="28">
        <v>1113.45</v>
      </c>
      <c r="N113" s="28">
        <v>1074.4000000000001</v>
      </c>
      <c r="O113" s="39">
        <v>27018450</v>
      </c>
      <c r="P113" s="40">
        <v>4.7634834499485267E-2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160.65</v>
      </c>
      <c r="F114" s="37">
        <v>159.43333333333334</v>
      </c>
      <c r="G114" s="38">
        <v>156.96666666666667</v>
      </c>
      <c r="H114" s="38">
        <v>153.28333333333333</v>
      </c>
      <c r="I114" s="38">
        <v>150.81666666666666</v>
      </c>
      <c r="J114" s="38">
        <v>163.11666666666667</v>
      </c>
      <c r="K114" s="38">
        <v>165.58333333333337</v>
      </c>
      <c r="L114" s="38">
        <v>169.26666666666668</v>
      </c>
      <c r="M114" s="28">
        <v>161.9</v>
      </c>
      <c r="N114" s="28">
        <v>155.75</v>
      </c>
      <c r="O114" s="39">
        <v>31318000</v>
      </c>
      <c r="P114" s="40">
        <v>9.3854345275697134E-3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1506.55</v>
      </c>
      <c r="F115" s="37">
        <v>1501.8666666666668</v>
      </c>
      <c r="G115" s="38">
        <v>1494.1833333333336</v>
      </c>
      <c r="H115" s="38">
        <v>1481.8166666666668</v>
      </c>
      <c r="I115" s="38">
        <v>1474.1333333333337</v>
      </c>
      <c r="J115" s="38">
        <v>1514.2333333333336</v>
      </c>
      <c r="K115" s="38">
        <v>1521.916666666667</v>
      </c>
      <c r="L115" s="38">
        <v>1534.2833333333335</v>
      </c>
      <c r="M115" s="28">
        <v>1509.55</v>
      </c>
      <c r="N115" s="28">
        <v>1489.5</v>
      </c>
      <c r="O115" s="39">
        <v>35228400</v>
      </c>
      <c r="P115" s="40">
        <v>1.7288640680626485E-3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460.15</v>
      </c>
      <c r="F116" s="37">
        <v>457.95</v>
      </c>
      <c r="G116" s="38">
        <v>454.59999999999997</v>
      </c>
      <c r="H116" s="38">
        <v>449.04999999999995</v>
      </c>
      <c r="I116" s="38">
        <v>445.69999999999993</v>
      </c>
      <c r="J116" s="38">
        <v>463.5</v>
      </c>
      <c r="K116" s="38">
        <v>466.85</v>
      </c>
      <c r="L116" s="38">
        <v>472.40000000000003</v>
      </c>
      <c r="M116" s="28">
        <v>461.3</v>
      </c>
      <c r="N116" s="28">
        <v>452.4</v>
      </c>
      <c r="O116" s="39">
        <v>4111000</v>
      </c>
      <c r="P116" s="40">
        <v>4.8887802493277925E-3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77.3</v>
      </c>
      <c r="F117" s="37">
        <v>76.966666666666669</v>
      </c>
      <c r="G117" s="38">
        <v>76.483333333333334</v>
      </c>
      <c r="H117" s="38">
        <v>75.666666666666671</v>
      </c>
      <c r="I117" s="38">
        <v>75.183333333333337</v>
      </c>
      <c r="J117" s="38">
        <v>77.783333333333331</v>
      </c>
      <c r="K117" s="38">
        <v>78.26666666666668</v>
      </c>
      <c r="L117" s="38">
        <v>79.083333333333329</v>
      </c>
      <c r="M117" s="28">
        <v>77.45</v>
      </c>
      <c r="N117" s="28">
        <v>76.150000000000006</v>
      </c>
      <c r="O117" s="39">
        <v>71691750</v>
      </c>
      <c r="P117" s="40">
        <v>7.8125E-3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810.05</v>
      </c>
      <c r="F118" s="37">
        <v>809.19999999999993</v>
      </c>
      <c r="G118" s="38">
        <v>805.84999999999991</v>
      </c>
      <c r="H118" s="38">
        <v>801.65</v>
      </c>
      <c r="I118" s="38">
        <v>798.3</v>
      </c>
      <c r="J118" s="38">
        <v>813.39999999999986</v>
      </c>
      <c r="K118" s="38">
        <v>816.75</v>
      </c>
      <c r="L118" s="38">
        <v>820.94999999999982</v>
      </c>
      <c r="M118" s="28">
        <v>812.55</v>
      </c>
      <c r="N118" s="28">
        <v>805</v>
      </c>
      <c r="O118" s="39">
        <v>1762150</v>
      </c>
      <c r="P118" s="40">
        <v>7.0579494799405647E-3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615.1</v>
      </c>
      <c r="F119" s="37">
        <v>614.48333333333335</v>
      </c>
      <c r="G119" s="38">
        <v>610.16666666666674</v>
      </c>
      <c r="H119" s="38">
        <v>605.23333333333335</v>
      </c>
      <c r="I119" s="38">
        <v>600.91666666666674</v>
      </c>
      <c r="J119" s="38">
        <v>619.41666666666674</v>
      </c>
      <c r="K119" s="38">
        <v>623.73333333333335</v>
      </c>
      <c r="L119" s="38">
        <v>628.66666666666674</v>
      </c>
      <c r="M119" s="28">
        <v>618.79999999999995</v>
      </c>
      <c r="N119" s="28">
        <v>609.54999999999995</v>
      </c>
      <c r="O119" s="39">
        <v>13609750</v>
      </c>
      <c r="P119" s="40">
        <v>-5.1170525777152363E-3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379.2</v>
      </c>
      <c r="F120" s="37">
        <v>378.43333333333334</v>
      </c>
      <c r="G120" s="38">
        <v>376.16666666666669</v>
      </c>
      <c r="H120" s="38">
        <v>373.13333333333333</v>
      </c>
      <c r="I120" s="38">
        <v>370.86666666666667</v>
      </c>
      <c r="J120" s="38">
        <v>381.4666666666667</v>
      </c>
      <c r="K120" s="38">
        <v>383.73333333333335</v>
      </c>
      <c r="L120" s="38">
        <v>386.76666666666671</v>
      </c>
      <c r="M120" s="28">
        <v>380.7</v>
      </c>
      <c r="N120" s="28">
        <v>375.4</v>
      </c>
      <c r="O120" s="39">
        <v>58988800</v>
      </c>
      <c r="P120" s="40">
        <v>-5.1270980624966269E-3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575.6</v>
      </c>
      <c r="F121" s="37">
        <v>569.25</v>
      </c>
      <c r="G121" s="38">
        <v>561.4</v>
      </c>
      <c r="H121" s="38">
        <v>547.19999999999993</v>
      </c>
      <c r="I121" s="38">
        <v>539.34999999999991</v>
      </c>
      <c r="J121" s="38">
        <v>583.45000000000005</v>
      </c>
      <c r="K121" s="38">
        <v>591.29999999999995</v>
      </c>
      <c r="L121" s="38">
        <v>605.50000000000011</v>
      </c>
      <c r="M121" s="28">
        <v>577.1</v>
      </c>
      <c r="N121" s="28">
        <v>555.04999999999995</v>
      </c>
      <c r="O121" s="39">
        <v>21827500</v>
      </c>
      <c r="P121" s="40">
        <v>-1.8602821334232564E-2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2839.6</v>
      </c>
      <c r="F122" s="37">
        <v>2817.0833333333335</v>
      </c>
      <c r="G122" s="38">
        <v>2787.166666666667</v>
      </c>
      <c r="H122" s="38">
        <v>2734.7333333333336</v>
      </c>
      <c r="I122" s="38">
        <v>2704.8166666666671</v>
      </c>
      <c r="J122" s="38">
        <v>2869.5166666666669</v>
      </c>
      <c r="K122" s="38">
        <v>2899.4333333333338</v>
      </c>
      <c r="L122" s="38">
        <v>2951.8666666666668</v>
      </c>
      <c r="M122" s="28">
        <v>2847</v>
      </c>
      <c r="N122" s="28">
        <v>2764.65</v>
      </c>
      <c r="O122" s="39">
        <v>495750</v>
      </c>
      <c r="P122" s="40">
        <v>-1.8316831683168316E-2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681.55</v>
      </c>
      <c r="F123" s="37">
        <v>678.91666666666663</v>
      </c>
      <c r="G123" s="38">
        <v>675.08333333333326</v>
      </c>
      <c r="H123" s="38">
        <v>668.61666666666667</v>
      </c>
      <c r="I123" s="38">
        <v>664.7833333333333</v>
      </c>
      <c r="J123" s="38">
        <v>685.38333333333321</v>
      </c>
      <c r="K123" s="38">
        <v>689.21666666666647</v>
      </c>
      <c r="L123" s="38">
        <v>695.68333333333317</v>
      </c>
      <c r="M123" s="28">
        <v>682.75</v>
      </c>
      <c r="N123" s="28">
        <v>672.45</v>
      </c>
      <c r="O123" s="39">
        <v>24225750</v>
      </c>
      <c r="P123" s="40">
        <v>-4.3278033623703046E-3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444.4</v>
      </c>
      <c r="F124" s="37">
        <v>443.25</v>
      </c>
      <c r="G124" s="38">
        <v>440.7</v>
      </c>
      <c r="H124" s="38">
        <v>437</v>
      </c>
      <c r="I124" s="38">
        <v>434.45</v>
      </c>
      <c r="J124" s="38">
        <v>446.95</v>
      </c>
      <c r="K124" s="38">
        <v>449.49999999999994</v>
      </c>
      <c r="L124" s="38">
        <v>453.2</v>
      </c>
      <c r="M124" s="28">
        <v>445.8</v>
      </c>
      <c r="N124" s="28">
        <v>439.55</v>
      </c>
      <c r="O124" s="39">
        <v>14902500</v>
      </c>
      <c r="P124" s="40">
        <v>-2.6769282248619709E-3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1752.3</v>
      </c>
      <c r="F125" s="37">
        <v>1747.3500000000001</v>
      </c>
      <c r="G125" s="38">
        <v>1737.7000000000003</v>
      </c>
      <c r="H125" s="38">
        <v>1723.1000000000001</v>
      </c>
      <c r="I125" s="38">
        <v>1713.4500000000003</v>
      </c>
      <c r="J125" s="38">
        <v>1761.9500000000003</v>
      </c>
      <c r="K125" s="38">
        <v>1771.6000000000004</v>
      </c>
      <c r="L125" s="38">
        <v>1786.2000000000003</v>
      </c>
      <c r="M125" s="28">
        <v>1757</v>
      </c>
      <c r="N125" s="28">
        <v>1732.75</v>
      </c>
      <c r="O125" s="39">
        <v>40612000</v>
      </c>
      <c r="P125" s="40">
        <v>-7.7984520365882264E-3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90.8</v>
      </c>
      <c r="F126" s="37">
        <v>89.95</v>
      </c>
      <c r="G126" s="38">
        <v>88.75</v>
      </c>
      <c r="H126" s="38">
        <v>86.7</v>
      </c>
      <c r="I126" s="38">
        <v>85.5</v>
      </c>
      <c r="J126" s="38">
        <v>92</v>
      </c>
      <c r="K126" s="38">
        <v>93.200000000000017</v>
      </c>
      <c r="L126" s="38">
        <v>95.25</v>
      </c>
      <c r="M126" s="28">
        <v>91.15</v>
      </c>
      <c r="N126" s="28">
        <v>87.9</v>
      </c>
      <c r="O126" s="39">
        <v>67126328</v>
      </c>
      <c r="P126" s="40">
        <v>1.3610025603018461E-2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1953</v>
      </c>
      <c r="F127" s="37">
        <v>1977.6666666666667</v>
      </c>
      <c r="G127" s="38">
        <v>1905.3333333333335</v>
      </c>
      <c r="H127" s="38">
        <v>1857.6666666666667</v>
      </c>
      <c r="I127" s="38">
        <v>1785.3333333333335</v>
      </c>
      <c r="J127" s="38">
        <v>2025.3333333333335</v>
      </c>
      <c r="K127" s="38">
        <v>2097.666666666667</v>
      </c>
      <c r="L127" s="38">
        <v>2145.3333333333335</v>
      </c>
      <c r="M127" s="28">
        <v>2050</v>
      </c>
      <c r="N127" s="28">
        <v>1930</v>
      </c>
      <c r="O127" s="39">
        <v>821750</v>
      </c>
      <c r="P127" s="40">
        <v>1.1384615384615385E-2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316.45</v>
      </c>
      <c r="F128" s="37">
        <v>316.58333333333331</v>
      </c>
      <c r="G128" s="38">
        <v>314.46666666666664</v>
      </c>
      <c r="H128" s="38">
        <v>312.48333333333335</v>
      </c>
      <c r="I128" s="38">
        <v>310.36666666666667</v>
      </c>
      <c r="J128" s="38">
        <v>318.56666666666661</v>
      </c>
      <c r="K128" s="38">
        <v>320.68333333333328</v>
      </c>
      <c r="L128" s="38">
        <v>322.66666666666657</v>
      </c>
      <c r="M128" s="28">
        <v>318.7</v>
      </c>
      <c r="N128" s="28">
        <v>314.60000000000002</v>
      </c>
      <c r="O128" s="39">
        <v>9791100</v>
      </c>
      <c r="P128" s="40">
        <v>3.3818058843422386E-3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359.4</v>
      </c>
      <c r="F129" s="37">
        <v>357.01666666666665</v>
      </c>
      <c r="G129" s="38">
        <v>354.0333333333333</v>
      </c>
      <c r="H129" s="38">
        <v>348.66666666666663</v>
      </c>
      <c r="I129" s="38">
        <v>345.68333333333328</v>
      </c>
      <c r="J129" s="38">
        <v>362.38333333333333</v>
      </c>
      <c r="K129" s="38">
        <v>365.36666666666667</v>
      </c>
      <c r="L129" s="38">
        <v>370.73333333333335</v>
      </c>
      <c r="M129" s="28">
        <v>360</v>
      </c>
      <c r="N129" s="28">
        <v>351.65</v>
      </c>
      <c r="O129" s="39">
        <v>11810000</v>
      </c>
      <c r="P129" s="40">
        <v>7.1635681391778953E-3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2126.1</v>
      </c>
      <c r="F130" s="37">
        <v>2127.4666666666667</v>
      </c>
      <c r="G130" s="38">
        <v>2113.7833333333333</v>
      </c>
      <c r="H130" s="38">
        <v>2101.4666666666667</v>
      </c>
      <c r="I130" s="38">
        <v>2087.7833333333333</v>
      </c>
      <c r="J130" s="38">
        <v>2139.7833333333333</v>
      </c>
      <c r="K130" s="38">
        <v>2153.4666666666667</v>
      </c>
      <c r="L130" s="38">
        <v>2165.7833333333333</v>
      </c>
      <c r="M130" s="28">
        <v>2141.15</v>
      </c>
      <c r="N130" s="28">
        <v>2115.15</v>
      </c>
      <c r="O130" s="39">
        <v>7962300</v>
      </c>
      <c r="P130" s="40">
        <v>2.1144043798376438E-3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4777.3999999999996</v>
      </c>
      <c r="F131" s="37">
        <v>4768.4666666666662</v>
      </c>
      <c r="G131" s="38">
        <v>4738.9833333333327</v>
      </c>
      <c r="H131" s="38">
        <v>4700.5666666666666</v>
      </c>
      <c r="I131" s="38">
        <v>4671.083333333333</v>
      </c>
      <c r="J131" s="38">
        <v>4806.8833333333323</v>
      </c>
      <c r="K131" s="38">
        <v>4836.3666666666659</v>
      </c>
      <c r="L131" s="38">
        <v>4874.7833333333319</v>
      </c>
      <c r="M131" s="28">
        <v>4797.95</v>
      </c>
      <c r="N131" s="28">
        <v>4730.05</v>
      </c>
      <c r="O131" s="39">
        <v>1324500</v>
      </c>
      <c r="P131" s="40">
        <v>4.3858612129093276E-2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3697.5</v>
      </c>
      <c r="F132" s="37">
        <v>3679.4333333333329</v>
      </c>
      <c r="G132" s="38">
        <v>3656.3166666666657</v>
      </c>
      <c r="H132" s="38">
        <v>3615.1333333333328</v>
      </c>
      <c r="I132" s="38">
        <v>3592.0166666666655</v>
      </c>
      <c r="J132" s="38">
        <v>3720.6166666666659</v>
      </c>
      <c r="K132" s="38">
        <v>3743.7333333333336</v>
      </c>
      <c r="L132" s="38">
        <v>3784.9166666666661</v>
      </c>
      <c r="M132" s="28">
        <v>3702.55</v>
      </c>
      <c r="N132" s="28">
        <v>3638.25</v>
      </c>
      <c r="O132" s="39">
        <v>1086600</v>
      </c>
      <c r="P132" s="40">
        <v>3.1712875047474366E-2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663.8</v>
      </c>
      <c r="F133" s="37">
        <v>661.63333333333333</v>
      </c>
      <c r="G133" s="38">
        <v>657.91666666666663</v>
      </c>
      <c r="H133" s="38">
        <v>652.0333333333333</v>
      </c>
      <c r="I133" s="38">
        <v>648.31666666666661</v>
      </c>
      <c r="J133" s="38">
        <v>667.51666666666665</v>
      </c>
      <c r="K133" s="38">
        <v>671.23333333333335</v>
      </c>
      <c r="L133" s="38">
        <v>677.11666666666667</v>
      </c>
      <c r="M133" s="28">
        <v>665.35</v>
      </c>
      <c r="N133" s="28">
        <v>655.75</v>
      </c>
      <c r="O133" s="39">
        <v>7687400</v>
      </c>
      <c r="P133" s="40">
        <v>3.3281562014643887E-3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1279.3499999999999</v>
      </c>
      <c r="F134" s="37">
        <v>1288.4833333333333</v>
      </c>
      <c r="G134" s="38">
        <v>1267.3166666666666</v>
      </c>
      <c r="H134" s="38">
        <v>1255.2833333333333</v>
      </c>
      <c r="I134" s="38">
        <v>1234.1166666666666</v>
      </c>
      <c r="J134" s="38">
        <v>1300.5166666666667</v>
      </c>
      <c r="K134" s="38">
        <v>1321.6833333333332</v>
      </c>
      <c r="L134" s="38">
        <v>1333.7166666666667</v>
      </c>
      <c r="M134" s="28">
        <v>1309.6500000000001</v>
      </c>
      <c r="N134" s="28">
        <v>1276.45</v>
      </c>
      <c r="O134" s="39">
        <v>13618500</v>
      </c>
      <c r="P134" s="40">
        <v>4.5012622871568993E-2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255.95</v>
      </c>
      <c r="F135" s="37">
        <v>255.36666666666667</v>
      </c>
      <c r="G135" s="38">
        <v>252.98333333333335</v>
      </c>
      <c r="H135" s="38">
        <v>250.01666666666668</v>
      </c>
      <c r="I135" s="38">
        <v>247.63333333333335</v>
      </c>
      <c r="J135" s="38">
        <v>258.33333333333337</v>
      </c>
      <c r="K135" s="38">
        <v>260.7166666666667</v>
      </c>
      <c r="L135" s="38">
        <v>263.68333333333334</v>
      </c>
      <c r="M135" s="28">
        <v>257.75</v>
      </c>
      <c r="N135" s="28">
        <v>252.4</v>
      </c>
      <c r="O135" s="39">
        <v>22632000</v>
      </c>
      <c r="P135" s="40">
        <v>-9.8004900245012242E-3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106</v>
      </c>
      <c r="F136" s="37">
        <v>105.2</v>
      </c>
      <c r="G136" s="38">
        <v>104.15</v>
      </c>
      <c r="H136" s="38">
        <v>102.3</v>
      </c>
      <c r="I136" s="38">
        <v>101.25</v>
      </c>
      <c r="J136" s="38">
        <v>107.05000000000001</v>
      </c>
      <c r="K136" s="38">
        <v>108.1</v>
      </c>
      <c r="L136" s="38">
        <v>109.95000000000002</v>
      </c>
      <c r="M136" s="28">
        <v>106.25</v>
      </c>
      <c r="N136" s="28">
        <v>103.35</v>
      </c>
      <c r="O136" s="39">
        <v>40614000</v>
      </c>
      <c r="P136" s="40">
        <v>-1.9979730707977414E-2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493.6</v>
      </c>
      <c r="F137" s="37">
        <v>493.51666666666665</v>
      </c>
      <c r="G137" s="38">
        <v>490.58333333333331</v>
      </c>
      <c r="H137" s="38">
        <v>487.56666666666666</v>
      </c>
      <c r="I137" s="38">
        <v>484.63333333333333</v>
      </c>
      <c r="J137" s="38">
        <v>496.5333333333333</v>
      </c>
      <c r="K137" s="38">
        <v>499.4666666666667</v>
      </c>
      <c r="L137" s="38">
        <v>502.48333333333329</v>
      </c>
      <c r="M137" s="28">
        <v>496.45</v>
      </c>
      <c r="N137" s="28">
        <v>490.5</v>
      </c>
      <c r="O137" s="39">
        <v>8080800</v>
      </c>
      <c r="P137" s="40">
        <v>-5.3175775480059084E-3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8797.25</v>
      </c>
      <c r="F138" s="37">
        <v>8770.1166666666668</v>
      </c>
      <c r="G138" s="38">
        <v>8725.4833333333336</v>
      </c>
      <c r="H138" s="38">
        <v>8653.7166666666672</v>
      </c>
      <c r="I138" s="38">
        <v>8609.0833333333339</v>
      </c>
      <c r="J138" s="38">
        <v>8841.8833333333332</v>
      </c>
      <c r="K138" s="38">
        <v>8886.5166666666682</v>
      </c>
      <c r="L138" s="38">
        <v>8958.2833333333328</v>
      </c>
      <c r="M138" s="28">
        <v>8814.75</v>
      </c>
      <c r="N138" s="28">
        <v>8698.35</v>
      </c>
      <c r="O138" s="39">
        <v>2255600</v>
      </c>
      <c r="P138" s="40">
        <v>-2.1474122597718102E-2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747.1</v>
      </c>
      <c r="F139" s="37">
        <v>746.6</v>
      </c>
      <c r="G139" s="38">
        <v>743.2</v>
      </c>
      <c r="H139" s="38">
        <v>739.30000000000007</v>
      </c>
      <c r="I139" s="38">
        <v>735.90000000000009</v>
      </c>
      <c r="J139" s="38">
        <v>750.5</v>
      </c>
      <c r="K139" s="38">
        <v>753.89999999999986</v>
      </c>
      <c r="L139" s="38">
        <v>757.8</v>
      </c>
      <c r="M139" s="28">
        <v>750</v>
      </c>
      <c r="N139" s="28">
        <v>742.7</v>
      </c>
      <c r="O139" s="39">
        <v>13511875</v>
      </c>
      <c r="P139" s="40">
        <v>1.3432144511347846E-3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1435.15</v>
      </c>
      <c r="F140" s="37">
        <v>1427.6499999999999</v>
      </c>
      <c r="G140" s="38">
        <v>1417.9499999999998</v>
      </c>
      <c r="H140" s="38">
        <v>1400.75</v>
      </c>
      <c r="I140" s="38">
        <v>1391.05</v>
      </c>
      <c r="J140" s="38">
        <v>1444.8499999999997</v>
      </c>
      <c r="K140" s="38">
        <v>1454.55</v>
      </c>
      <c r="L140" s="38">
        <v>1471.7499999999995</v>
      </c>
      <c r="M140" s="28">
        <v>1437.35</v>
      </c>
      <c r="N140" s="28">
        <v>1410.45</v>
      </c>
      <c r="O140" s="39">
        <v>906000</v>
      </c>
      <c r="P140" s="40">
        <v>-3.3290653008962869E-2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1337.2</v>
      </c>
      <c r="F141" s="37">
        <v>1330.8833333333332</v>
      </c>
      <c r="G141" s="38">
        <v>1314.7666666666664</v>
      </c>
      <c r="H141" s="38">
        <v>1292.3333333333333</v>
      </c>
      <c r="I141" s="38">
        <v>1276.2166666666665</v>
      </c>
      <c r="J141" s="38">
        <v>1353.3166666666664</v>
      </c>
      <c r="K141" s="38">
        <v>1369.4333333333332</v>
      </c>
      <c r="L141" s="38">
        <v>1391.8666666666663</v>
      </c>
      <c r="M141" s="28">
        <v>1347</v>
      </c>
      <c r="N141" s="28">
        <v>1308.45</v>
      </c>
      <c r="O141" s="39">
        <v>976000</v>
      </c>
      <c r="P141" s="40">
        <v>-2.982107355864811E-2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702.9</v>
      </c>
      <c r="F142" s="37">
        <v>699.48333333333323</v>
      </c>
      <c r="G142" s="38">
        <v>689.66666666666652</v>
      </c>
      <c r="H142" s="38">
        <v>676.43333333333328</v>
      </c>
      <c r="I142" s="38">
        <v>666.61666666666656</v>
      </c>
      <c r="J142" s="38">
        <v>712.71666666666647</v>
      </c>
      <c r="K142" s="38">
        <v>722.5333333333333</v>
      </c>
      <c r="L142" s="38">
        <v>735.76666666666642</v>
      </c>
      <c r="M142" s="28">
        <v>709.3</v>
      </c>
      <c r="N142" s="28">
        <v>686.25</v>
      </c>
      <c r="O142" s="39">
        <v>3303300</v>
      </c>
      <c r="P142" s="40">
        <v>0.18103648617243784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907.95</v>
      </c>
      <c r="F143" s="37">
        <v>904.4666666666667</v>
      </c>
      <c r="G143" s="38">
        <v>899.93333333333339</v>
      </c>
      <c r="H143" s="38">
        <v>891.91666666666674</v>
      </c>
      <c r="I143" s="38">
        <v>887.38333333333344</v>
      </c>
      <c r="J143" s="38">
        <v>912.48333333333335</v>
      </c>
      <c r="K143" s="38">
        <v>917.01666666666665</v>
      </c>
      <c r="L143" s="38">
        <v>925.0333333333333</v>
      </c>
      <c r="M143" s="28">
        <v>909</v>
      </c>
      <c r="N143" s="28">
        <v>896.45</v>
      </c>
      <c r="O143" s="39">
        <v>2113600</v>
      </c>
      <c r="P143" s="40">
        <v>9.5529231944975167E-3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81.7</v>
      </c>
      <c r="F144" s="37">
        <v>81.2</v>
      </c>
      <c r="G144" s="38">
        <v>80.600000000000009</v>
      </c>
      <c r="H144" s="38">
        <v>79.5</v>
      </c>
      <c r="I144" s="38">
        <v>78.900000000000006</v>
      </c>
      <c r="J144" s="38">
        <v>82.300000000000011</v>
      </c>
      <c r="K144" s="38">
        <v>82.9</v>
      </c>
      <c r="L144" s="38">
        <v>84.000000000000014</v>
      </c>
      <c r="M144" s="28">
        <v>81.8</v>
      </c>
      <c r="N144" s="28">
        <v>80.099999999999994</v>
      </c>
      <c r="O144" s="39">
        <v>61431750</v>
      </c>
      <c r="P144" s="40">
        <v>-2.6631016042780748E-2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2073.85</v>
      </c>
      <c r="F145" s="37">
        <v>2067.4833333333331</v>
      </c>
      <c r="G145" s="38">
        <v>2044.3666666666663</v>
      </c>
      <c r="H145" s="38">
        <v>2014.8833333333332</v>
      </c>
      <c r="I145" s="38">
        <v>1991.7666666666664</v>
      </c>
      <c r="J145" s="38">
        <v>2096.9666666666662</v>
      </c>
      <c r="K145" s="38">
        <v>2120.083333333333</v>
      </c>
      <c r="L145" s="38">
        <v>2149.5666666666662</v>
      </c>
      <c r="M145" s="28">
        <v>2090.6</v>
      </c>
      <c r="N145" s="28">
        <v>2038</v>
      </c>
      <c r="O145" s="39">
        <v>2009425</v>
      </c>
      <c r="P145" s="40">
        <v>-1.4697950377562028E-2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86286.05</v>
      </c>
      <c r="F146" s="37">
        <v>85895.8</v>
      </c>
      <c r="G146" s="38">
        <v>85310.25</v>
      </c>
      <c r="H146" s="38">
        <v>84334.45</v>
      </c>
      <c r="I146" s="38">
        <v>83748.899999999994</v>
      </c>
      <c r="J146" s="38">
        <v>86871.6</v>
      </c>
      <c r="K146" s="38">
        <v>87457.150000000023</v>
      </c>
      <c r="L146" s="38">
        <v>88432.950000000012</v>
      </c>
      <c r="M146" s="28">
        <v>86481.35</v>
      </c>
      <c r="N146" s="28">
        <v>84920</v>
      </c>
      <c r="O146" s="39">
        <v>58830</v>
      </c>
      <c r="P146" s="40">
        <v>-1.2588116817724069E-2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959.75</v>
      </c>
      <c r="F147" s="37">
        <v>963.44999999999993</v>
      </c>
      <c r="G147" s="38">
        <v>954.64999999999986</v>
      </c>
      <c r="H147" s="38">
        <v>949.55</v>
      </c>
      <c r="I147" s="38">
        <v>940.74999999999989</v>
      </c>
      <c r="J147" s="38">
        <v>968.54999999999984</v>
      </c>
      <c r="K147" s="38">
        <v>977.3499999999998</v>
      </c>
      <c r="L147" s="38">
        <v>982.44999999999982</v>
      </c>
      <c r="M147" s="28">
        <v>972.25</v>
      </c>
      <c r="N147" s="28">
        <v>958.35</v>
      </c>
      <c r="O147" s="39">
        <v>6830450</v>
      </c>
      <c r="P147" s="40">
        <v>8.4449857896873731E-3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83.15</v>
      </c>
      <c r="F148" s="37">
        <v>81.86666666666666</v>
      </c>
      <c r="G148" s="38">
        <v>80.433333333333323</v>
      </c>
      <c r="H148" s="38">
        <v>77.716666666666669</v>
      </c>
      <c r="I148" s="38">
        <v>76.283333333333331</v>
      </c>
      <c r="J148" s="38">
        <v>84.583333333333314</v>
      </c>
      <c r="K148" s="38">
        <v>86.016666666666652</v>
      </c>
      <c r="L148" s="38">
        <v>88.733333333333306</v>
      </c>
      <c r="M148" s="28">
        <v>83.3</v>
      </c>
      <c r="N148" s="28">
        <v>79.150000000000006</v>
      </c>
      <c r="O148" s="39">
        <v>52425000</v>
      </c>
      <c r="P148" s="40">
        <v>1.5840720825461417E-2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3536.4</v>
      </c>
      <c r="F149" s="37">
        <v>3533.6666666666665</v>
      </c>
      <c r="G149" s="38">
        <v>3507.7833333333328</v>
      </c>
      <c r="H149" s="38">
        <v>3479.1666666666665</v>
      </c>
      <c r="I149" s="38">
        <v>3453.2833333333328</v>
      </c>
      <c r="J149" s="38">
        <v>3562.2833333333328</v>
      </c>
      <c r="K149" s="38">
        <v>3588.166666666667</v>
      </c>
      <c r="L149" s="38">
        <v>3616.7833333333328</v>
      </c>
      <c r="M149" s="28">
        <v>3559.55</v>
      </c>
      <c r="N149" s="28">
        <v>3505.05</v>
      </c>
      <c r="O149" s="39">
        <v>1652250</v>
      </c>
      <c r="P149" s="40">
        <v>7.2391983540349009E-3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4198.3999999999996</v>
      </c>
      <c r="F150" s="37">
        <v>4175.7833333333328</v>
      </c>
      <c r="G150" s="38">
        <v>4133.1666666666661</v>
      </c>
      <c r="H150" s="38">
        <v>4067.9333333333334</v>
      </c>
      <c r="I150" s="38">
        <v>4025.3166666666666</v>
      </c>
      <c r="J150" s="38">
        <v>4241.0166666666655</v>
      </c>
      <c r="K150" s="38">
        <v>4283.6333333333323</v>
      </c>
      <c r="L150" s="38">
        <v>4348.866666666665</v>
      </c>
      <c r="M150" s="28">
        <v>4218.3999999999996</v>
      </c>
      <c r="N150" s="28">
        <v>4110.55</v>
      </c>
      <c r="O150" s="39">
        <v>396150</v>
      </c>
      <c r="P150" s="40">
        <v>1.8904320987654322E-2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18850.3</v>
      </c>
      <c r="F151" s="37">
        <v>18796.566666666666</v>
      </c>
      <c r="G151" s="38">
        <v>18703.783333333333</v>
      </c>
      <c r="H151" s="38">
        <v>18557.266666666666</v>
      </c>
      <c r="I151" s="38">
        <v>18464.483333333334</v>
      </c>
      <c r="J151" s="38">
        <v>18943.083333333332</v>
      </c>
      <c r="K151" s="38">
        <v>19035.866666666665</v>
      </c>
      <c r="L151" s="38">
        <v>19182.383333333331</v>
      </c>
      <c r="M151" s="28">
        <v>18889.349999999999</v>
      </c>
      <c r="N151" s="28">
        <v>18650.05</v>
      </c>
      <c r="O151" s="39">
        <v>254080</v>
      </c>
      <c r="P151" s="40">
        <v>-4.6532572800960674E-2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115.45</v>
      </c>
      <c r="F152" s="37">
        <v>114.48333333333333</v>
      </c>
      <c r="G152" s="38">
        <v>113.21666666666667</v>
      </c>
      <c r="H152" s="38">
        <v>110.98333333333333</v>
      </c>
      <c r="I152" s="38">
        <v>109.71666666666667</v>
      </c>
      <c r="J152" s="38">
        <v>116.71666666666667</v>
      </c>
      <c r="K152" s="38">
        <v>117.98333333333335</v>
      </c>
      <c r="L152" s="38">
        <v>120.21666666666667</v>
      </c>
      <c r="M152" s="28">
        <v>115.75</v>
      </c>
      <c r="N152" s="28">
        <v>112.25</v>
      </c>
      <c r="O152" s="39">
        <v>50125500</v>
      </c>
      <c r="P152" s="40">
        <v>2.2677194271024607E-2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173.15</v>
      </c>
      <c r="F153" s="37">
        <v>172.75</v>
      </c>
      <c r="G153" s="38">
        <v>171.7</v>
      </c>
      <c r="H153" s="38">
        <v>170.25</v>
      </c>
      <c r="I153" s="38">
        <v>169.2</v>
      </c>
      <c r="J153" s="38">
        <v>174.2</v>
      </c>
      <c r="K153" s="38">
        <v>175.25</v>
      </c>
      <c r="L153" s="38">
        <v>176.7</v>
      </c>
      <c r="M153" s="28">
        <v>173.8</v>
      </c>
      <c r="N153" s="28">
        <v>171.3</v>
      </c>
      <c r="O153" s="39">
        <v>74225400</v>
      </c>
      <c r="P153" s="40">
        <v>5.1717483597066771E-3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873.95</v>
      </c>
      <c r="F154" s="37">
        <v>870.69999999999993</v>
      </c>
      <c r="G154" s="38">
        <v>864.39999999999986</v>
      </c>
      <c r="H154" s="38">
        <v>854.84999999999991</v>
      </c>
      <c r="I154" s="38">
        <v>848.54999999999984</v>
      </c>
      <c r="J154" s="38">
        <v>880.24999999999989</v>
      </c>
      <c r="K154" s="38">
        <v>886.54999999999984</v>
      </c>
      <c r="L154" s="38">
        <v>896.09999999999991</v>
      </c>
      <c r="M154" s="28">
        <v>877</v>
      </c>
      <c r="N154" s="28">
        <v>861.15</v>
      </c>
      <c r="O154" s="39">
        <v>6055700</v>
      </c>
      <c r="P154" s="40">
        <v>1.4066346266557261E-2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3182.4</v>
      </c>
      <c r="F155" s="37">
        <v>3180.5499999999997</v>
      </c>
      <c r="G155" s="38">
        <v>3162.8499999999995</v>
      </c>
      <c r="H155" s="38">
        <v>3143.2999999999997</v>
      </c>
      <c r="I155" s="38">
        <v>3125.5999999999995</v>
      </c>
      <c r="J155" s="38">
        <v>3200.0999999999995</v>
      </c>
      <c r="K155" s="38">
        <v>3217.7999999999993</v>
      </c>
      <c r="L155" s="38">
        <v>3237.3499999999995</v>
      </c>
      <c r="M155" s="28">
        <v>3198.25</v>
      </c>
      <c r="N155" s="28">
        <v>3161</v>
      </c>
      <c r="O155" s="39">
        <v>318400</v>
      </c>
      <c r="P155" s="40">
        <v>2.5188916876574307E-3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155.6</v>
      </c>
      <c r="F156" s="37">
        <v>154.63333333333335</v>
      </c>
      <c r="G156" s="38">
        <v>153.51666666666671</v>
      </c>
      <c r="H156" s="38">
        <v>151.43333333333337</v>
      </c>
      <c r="I156" s="38">
        <v>150.31666666666672</v>
      </c>
      <c r="J156" s="38">
        <v>156.7166666666667</v>
      </c>
      <c r="K156" s="38">
        <v>157.83333333333331</v>
      </c>
      <c r="L156" s="38">
        <v>159.91666666666669</v>
      </c>
      <c r="M156" s="28">
        <v>155.75</v>
      </c>
      <c r="N156" s="28">
        <v>152.55000000000001</v>
      </c>
      <c r="O156" s="39">
        <v>35431550</v>
      </c>
      <c r="P156" s="40">
        <v>7.9956188389923334E-3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38442.800000000003</v>
      </c>
      <c r="F157" s="37">
        <v>38540.9</v>
      </c>
      <c r="G157" s="38">
        <v>38181.800000000003</v>
      </c>
      <c r="H157" s="38">
        <v>37920.800000000003</v>
      </c>
      <c r="I157" s="38">
        <v>37561.700000000004</v>
      </c>
      <c r="J157" s="38">
        <v>38801.9</v>
      </c>
      <c r="K157" s="38">
        <v>39160.999999999993</v>
      </c>
      <c r="L157" s="38">
        <v>39422</v>
      </c>
      <c r="M157" s="28">
        <v>38900</v>
      </c>
      <c r="N157" s="28">
        <v>38279.9</v>
      </c>
      <c r="O157" s="39">
        <v>128400</v>
      </c>
      <c r="P157" s="40">
        <v>1.5541582631391625E-2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783.75</v>
      </c>
      <c r="F158" s="37">
        <v>779.76666666666677</v>
      </c>
      <c r="G158" s="38">
        <v>770.68333333333351</v>
      </c>
      <c r="H158" s="38">
        <v>757.61666666666679</v>
      </c>
      <c r="I158" s="38">
        <v>748.53333333333353</v>
      </c>
      <c r="J158" s="38">
        <v>792.83333333333348</v>
      </c>
      <c r="K158" s="38">
        <v>801.91666666666674</v>
      </c>
      <c r="L158" s="38">
        <v>814.98333333333346</v>
      </c>
      <c r="M158" s="28">
        <v>788.85</v>
      </c>
      <c r="N158" s="28">
        <v>766.7</v>
      </c>
      <c r="O158" s="39">
        <v>6842550</v>
      </c>
      <c r="P158" s="40">
        <v>6.5792855307118994E-2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4895.25</v>
      </c>
      <c r="F159" s="37">
        <v>4862.2833333333338</v>
      </c>
      <c r="G159" s="38">
        <v>4810.5666666666675</v>
      </c>
      <c r="H159" s="38">
        <v>4725.8833333333341</v>
      </c>
      <c r="I159" s="38">
        <v>4674.1666666666679</v>
      </c>
      <c r="J159" s="38">
        <v>4946.9666666666672</v>
      </c>
      <c r="K159" s="38">
        <v>4998.6833333333325</v>
      </c>
      <c r="L159" s="38">
        <v>5083.3666666666668</v>
      </c>
      <c r="M159" s="28">
        <v>4914</v>
      </c>
      <c r="N159" s="28">
        <v>4777.6000000000004</v>
      </c>
      <c r="O159" s="39">
        <v>889700</v>
      </c>
      <c r="P159" s="40">
        <v>1.842948717948718E-2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221.6</v>
      </c>
      <c r="F160" s="37">
        <v>222.73333333333332</v>
      </c>
      <c r="G160" s="38">
        <v>220.01666666666665</v>
      </c>
      <c r="H160" s="38">
        <v>218.43333333333334</v>
      </c>
      <c r="I160" s="38">
        <v>215.71666666666667</v>
      </c>
      <c r="J160" s="38">
        <v>224.31666666666663</v>
      </c>
      <c r="K160" s="38">
        <v>227.03333333333327</v>
      </c>
      <c r="L160" s="38">
        <v>228.61666666666662</v>
      </c>
      <c r="M160" s="28">
        <v>225.45</v>
      </c>
      <c r="N160" s="28">
        <v>221.15</v>
      </c>
      <c r="O160" s="39">
        <v>12225000</v>
      </c>
      <c r="P160" s="40">
        <v>3.400152245622938E-2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150.44999999999999</v>
      </c>
      <c r="F161" s="37">
        <v>148.93333333333334</v>
      </c>
      <c r="G161" s="38">
        <v>146.71666666666667</v>
      </c>
      <c r="H161" s="38">
        <v>142.98333333333332</v>
      </c>
      <c r="I161" s="38">
        <v>140.76666666666665</v>
      </c>
      <c r="J161" s="38">
        <v>152.66666666666669</v>
      </c>
      <c r="K161" s="38">
        <v>154.88333333333338</v>
      </c>
      <c r="L161" s="38">
        <v>158.6166666666667</v>
      </c>
      <c r="M161" s="28">
        <v>151.15</v>
      </c>
      <c r="N161" s="28">
        <v>145.19999999999999</v>
      </c>
      <c r="O161" s="39">
        <v>48719600</v>
      </c>
      <c r="P161" s="40">
        <v>5.2363733761885634E-2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2316.6</v>
      </c>
      <c r="F162" s="37">
        <v>2315.6833333333329</v>
      </c>
      <c r="G162" s="38">
        <v>2306.516666666666</v>
      </c>
      <c r="H162" s="38">
        <v>2296.4333333333329</v>
      </c>
      <c r="I162" s="38">
        <v>2287.266666666666</v>
      </c>
      <c r="J162" s="38">
        <v>2325.766666666666</v>
      </c>
      <c r="K162" s="38">
        <v>2334.9333333333329</v>
      </c>
      <c r="L162" s="38">
        <v>2345.016666666666</v>
      </c>
      <c r="M162" s="28">
        <v>2324.85</v>
      </c>
      <c r="N162" s="28">
        <v>2305.6</v>
      </c>
      <c r="O162" s="39">
        <v>2939500</v>
      </c>
      <c r="P162" s="40">
        <v>-1.5242881072026801E-2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3150.75</v>
      </c>
      <c r="F163" s="37">
        <v>3130.4833333333336</v>
      </c>
      <c r="G163" s="38">
        <v>3103.7666666666673</v>
      </c>
      <c r="H163" s="38">
        <v>3056.7833333333338</v>
      </c>
      <c r="I163" s="38">
        <v>3030.0666666666675</v>
      </c>
      <c r="J163" s="38">
        <v>3177.4666666666672</v>
      </c>
      <c r="K163" s="38">
        <v>3204.1833333333334</v>
      </c>
      <c r="L163" s="38">
        <v>3251.166666666667</v>
      </c>
      <c r="M163" s="28">
        <v>3157.2</v>
      </c>
      <c r="N163" s="28">
        <v>3083.5</v>
      </c>
      <c r="O163" s="39">
        <v>2033500</v>
      </c>
      <c r="P163" s="40">
        <v>5.314547027561488E-3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50.45</v>
      </c>
      <c r="F164" s="37">
        <v>49.883333333333326</v>
      </c>
      <c r="G164" s="38">
        <v>49.116666666666653</v>
      </c>
      <c r="H164" s="38">
        <v>47.783333333333324</v>
      </c>
      <c r="I164" s="38">
        <v>47.016666666666652</v>
      </c>
      <c r="J164" s="38">
        <v>51.216666666666654</v>
      </c>
      <c r="K164" s="38">
        <v>51.983333333333334</v>
      </c>
      <c r="L164" s="38">
        <v>53.316666666666656</v>
      </c>
      <c r="M164" s="28">
        <v>50.65</v>
      </c>
      <c r="N164" s="28">
        <v>48.55</v>
      </c>
      <c r="O164" s="39">
        <v>202832000</v>
      </c>
      <c r="P164" s="40">
        <v>1.3592388262572959E-2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3070.15</v>
      </c>
      <c r="F165" s="37">
        <v>3061.2833333333333</v>
      </c>
      <c r="G165" s="38">
        <v>3039.1166666666668</v>
      </c>
      <c r="H165" s="38">
        <v>3008.0833333333335</v>
      </c>
      <c r="I165" s="38">
        <v>2985.916666666667</v>
      </c>
      <c r="J165" s="38">
        <v>3092.3166666666666</v>
      </c>
      <c r="K165" s="38">
        <v>3114.4833333333336</v>
      </c>
      <c r="L165" s="38">
        <v>3145.5166666666664</v>
      </c>
      <c r="M165" s="28">
        <v>3083.45</v>
      </c>
      <c r="N165" s="28">
        <v>3030.25</v>
      </c>
      <c r="O165" s="39">
        <v>1081800</v>
      </c>
      <c r="P165" s="40">
        <v>0.23029682702149437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219.75</v>
      </c>
      <c r="F166" s="37">
        <v>220.41666666666666</v>
      </c>
      <c r="G166" s="38">
        <v>217.5333333333333</v>
      </c>
      <c r="H166" s="38">
        <v>215.31666666666663</v>
      </c>
      <c r="I166" s="38">
        <v>212.43333333333328</v>
      </c>
      <c r="J166" s="38">
        <v>222.63333333333333</v>
      </c>
      <c r="K166" s="38">
        <v>225.51666666666671</v>
      </c>
      <c r="L166" s="38">
        <v>227.73333333333335</v>
      </c>
      <c r="M166" s="28">
        <v>223.3</v>
      </c>
      <c r="N166" s="28">
        <v>218.2</v>
      </c>
      <c r="O166" s="39">
        <v>28223100</v>
      </c>
      <c r="P166" s="40">
        <v>1.8711626547120164E-2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1541.35</v>
      </c>
      <c r="F167" s="37">
        <v>1526.2833333333335</v>
      </c>
      <c r="G167" s="38">
        <v>1500.5666666666671</v>
      </c>
      <c r="H167" s="38">
        <v>1459.7833333333335</v>
      </c>
      <c r="I167" s="38">
        <v>1434.0666666666671</v>
      </c>
      <c r="J167" s="38">
        <v>1567.0666666666671</v>
      </c>
      <c r="K167" s="38">
        <v>1592.7833333333338</v>
      </c>
      <c r="L167" s="38">
        <v>1633.5666666666671</v>
      </c>
      <c r="M167" s="28">
        <v>1552</v>
      </c>
      <c r="N167" s="28">
        <v>1485.5</v>
      </c>
      <c r="O167" s="39">
        <v>2552704</v>
      </c>
      <c r="P167" s="40">
        <v>1.8016555753936049E-2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167.55</v>
      </c>
      <c r="F168" s="37">
        <v>163.6</v>
      </c>
      <c r="G168" s="38">
        <v>158.1</v>
      </c>
      <c r="H168" s="38">
        <v>148.65</v>
      </c>
      <c r="I168" s="38">
        <v>143.15</v>
      </c>
      <c r="J168" s="38">
        <v>173.04999999999998</v>
      </c>
      <c r="K168" s="38">
        <v>178.54999999999998</v>
      </c>
      <c r="L168" s="38">
        <v>187.99999999999997</v>
      </c>
      <c r="M168" s="28">
        <v>169.1</v>
      </c>
      <c r="N168" s="28">
        <v>154.15</v>
      </c>
      <c r="O168" s="39">
        <v>11840500</v>
      </c>
      <c r="P168" s="40">
        <v>0.11945731303772336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732</v>
      </c>
      <c r="F169" s="37">
        <v>726.41666666666663</v>
      </c>
      <c r="G169" s="38">
        <v>718.83333333333326</v>
      </c>
      <c r="H169" s="38">
        <v>705.66666666666663</v>
      </c>
      <c r="I169" s="38">
        <v>698.08333333333326</v>
      </c>
      <c r="J169" s="38">
        <v>739.58333333333326</v>
      </c>
      <c r="K169" s="38">
        <v>747.16666666666652</v>
      </c>
      <c r="L169" s="38">
        <v>760.33333333333326</v>
      </c>
      <c r="M169" s="28">
        <v>734</v>
      </c>
      <c r="N169" s="28">
        <v>713.25</v>
      </c>
      <c r="O169" s="39">
        <v>2595050</v>
      </c>
      <c r="P169" s="40">
        <v>2.3123324396782843E-2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162.19999999999999</v>
      </c>
      <c r="F170" s="37">
        <v>160.70000000000002</v>
      </c>
      <c r="G170" s="38">
        <v>157.40000000000003</v>
      </c>
      <c r="H170" s="38">
        <v>152.60000000000002</v>
      </c>
      <c r="I170" s="38">
        <v>149.30000000000004</v>
      </c>
      <c r="J170" s="38">
        <v>165.50000000000003</v>
      </c>
      <c r="K170" s="38">
        <v>168.80000000000004</v>
      </c>
      <c r="L170" s="38">
        <v>173.60000000000002</v>
      </c>
      <c r="M170" s="28">
        <v>164</v>
      </c>
      <c r="N170" s="28">
        <v>155.9</v>
      </c>
      <c r="O170" s="39">
        <v>24795000</v>
      </c>
      <c r="P170" s="40">
        <v>5.848452508004269E-2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115.9</v>
      </c>
      <c r="F171" s="37">
        <v>115.45</v>
      </c>
      <c r="G171" s="38">
        <v>114.7</v>
      </c>
      <c r="H171" s="38">
        <v>113.5</v>
      </c>
      <c r="I171" s="38">
        <v>112.75</v>
      </c>
      <c r="J171" s="38">
        <v>116.65</v>
      </c>
      <c r="K171" s="38">
        <v>117.4</v>
      </c>
      <c r="L171" s="38">
        <v>118.60000000000001</v>
      </c>
      <c r="M171" s="28">
        <v>116.2</v>
      </c>
      <c r="N171" s="28">
        <v>114.25</v>
      </c>
      <c r="O171" s="39">
        <v>43992000</v>
      </c>
      <c r="P171" s="40">
        <v>2.7082555098991407E-2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2353.0500000000002</v>
      </c>
      <c r="F172" s="37">
        <v>2347.5333333333333</v>
      </c>
      <c r="G172" s="38">
        <v>2338.2666666666664</v>
      </c>
      <c r="H172" s="38">
        <v>2323.4833333333331</v>
      </c>
      <c r="I172" s="38">
        <v>2314.2166666666662</v>
      </c>
      <c r="J172" s="38">
        <v>2362.3166666666666</v>
      </c>
      <c r="K172" s="38">
        <v>2371.5833333333339</v>
      </c>
      <c r="L172" s="38">
        <v>2386.3666666666668</v>
      </c>
      <c r="M172" s="28">
        <v>2356.8000000000002</v>
      </c>
      <c r="N172" s="28">
        <v>2332.75</v>
      </c>
      <c r="O172" s="39">
        <v>39039500</v>
      </c>
      <c r="P172" s="40">
        <v>7.5359700625846826E-3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85.7</v>
      </c>
      <c r="F173" s="37">
        <v>85.066666666666663</v>
      </c>
      <c r="G173" s="38">
        <v>84.133333333333326</v>
      </c>
      <c r="H173" s="38">
        <v>82.566666666666663</v>
      </c>
      <c r="I173" s="38">
        <v>81.633333333333326</v>
      </c>
      <c r="J173" s="38">
        <v>86.633333333333326</v>
      </c>
      <c r="K173" s="38">
        <v>87.566666666666663</v>
      </c>
      <c r="L173" s="38">
        <v>89.133333333333326</v>
      </c>
      <c r="M173" s="28">
        <v>86</v>
      </c>
      <c r="N173" s="28">
        <v>83.5</v>
      </c>
      <c r="O173" s="39">
        <v>106776000</v>
      </c>
      <c r="P173" s="40">
        <v>-1.7157584683357881E-2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752.75</v>
      </c>
      <c r="F174" s="37">
        <v>754.48333333333323</v>
      </c>
      <c r="G174" s="38">
        <v>746.26666666666642</v>
      </c>
      <c r="H174" s="38">
        <v>739.78333333333319</v>
      </c>
      <c r="I174" s="38">
        <v>731.56666666666638</v>
      </c>
      <c r="J174" s="38">
        <v>760.96666666666647</v>
      </c>
      <c r="K174" s="38">
        <v>769.18333333333339</v>
      </c>
      <c r="L174" s="38">
        <v>775.66666666666652</v>
      </c>
      <c r="M174" s="28">
        <v>762.7</v>
      </c>
      <c r="N174" s="28">
        <v>748</v>
      </c>
      <c r="O174" s="39">
        <v>7924000</v>
      </c>
      <c r="P174" s="40">
        <v>2.102875992165756E-2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1127.05</v>
      </c>
      <c r="F175" s="37">
        <v>1124.2666666666667</v>
      </c>
      <c r="G175" s="38">
        <v>1118.5333333333333</v>
      </c>
      <c r="H175" s="38">
        <v>1110.0166666666667</v>
      </c>
      <c r="I175" s="38">
        <v>1104.2833333333333</v>
      </c>
      <c r="J175" s="38">
        <v>1132.7833333333333</v>
      </c>
      <c r="K175" s="38">
        <v>1138.5166666666664</v>
      </c>
      <c r="L175" s="38">
        <v>1147.0333333333333</v>
      </c>
      <c r="M175" s="28">
        <v>1130</v>
      </c>
      <c r="N175" s="28">
        <v>1115.75</v>
      </c>
      <c r="O175" s="39">
        <v>5832750</v>
      </c>
      <c r="P175" s="40">
        <v>3.1022139732202043E-2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538.9</v>
      </c>
      <c r="F176" s="37">
        <v>534.68333333333328</v>
      </c>
      <c r="G176" s="38">
        <v>529.71666666666658</v>
      </c>
      <c r="H176" s="38">
        <v>520.5333333333333</v>
      </c>
      <c r="I176" s="38">
        <v>515.56666666666661</v>
      </c>
      <c r="J176" s="38">
        <v>543.86666666666656</v>
      </c>
      <c r="K176" s="38">
        <v>548.83333333333326</v>
      </c>
      <c r="L176" s="38">
        <v>558.01666666666654</v>
      </c>
      <c r="M176" s="28">
        <v>539.65</v>
      </c>
      <c r="N176" s="28">
        <v>525.5</v>
      </c>
      <c r="O176" s="39">
        <v>83842500</v>
      </c>
      <c r="P176" s="40">
        <v>-3.2657228894811534E-2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25962.35</v>
      </c>
      <c r="F177" s="37">
        <v>25890.983333333334</v>
      </c>
      <c r="G177" s="38">
        <v>25751.966666666667</v>
      </c>
      <c r="H177" s="38">
        <v>25541.583333333332</v>
      </c>
      <c r="I177" s="38">
        <v>25402.566666666666</v>
      </c>
      <c r="J177" s="38">
        <v>26101.366666666669</v>
      </c>
      <c r="K177" s="38">
        <v>26240.383333333339</v>
      </c>
      <c r="L177" s="38">
        <v>26450.76666666667</v>
      </c>
      <c r="M177" s="28">
        <v>26030</v>
      </c>
      <c r="N177" s="28">
        <v>25680.6</v>
      </c>
      <c r="O177" s="39">
        <v>365750</v>
      </c>
      <c r="P177" s="40">
        <v>-1.2970168612191958E-3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3272.7</v>
      </c>
      <c r="F178" s="37">
        <v>3266.9666666666672</v>
      </c>
      <c r="G178" s="38">
        <v>3253.5333333333342</v>
      </c>
      <c r="H178" s="38">
        <v>3234.3666666666672</v>
      </c>
      <c r="I178" s="38">
        <v>3220.9333333333343</v>
      </c>
      <c r="J178" s="38">
        <v>3286.1333333333341</v>
      </c>
      <c r="K178" s="38">
        <v>3299.5666666666666</v>
      </c>
      <c r="L178" s="38">
        <v>3318.733333333334</v>
      </c>
      <c r="M178" s="28">
        <v>3280.4</v>
      </c>
      <c r="N178" s="28">
        <v>3247.8</v>
      </c>
      <c r="O178" s="39">
        <v>2141975</v>
      </c>
      <c r="P178" s="40">
        <v>2.3656196609278486E-2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2247.35</v>
      </c>
      <c r="F179" s="37">
        <v>2231.3166666666666</v>
      </c>
      <c r="G179" s="38">
        <v>2212.0333333333333</v>
      </c>
      <c r="H179" s="38">
        <v>2176.7166666666667</v>
      </c>
      <c r="I179" s="38">
        <v>2157.4333333333334</v>
      </c>
      <c r="J179" s="38">
        <v>2266.6333333333332</v>
      </c>
      <c r="K179" s="38">
        <v>2285.9166666666661</v>
      </c>
      <c r="L179" s="38">
        <v>2321.2333333333331</v>
      </c>
      <c r="M179" s="28">
        <v>2250.6</v>
      </c>
      <c r="N179" s="28">
        <v>2196</v>
      </c>
      <c r="O179" s="39">
        <v>3918000</v>
      </c>
      <c r="P179" s="40">
        <v>-2.0438777423588975E-2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1225</v>
      </c>
      <c r="F180" s="37">
        <v>1222.5333333333335</v>
      </c>
      <c r="G180" s="38">
        <v>1209.5166666666671</v>
      </c>
      <c r="H180" s="38">
        <v>1194.0333333333335</v>
      </c>
      <c r="I180" s="38">
        <v>1181.0166666666671</v>
      </c>
      <c r="J180" s="38">
        <v>1238.0166666666671</v>
      </c>
      <c r="K180" s="38">
        <v>1251.0333333333335</v>
      </c>
      <c r="L180" s="38">
        <v>1266.5166666666671</v>
      </c>
      <c r="M180" s="28">
        <v>1235.55</v>
      </c>
      <c r="N180" s="28">
        <v>1207.05</v>
      </c>
      <c r="O180" s="39">
        <v>4155000</v>
      </c>
      <c r="P180" s="40">
        <v>-5.4865565715845506E-2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964.1</v>
      </c>
      <c r="F181" s="37">
        <v>964.51666666666677</v>
      </c>
      <c r="G181" s="38">
        <v>959.43333333333351</v>
      </c>
      <c r="H181" s="38">
        <v>954.76666666666677</v>
      </c>
      <c r="I181" s="38">
        <v>949.68333333333351</v>
      </c>
      <c r="J181" s="38">
        <v>969.18333333333351</v>
      </c>
      <c r="K181" s="38">
        <v>974.26666666666677</v>
      </c>
      <c r="L181" s="38">
        <v>978.93333333333351</v>
      </c>
      <c r="M181" s="28">
        <v>969.6</v>
      </c>
      <c r="N181" s="28">
        <v>959.85</v>
      </c>
      <c r="O181" s="39">
        <v>16108400</v>
      </c>
      <c r="P181" s="40">
        <v>-5.8322892815483645E-3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439</v>
      </c>
      <c r="F182" s="37">
        <v>435.40000000000003</v>
      </c>
      <c r="G182" s="38">
        <v>430.90000000000009</v>
      </c>
      <c r="H182" s="38">
        <v>422.80000000000007</v>
      </c>
      <c r="I182" s="38">
        <v>418.30000000000013</v>
      </c>
      <c r="J182" s="38">
        <v>443.50000000000006</v>
      </c>
      <c r="K182" s="38">
        <v>447.99999999999994</v>
      </c>
      <c r="L182" s="38">
        <v>456.1</v>
      </c>
      <c r="M182" s="28">
        <v>439.9</v>
      </c>
      <c r="N182" s="28">
        <v>427.3</v>
      </c>
      <c r="O182" s="39">
        <v>8256000</v>
      </c>
      <c r="P182" s="40">
        <v>-2.8985507246376812E-3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589.75</v>
      </c>
      <c r="F183" s="37">
        <v>588.65</v>
      </c>
      <c r="G183" s="38">
        <v>582.29999999999995</v>
      </c>
      <c r="H183" s="38">
        <v>574.85</v>
      </c>
      <c r="I183" s="38">
        <v>568.5</v>
      </c>
      <c r="J183" s="38">
        <v>596.09999999999991</v>
      </c>
      <c r="K183" s="38">
        <v>602.45000000000005</v>
      </c>
      <c r="L183" s="38">
        <v>609.89999999999986</v>
      </c>
      <c r="M183" s="28">
        <v>595</v>
      </c>
      <c r="N183" s="28">
        <v>581.20000000000005</v>
      </c>
      <c r="O183" s="39">
        <v>2362000</v>
      </c>
      <c r="P183" s="40">
        <v>-6.3104753891459822E-3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1000.95</v>
      </c>
      <c r="F184" s="37">
        <v>995.68333333333339</v>
      </c>
      <c r="G184" s="38">
        <v>987.01666666666677</v>
      </c>
      <c r="H184" s="38">
        <v>973.08333333333337</v>
      </c>
      <c r="I184" s="38">
        <v>964.41666666666674</v>
      </c>
      <c r="J184" s="38">
        <v>1009.6166666666668</v>
      </c>
      <c r="K184" s="38">
        <v>1018.2833333333333</v>
      </c>
      <c r="L184" s="38">
        <v>1032.2166666666667</v>
      </c>
      <c r="M184" s="28">
        <v>1004.35</v>
      </c>
      <c r="N184" s="28">
        <v>981.75</v>
      </c>
      <c r="O184" s="39">
        <v>5642500</v>
      </c>
      <c r="P184" s="40">
        <v>1.2289199856476498E-2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1214.45</v>
      </c>
      <c r="F185" s="37">
        <v>1215.4833333333333</v>
      </c>
      <c r="G185" s="38">
        <v>1208.7666666666667</v>
      </c>
      <c r="H185" s="38">
        <v>1203.0833333333333</v>
      </c>
      <c r="I185" s="38">
        <v>1196.3666666666666</v>
      </c>
      <c r="J185" s="38">
        <v>1221.1666666666667</v>
      </c>
      <c r="K185" s="38">
        <v>1227.8833333333334</v>
      </c>
      <c r="L185" s="38">
        <v>1233.5666666666668</v>
      </c>
      <c r="M185" s="28">
        <v>1222.2</v>
      </c>
      <c r="N185" s="28">
        <v>1209.8</v>
      </c>
      <c r="O185" s="39">
        <v>2163500</v>
      </c>
      <c r="P185" s="40">
        <v>-8.7056128293241698E-3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718.05</v>
      </c>
      <c r="F186" s="37">
        <v>716.66666666666663</v>
      </c>
      <c r="G186" s="38">
        <v>713.58333333333326</v>
      </c>
      <c r="H186" s="38">
        <v>709.11666666666667</v>
      </c>
      <c r="I186" s="38">
        <v>706.0333333333333</v>
      </c>
      <c r="J186" s="38">
        <v>721.13333333333321</v>
      </c>
      <c r="K186" s="38">
        <v>724.21666666666647</v>
      </c>
      <c r="L186" s="38">
        <v>728.68333333333317</v>
      </c>
      <c r="M186" s="28">
        <v>719.75</v>
      </c>
      <c r="N186" s="28">
        <v>712.2</v>
      </c>
      <c r="O186" s="39">
        <v>10698300</v>
      </c>
      <c r="P186" s="40">
        <v>2.1920580052272151E-3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427.6</v>
      </c>
      <c r="F187" s="37">
        <v>426.98333333333329</v>
      </c>
      <c r="G187" s="38">
        <v>424.26666666666659</v>
      </c>
      <c r="H187" s="38">
        <v>420.93333333333328</v>
      </c>
      <c r="I187" s="38">
        <v>418.21666666666658</v>
      </c>
      <c r="J187" s="38">
        <v>430.31666666666661</v>
      </c>
      <c r="K187" s="38">
        <v>433.0333333333333</v>
      </c>
      <c r="L187" s="38">
        <v>436.36666666666662</v>
      </c>
      <c r="M187" s="28">
        <v>429.7</v>
      </c>
      <c r="N187" s="28">
        <v>423.65</v>
      </c>
      <c r="O187" s="39">
        <v>58482000</v>
      </c>
      <c r="P187" s="40">
        <v>-3.2258064516129031E-2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206</v>
      </c>
      <c r="F188" s="37">
        <v>205.38333333333333</v>
      </c>
      <c r="G188" s="38">
        <v>203.96666666666664</v>
      </c>
      <c r="H188" s="38">
        <v>201.93333333333331</v>
      </c>
      <c r="I188" s="38">
        <v>200.51666666666662</v>
      </c>
      <c r="J188" s="38">
        <v>207.41666666666666</v>
      </c>
      <c r="K188" s="38">
        <v>208.83333333333334</v>
      </c>
      <c r="L188" s="38">
        <v>210.86666666666667</v>
      </c>
      <c r="M188" s="28">
        <v>206.8</v>
      </c>
      <c r="N188" s="28">
        <v>203.35</v>
      </c>
      <c r="O188" s="39">
        <v>98563500</v>
      </c>
      <c r="P188" s="40">
        <v>-1.9078328630928388E-2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106.3</v>
      </c>
      <c r="F189" s="37">
        <v>106.43333333333334</v>
      </c>
      <c r="G189" s="38">
        <v>105.11666666666667</v>
      </c>
      <c r="H189" s="38">
        <v>103.93333333333334</v>
      </c>
      <c r="I189" s="38">
        <v>102.61666666666667</v>
      </c>
      <c r="J189" s="38">
        <v>107.61666666666667</v>
      </c>
      <c r="K189" s="38">
        <v>108.93333333333334</v>
      </c>
      <c r="L189" s="38">
        <v>110.11666666666667</v>
      </c>
      <c r="M189" s="28">
        <v>107.75</v>
      </c>
      <c r="N189" s="28">
        <v>105.25</v>
      </c>
      <c r="O189" s="39">
        <v>205903500</v>
      </c>
      <c r="P189" s="40">
        <v>9.1680517889948382E-2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3398.35</v>
      </c>
      <c r="F190" s="37">
        <v>3382.0333333333333</v>
      </c>
      <c r="G190" s="38">
        <v>3363.0666666666666</v>
      </c>
      <c r="H190" s="38">
        <v>3327.7833333333333</v>
      </c>
      <c r="I190" s="38">
        <v>3308.8166666666666</v>
      </c>
      <c r="J190" s="38">
        <v>3417.3166666666666</v>
      </c>
      <c r="K190" s="38">
        <v>3436.2833333333328</v>
      </c>
      <c r="L190" s="38">
        <v>3471.5666666666666</v>
      </c>
      <c r="M190" s="28">
        <v>3401</v>
      </c>
      <c r="N190" s="28">
        <v>3346.75</v>
      </c>
      <c r="O190" s="39">
        <v>9856175</v>
      </c>
      <c r="P190" s="40">
        <v>-3.7807086479652849E-2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1130.9000000000001</v>
      </c>
      <c r="F191" s="37">
        <v>1121.8333333333333</v>
      </c>
      <c r="G191" s="38">
        <v>1110.6166666666666</v>
      </c>
      <c r="H191" s="38">
        <v>1090.3333333333333</v>
      </c>
      <c r="I191" s="38">
        <v>1079.1166666666666</v>
      </c>
      <c r="J191" s="38">
        <v>1142.1166666666666</v>
      </c>
      <c r="K191" s="38">
        <v>1153.3333333333333</v>
      </c>
      <c r="L191" s="38">
        <v>1173.6166666666666</v>
      </c>
      <c r="M191" s="28">
        <v>1133.05</v>
      </c>
      <c r="N191" s="28">
        <v>1101.55</v>
      </c>
      <c r="O191" s="39">
        <v>11007000</v>
      </c>
      <c r="P191" s="40">
        <v>5.9771879798201357E-3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2399.1</v>
      </c>
      <c r="F192" s="37">
        <v>2393.6666666666665</v>
      </c>
      <c r="G192" s="38">
        <v>2379.9333333333329</v>
      </c>
      <c r="H192" s="38">
        <v>2360.7666666666664</v>
      </c>
      <c r="I192" s="38">
        <v>2347.0333333333328</v>
      </c>
      <c r="J192" s="38">
        <v>2412.833333333333</v>
      </c>
      <c r="K192" s="38">
        <v>2426.5666666666666</v>
      </c>
      <c r="L192" s="38">
        <v>2445.7333333333331</v>
      </c>
      <c r="M192" s="28">
        <v>2407.4</v>
      </c>
      <c r="N192" s="28">
        <v>2374.5</v>
      </c>
      <c r="O192" s="39">
        <v>7242375</v>
      </c>
      <c r="P192" s="40">
        <v>5.6235355376204115E-3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1481</v>
      </c>
      <c r="F193" s="37">
        <v>1473.1499999999999</v>
      </c>
      <c r="G193" s="38">
        <v>1463.2999999999997</v>
      </c>
      <c r="H193" s="38">
        <v>1445.6</v>
      </c>
      <c r="I193" s="38">
        <v>1435.7499999999998</v>
      </c>
      <c r="J193" s="38">
        <v>1490.8499999999997</v>
      </c>
      <c r="K193" s="38">
        <v>1500.6999999999996</v>
      </c>
      <c r="L193" s="38">
        <v>1518.3999999999996</v>
      </c>
      <c r="M193" s="28">
        <v>1483</v>
      </c>
      <c r="N193" s="28">
        <v>1455.45</v>
      </c>
      <c r="O193" s="39">
        <v>1940500</v>
      </c>
      <c r="P193" s="40">
        <v>3.8799793067770304E-3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509.95</v>
      </c>
      <c r="F194" s="37">
        <v>510.11666666666662</v>
      </c>
      <c r="G194" s="38">
        <v>506.63333333333321</v>
      </c>
      <c r="H194" s="38">
        <v>503.31666666666661</v>
      </c>
      <c r="I194" s="38">
        <v>499.8333333333332</v>
      </c>
      <c r="J194" s="38">
        <v>513.43333333333317</v>
      </c>
      <c r="K194" s="38">
        <v>516.91666666666674</v>
      </c>
      <c r="L194" s="38">
        <v>520.23333333333323</v>
      </c>
      <c r="M194" s="28">
        <v>513.6</v>
      </c>
      <c r="N194" s="28">
        <v>506.8</v>
      </c>
      <c r="O194" s="39">
        <v>3271500</v>
      </c>
      <c r="P194" s="40">
        <v>2.2977941176470589E-3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1298.5</v>
      </c>
      <c r="F195" s="37">
        <v>1300.1666666666667</v>
      </c>
      <c r="G195" s="38">
        <v>1284.1333333333334</v>
      </c>
      <c r="H195" s="38">
        <v>1269.7666666666667</v>
      </c>
      <c r="I195" s="38">
        <v>1253.7333333333333</v>
      </c>
      <c r="J195" s="38">
        <v>1314.5333333333335</v>
      </c>
      <c r="K195" s="38">
        <v>1330.5666666666668</v>
      </c>
      <c r="L195" s="38">
        <v>1344.9333333333336</v>
      </c>
      <c r="M195" s="28">
        <v>1316.2</v>
      </c>
      <c r="N195" s="28">
        <v>1285.8</v>
      </c>
      <c r="O195" s="39">
        <v>3872800</v>
      </c>
      <c r="P195" s="40">
        <v>1.1597534217950057E-2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1063.9000000000001</v>
      </c>
      <c r="F196" s="37">
        <v>1070.4166666666667</v>
      </c>
      <c r="G196" s="38">
        <v>1053.5833333333335</v>
      </c>
      <c r="H196" s="38">
        <v>1043.2666666666667</v>
      </c>
      <c r="I196" s="38">
        <v>1026.4333333333334</v>
      </c>
      <c r="J196" s="38">
        <v>1080.7333333333336</v>
      </c>
      <c r="K196" s="38">
        <v>1097.5666666666671</v>
      </c>
      <c r="L196" s="38">
        <v>1107.8833333333337</v>
      </c>
      <c r="M196" s="28">
        <v>1087.25</v>
      </c>
      <c r="N196" s="28">
        <v>1060.0999999999999</v>
      </c>
      <c r="O196" s="39">
        <v>5962600</v>
      </c>
      <c r="P196" s="40">
        <v>2.2200888035521421E-2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1460.35</v>
      </c>
      <c r="F197" s="37">
        <v>1461.0666666666668</v>
      </c>
      <c r="G197" s="38">
        <v>1449.1833333333336</v>
      </c>
      <c r="H197" s="38">
        <v>1438.0166666666669</v>
      </c>
      <c r="I197" s="38">
        <v>1426.1333333333337</v>
      </c>
      <c r="J197" s="38">
        <v>1472.2333333333336</v>
      </c>
      <c r="K197" s="38">
        <v>1484.1166666666668</v>
      </c>
      <c r="L197" s="38">
        <v>1495.2833333333335</v>
      </c>
      <c r="M197" s="28">
        <v>1472.95</v>
      </c>
      <c r="N197" s="28">
        <v>1449.9</v>
      </c>
      <c r="O197" s="39">
        <v>1142400</v>
      </c>
      <c r="P197" s="40">
        <v>7.0077084793272596E-4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7328.65</v>
      </c>
      <c r="F198" s="37">
        <v>7324.916666666667</v>
      </c>
      <c r="G198" s="38">
        <v>7278.8333333333339</v>
      </c>
      <c r="H198" s="38">
        <v>7229.0166666666673</v>
      </c>
      <c r="I198" s="38">
        <v>7182.9333333333343</v>
      </c>
      <c r="J198" s="38">
        <v>7374.7333333333336</v>
      </c>
      <c r="K198" s="38">
        <v>7420.8166666666675</v>
      </c>
      <c r="L198" s="38">
        <v>7470.6333333333332</v>
      </c>
      <c r="M198" s="28">
        <v>7371</v>
      </c>
      <c r="N198" s="28">
        <v>7275.1</v>
      </c>
      <c r="O198" s="39">
        <v>1975600</v>
      </c>
      <c r="P198" s="40">
        <v>-5.4870375031462375E-3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717.8</v>
      </c>
      <c r="F199" s="37">
        <v>711.58333333333337</v>
      </c>
      <c r="G199" s="38">
        <v>704.66666666666674</v>
      </c>
      <c r="H199" s="38">
        <v>691.53333333333342</v>
      </c>
      <c r="I199" s="38">
        <v>684.61666666666679</v>
      </c>
      <c r="J199" s="38">
        <v>724.7166666666667</v>
      </c>
      <c r="K199" s="38">
        <v>731.63333333333344</v>
      </c>
      <c r="L199" s="38">
        <v>744.76666666666665</v>
      </c>
      <c r="M199" s="28">
        <v>718.5</v>
      </c>
      <c r="N199" s="28">
        <v>698.45</v>
      </c>
      <c r="O199" s="39">
        <v>15622100</v>
      </c>
      <c r="P199" s="40">
        <v>9.4078118437631239E-3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280.35000000000002</v>
      </c>
      <c r="F200" s="37">
        <v>276.5</v>
      </c>
      <c r="G200" s="38">
        <v>271.75</v>
      </c>
      <c r="H200" s="38">
        <v>263.14999999999998</v>
      </c>
      <c r="I200" s="38">
        <v>258.39999999999998</v>
      </c>
      <c r="J200" s="38">
        <v>285.10000000000002</v>
      </c>
      <c r="K200" s="38">
        <v>289.85000000000002</v>
      </c>
      <c r="L200" s="38">
        <v>298.45000000000005</v>
      </c>
      <c r="M200" s="28">
        <v>281.25</v>
      </c>
      <c r="N200" s="28">
        <v>267.89999999999998</v>
      </c>
      <c r="O200" s="39">
        <v>39426000</v>
      </c>
      <c r="P200" s="40">
        <v>-5.0702225827713838E-4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903.55</v>
      </c>
      <c r="F201" s="37">
        <v>903.33333333333337</v>
      </c>
      <c r="G201" s="38">
        <v>895.66666666666674</v>
      </c>
      <c r="H201" s="38">
        <v>887.78333333333342</v>
      </c>
      <c r="I201" s="38">
        <v>880.11666666666679</v>
      </c>
      <c r="J201" s="38">
        <v>911.2166666666667</v>
      </c>
      <c r="K201" s="38">
        <v>918.88333333333344</v>
      </c>
      <c r="L201" s="38">
        <v>926.76666666666665</v>
      </c>
      <c r="M201" s="28">
        <v>911</v>
      </c>
      <c r="N201" s="28">
        <v>895.45</v>
      </c>
      <c r="O201" s="39">
        <v>4699800</v>
      </c>
      <c r="P201" s="40">
        <v>2.6336477987421385E-2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1315</v>
      </c>
      <c r="F202" s="37">
        <v>1314.9333333333334</v>
      </c>
      <c r="G202" s="38">
        <v>1310.1166666666668</v>
      </c>
      <c r="H202" s="38">
        <v>1305.2333333333333</v>
      </c>
      <c r="I202" s="38">
        <v>1300.4166666666667</v>
      </c>
      <c r="J202" s="38">
        <v>1319.8166666666668</v>
      </c>
      <c r="K202" s="38">
        <v>1324.6333333333334</v>
      </c>
      <c r="L202" s="38">
        <v>1329.5166666666669</v>
      </c>
      <c r="M202" s="28">
        <v>1319.75</v>
      </c>
      <c r="N202" s="28">
        <v>1310.05</v>
      </c>
      <c r="O202" s="39">
        <v>914550</v>
      </c>
      <c r="P202" s="40">
        <v>1.5151515151515152E-2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392.5</v>
      </c>
      <c r="F203" s="37">
        <v>391.48333333333335</v>
      </c>
      <c r="G203" s="38">
        <v>390.06666666666672</v>
      </c>
      <c r="H203" s="38">
        <v>387.63333333333338</v>
      </c>
      <c r="I203" s="38">
        <v>386.21666666666675</v>
      </c>
      <c r="J203" s="38">
        <v>393.91666666666669</v>
      </c>
      <c r="K203" s="38">
        <v>395.33333333333331</v>
      </c>
      <c r="L203" s="38">
        <v>397.76666666666665</v>
      </c>
      <c r="M203" s="28">
        <v>392.9</v>
      </c>
      <c r="N203" s="28">
        <v>389.05</v>
      </c>
      <c r="O203" s="39">
        <v>37075500</v>
      </c>
      <c r="P203" s="40">
        <v>-6.6312997347480109E-3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200.6</v>
      </c>
      <c r="F204" s="37">
        <v>198.63333333333335</v>
      </c>
      <c r="G204" s="38">
        <v>195.76666666666671</v>
      </c>
      <c r="H204" s="38">
        <v>190.93333333333337</v>
      </c>
      <c r="I204" s="38">
        <v>188.06666666666672</v>
      </c>
      <c r="J204" s="38">
        <v>203.4666666666667</v>
      </c>
      <c r="K204" s="38">
        <v>206.33333333333331</v>
      </c>
      <c r="L204" s="38">
        <v>211.16666666666669</v>
      </c>
      <c r="M204" s="28">
        <v>201.5</v>
      </c>
      <c r="N204" s="28">
        <v>193.8</v>
      </c>
      <c r="O204" s="39">
        <v>68847000</v>
      </c>
      <c r="P204" s="40">
        <v>-3.2141771272206055E-3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475.85</v>
      </c>
      <c r="F205" s="37">
        <v>473.5</v>
      </c>
      <c r="G205" s="38">
        <v>467.05</v>
      </c>
      <c r="H205" s="38">
        <v>458.25</v>
      </c>
      <c r="I205" s="38">
        <v>451.8</v>
      </c>
      <c r="J205" s="38">
        <v>482.3</v>
      </c>
      <c r="K205" s="38">
        <v>488.75000000000006</v>
      </c>
      <c r="L205" s="38">
        <v>497.55</v>
      </c>
      <c r="M205" s="28">
        <v>479.95</v>
      </c>
      <c r="N205" s="28">
        <v>464.7</v>
      </c>
      <c r="O205" s="39">
        <v>7173000</v>
      </c>
      <c r="P205" s="40">
        <v>4.428721174004193E-2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23" sqref="H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21" t="s">
        <v>16</v>
      </c>
      <c r="B8" s="323"/>
      <c r="C8" s="327" t="s">
        <v>20</v>
      </c>
      <c r="D8" s="327" t="s">
        <v>21</v>
      </c>
      <c r="E8" s="318" t="s">
        <v>22</v>
      </c>
      <c r="F8" s="319"/>
      <c r="G8" s="320"/>
      <c r="H8" s="318" t="s">
        <v>23</v>
      </c>
      <c r="I8" s="319"/>
      <c r="J8" s="320"/>
      <c r="K8" s="23"/>
      <c r="L8" s="50"/>
      <c r="M8" s="50"/>
      <c r="N8" s="1"/>
      <c r="O8" s="1"/>
    </row>
    <row r="9" spans="1:15" ht="36" customHeight="1">
      <c r="A9" s="325"/>
      <c r="B9" s="326"/>
      <c r="C9" s="326"/>
      <c r="D9" s="3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17450.900000000001</v>
      </c>
      <c r="D10" s="259">
        <v>17421.3</v>
      </c>
      <c r="E10" s="259">
        <v>17374.849999999999</v>
      </c>
      <c r="F10" s="259">
        <v>17298.8</v>
      </c>
      <c r="G10" s="259">
        <v>17252.349999999999</v>
      </c>
      <c r="H10" s="259">
        <v>17497.349999999999</v>
      </c>
      <c r="I10" s="259">
        <v>17543.800000000003</v>
      </c>
      <c r="J10" s="259">
        <v>17619.849999999999</v>
      </c>
      <c r="K10" s="259">
        <v>17467.75</v>
      </c>
      <c r="L10" s="259">
        <v>17345.25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40698.15</v>
      </c>
      <c r="D11" s="259">
        <v>40588.48333333333</v>
      </c>
      <c r="E11" s="259">
        <v>40451.616666666661</v>
      </c>
      <c r="F11" s="259">
        <v>40205.083333333328</v>
      </c>
      <c r="G11" s="259">
        <v>40068.21666666666</v>
      </c>
      <c r="H11" s="259">
        <v>40835.016666666663</v>
      </c>
      <c r="I11" s="259">
        <v>40971.883333333331</v>
      </c>
      <c r="J11" s="259">
        <v>41218.416666666664</v>
      </c>
      <c r="K11" s="259">
        <v>40725.35</v>
      </c>
      <c r="L11" s="259">
        <v>40341.949999999997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2913.4</v>
      </c>
      <c r="D12" s="232">
        <v>2902.7166666666667</v>
      </c>
      <c r="E12" s="232">
        <v>2889.5833333333335</v>
      </c>
      <c r="F12" s="232">
        <v>2865.7666666666669</v>
      </c>
      <c r="G12" s="232">
        <v>2852.6333333333337</v>
      </c>
      <c r="H12" s="232">
        <v>2926.5333333333333</v>
      </c>
      <c r="I12" s="232">
        <v>2939.6666666666665</v>
      </c>
      <c r="J12" s="232">
        <v>2963.4833333333331</v>
      </c>
      <c r="K12" s="232">
        <v>2915.85</v>
      </c>
      <c r="L12" s="232">
        <v>2878.9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5051.6000000000004</v>
      </c>
      <c r="D13" s="232">
        <v>5043.0333333333338</v>
      </c>
      <c r="E13" s="232">
        <v>5028.5166666666673</v>
      </c>
      <c r="F13" s="232">
        <v>5005.4333333333334</v>
      </c>
      <c r="G13" s="232">
        <v>4990.916666666667</v>
      </c>
      <c r="H13" s="232">
        <v>5066.1166666666677</v>
      </c>
      <c r="I13" s="232">
        <v>5080.6333333333341</v>
      </c>
      <c r="J13" s="232">
        <v>5103.7166666666681</v>
      </c>
      <c r="K13" s="232">
        <v>5057.55</v>
      </c>
      <c r="L13" s="232">
        <v>5019.95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30097.75</v>
      </c>
      <c r="D14" s="232">
        <v>29977.399999999998</v>
      </c>
      <c r="E14" s="232">
        <v>29833.149999999994</v>
      </c>
      <c r="F14" s="232">
        <v>29568.549999999996</v>
      </c>
      <c r="G14" s="232">
        <v>29424.299999999992</v>
      </c>
      <c r="H14" s="232">
        <v>30241.999999999996</v>
      </c>
      <c r="I14" s="232">
        <v>30386.250000000004</v>
      </c>
      <c r="J14" s="232">
        <v>30650.85</v>
      </c>
      <c r="K14" s="232">
        <v>30121.65</v>
      </c>
      <c r="L14" s="232">
        <v>29712.799999999999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4445.1499999999996</v>
      </c>
      <c r="D15" s="232">
        <v>4427.8166666666666</v>
      </c>
      <c r="E15" s="232">
        <v>4407.083333333333</v>
      </c>
      <c r="F15" s="232">
        <v>4369.0166666666664</v>
      </c>
      <c r="G15" s="232">
        <v>4348.2833333333328</v>
      </c>
      <c r="H15" s="232">
        <v>4465.8833333333332</v>
      </c>
      <c r="I15" s="232">
        <v>4486.6166666666668</v>
      </c>
      <c r="J15" s="232">
        <v>4524.6833333333334</v>
      </c>
      <c r="K15" s="232">
        <v>4448.55</v>
      </c>
      <c r="L15" s="232">
        <v>4389.75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8567.7000000000007</v>
      </c>
      <c r="D16" s="232">
        <v>8538.0333333333328</v>
      </c>
      <c r="E16" s="232">
        <v>8500.5666666666657</v>
      </c>
      <c r="F16" s="232">
        <v>8433.4333333333325</v>
      </c>
      <c r="G16" s="232">
        <v>8395.9666666666653</v>
      </c>
      <c r="H16" s="232">
        <v>8605.1666666666661</v>
      </c>
      <c r="I16" s="232">
        <v>8642.6333333333332</v>
      </c>
      <c r="J16" s="232">
        <v>8709.7666666666664</v>
      </c>
      <c r="K16" s="232">
        <v>8575.5</v>
      </c>
      <c r="L16" s="232">
        <v>8470.9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3311.45</v>
      </c>
      <c r="D17" s="232">
        <v>3279.2833333333328</v>
      </c>
      <c r="E17" s="232">
        <v>3238.8666666666659</v>
      </c>
      <c r="F17" s="232">
        <v>3166.2833333333328</v>
      </c>
      <c r="G17" s="232">
        <v>3125.8666666666659</v>
      </c>
      <c r="H17" s="232">
        <v>3351.8666666666659</v>
      </c>
      <c r="I17" s="232">
        <v>3392.2833333333328</v>
      </c>
      <c r="J17" s="232">
        <v>3464.8666666666659</v>
      </c>
      <c r="K17" s="231">
        <v>3319.7</v>
      </c>
      <c r="L17" s="231">
        <v>3206.7</v>
      </c>
      <c r="M17" s="231">
        <v>5.5655999999999999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1769.45</v>
      </c>
      <c r="D18" s="232">
        <v>1760.3833333333332</v>
      </c>
      <c r="E18" s="232">
        <v>1744.7166666666665</v>
      </c>
      <c r="F18" s="232">
        <v>1719.9833333333333</v>
      </c>
      <c r="G18" s="232">
        <v>1704.3166666666666</v>
      </c>
      <c r="H18" s="232">
        <v>1785.1166666666663</v>
      </c>
      <c r="I18" s="232">
        <v>1800.7833333333333</v>
      </c>
      <c r="J18" s="232">
        <v>1825.5166666666662</v>
      </c>
      <c r="K18" s="231">
        <v>1776.05</v>
      </c>
      <c r="L18" s="231">
        <v>1735.65</v>
      </c>
      <c r="M18" s="231">
        <v>6.2606099999999998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611.5</v>
      </c>
      <c r="D19" s="232">
        <v>605.33333333333337</v>
      </c>
      <c r="E19" s="232">
        <v>597.16666666666674</v>
      </c>
      <c r="F19" s="232">
        <v>582.83333333333337</v>
      </c>
      <c r="G19" s="232">
        <v>574.66666666666674</v>
      </c>
      <c r="H19" s="232">
        <v>619.66666666666674</v>
      </c>
      <c r="I19" s="232">
        <v>627.83333333333348</v>
      </c>
      <c r="J19" s="232">
        <v>642.16666666666674</v>
      </c>
      <c r="K19" s="231">
        <v>613.5</v>
      </c>
      <c r="L19" s="231">
        <v>591</v>
      </c>
      <c r="M19" s="231">
        <v>10.79988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20460.599999999999</v>
      </c>
      <c r="D20" s="232">
        <v>20428.866666666665</v>
      </c>
      <c r="E20" s="232">
        <v>20191.73333333333</v>
      </c>
      <c r="F20" s="232">
        <v>19922.866666666665</v>
      </c>
      <c r="G20" s="232">
        <v>19685.73333333333</v>
      </c>
      <c r="H20" s="232">
        <v>20697.73333333333</v>
      </c>
      <c r="I20" s="232">
        <v>20934.866666666669</v>
      </c>
      <c r="J20" s="232">
        <v>21203.73333333333</v>
      </c>
      <c r="K20" s="231">
        <v>20666</v>
      </c>
      <c r="L20" s="231">
        <v>20160</v>
      </c>
      <c r="M20" s="231">
        <v>8.8520000000000001E-2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1564.3</v>
      </c>
      <c r="D21" s="232">
        <v>1518.4333333333334</v>
      </c>
      <c r="E21" s="232">
        <v>1456.8666666666668</v>
      </c>
      <c r="F21" s="232">
        <v>1349.4333333333334</v>
      </c>
      <c r="G21" s="232">
        <v>1287.8666666666668</v>
      </c>
      <c r="H21" s="232">
        <v>1625.8666666666668</v>
      </c>
      <c r="I21" s="232">
        <v>1687.4333333333334</v>
      </c>
      <c r="J21" s="232">
        <v>1794.8666666666668</v>
      </c>
      <c r="K21" s="231">
        <v>1580</v>
      </c>
      <c r="L21" s="231">
        <v>1411</v>
      </c>
      <c r="M21" s="231">
        <v>201.14340000000001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509.55</v>
      </c>
      <c r="D22" s="232">
        <v>507</v>
      </c>
      <c r="E22" s="232">
        <v>504.45</v>
      </c>
      <c r="F22" s="232">
        <v>499.34999999999997</v>
      </c>
      <c r="G22" s="232">
        <v>496.79999999999995</v>
      </c>
      <c r="H22" s="232">
        <v>512.1</v>
      </c>
      <c r="I22" s="232">
        <v>514.65</v>
      </c>
      <c r="J22" s="232">
        <v>519.75</v>
      </c>
      <c r="K22" s="231">
        <v>509.55</v>
      </c>
      <c r="L22" s="231">
        <v>501.9</v>
      </c>
      <c r="M22" s="231">
        <v>3.8736000000000002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602.1</v>
      </c>
      <c r="D23" s="232">
        <v>604.23333333333323</v>
      </c>
      <c r="E23" s="232">
        <v>592.46666666666647</v>
      </c>
      <c r="F23" s="232">
        <v>582.83333333333326</v>
      </c>
      <c r="G23" s="232">
        <v>571.06666666666649</v>
      </c>
      <c r="H23" s="232">
        <v>613.86666666666645</v>
      </c>
      <c r="I23" s="232">
        <v>625.6333333333331</v>
      </c>
      <c r="J23" s="232">
        <v>635.26666666666642</v>
      </c>
      <c r="K23" s="231">
        <v>616</v>
      </c>
      <c r="L23" s="231">
        <v>594.6</v>
      </c>
      <c r="M23" s="231">
        <v>186.61166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711.65</v>
      </c>
      <c r="D24" s="232">
        <v>691.36666666666667</v>
      </c>
      <c r="E24" s="232">
        <v>670.2833333333333</v>
      </c>
      <c r="F24" s="232">
        <v>628.91666666666663</v>
      </c>
      <c r="G24" s="232">
        <v>607.83333333333326</v>
      </c>
      <c r="H24" s="232">
        <v>732.73333333333335</v>
      </c>
      <c r="I24" s="232">
        <v>753.81666666666661</v>
      </c>
      <c r="J24" s="232">
        <v>795.18333333333339</v>
      </c>
      <c r="K24" s="231">
        <v>712.45</v>
      </c>
      <c r="L24" s="231">
        <v>650</v>
      </c>
      <c r="M24" s="231">
        <v>73.873699999999999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675</v>
      </c>
      <c r="D25" s="232">
        <v>660.5</v>
      </c>
      <c r="E25" s="232">
        <v>646</v>
      </c>
      <c r="F25" s="232">
        <v>617</v>
      </c>
      <c r="G25" s="232">
        <v>602.5</v>
      </c>
      <c r="H25" s="232">
        <v>689.5</v>
      </c>
      <c r="I25" s="232">
        <v>704</v>
      </c>
      <c r="J25" s="232">
        <v>733</v>
      </c>
      <c r="K25" s="231">
        <v>675</v>
      </c>
      <c r="L25" s="231">
        <v>631.5</v>
      </c>
      <c r="M25" s="231">
        <v>26.28313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379.7</v>
      </c>
      <c r="D26" s="232">
        <v>376.09999999999997</v>
      </c>
      <c r="E26" s="232">
        <v>372.49999999999994</v>
      </c>
      <c r="F26" s="232">
        <v>365.29999999999995</v>
      </c>
      <c r="G26" s="232">
        <v>361.69999999999993</v>
      </c>
      <c r="H26" s="232">
        <v>383.29999999999995</v>
      </c>
      <c r="I26" s="232">
        <v>386.9</v>
      </c>
      <c r="J26" s="232">
        <v>394.09999999999997</v>
      </c>
      <c r="K26" s="231">
        <v>379.7</v>
      </c>
      <c r="L26" s="231">
        <v>368.9</v>
      </c>
      <c r="M26" s="231">
        <v>9.9206000000000003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152</v>
      </c>
      <c r="D27" s="232">
        <v>149.95000000000002</v>
      </c>
      <c r="E27" s="232">
        <v>147.40000000000003</v>
      </c>
      <c r="F27" s="232">
        <v>142.80000000000001</v>
      </c>
      <c r="G27" s="232">
        <v>140.25000000000003</v>
      </c>
      <c r="H27" s="232">
        <v>154.55000000000004</v>
      </c>
      <c r="I27" s="232">
        <v>157.10000000000005</v>
      </c>
      <c r="J27" s="232">
        <v>161.70000000000005</v>
      </c>
      <c r="K27" s="231">
        <v>152.5</v>
      </c>
      <c r="L27" s="231">
        <v>145.35</v>
      </c>
      <c r="M27" s="231">
        <v>55.272759999999998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235.4</v>
      </c>
      <c r="D28" s="232">
        <v>233.66666666666666</v>
      </c>
      <c r="E28" s="232">
        <v>231.43333333333331</v>
      </c>
      <c r="F28" s="232">
        <v>227.46666666666664</v>
      </c>
      <c r="G28" s="232">
        <v>225.23333333333329</v>
      </c>
      <c r="H28" s="232">
        <v>237.63333333333333</v>
      </c>
      <c r="I28" s="232">
        <v>239.86666666666667</v>
      </c>
      <c r="J28" s="232">
        <v>243.83333333333334</v>
      </c>
      <c r="K28" s="231">
        <v>235.9</v>
      </c>
      <c r="L28" s="231">
        <v>229.7</v>
      </c>
      <c r="M28" s="231">
        <v>22.39545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3119.2</v>
      </c>
      <c r="D29" s="232">
        <v>3143.0666666666671</v>
      </c>
      <c r="E29" s="232">
        <v>3084.1333333333341</v>
      </c>
      <c r="F29" s="232">
        <v>3049.0666666666671</v>
      </c>
      <c r="G29" s="232">
        <v>2990.1333333333341</v>
      </c>
      <c r="H29" s="232">
        <v>3178.1333333333341</v>
      </c>
      <c r="I29" s="232">
        <v>3237.0666666666675</v>
      </c>
      <c r="J29" s="232">
        <v>3272.1333333333341</v>
      </c>
      <c r="K29" s="231">
        <v>3202</v>
      </c>
      <c r="L29" s="231">
        <v>3108</v>
      </c>
      <c r="M29" s="231">
        <v>1.0700400000000001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353.6</v>
      </c>
      <c r="D30" s="232">
        <v>350.90000000000003</v>
      </c>
      <c r="E30" s="232">
        <v>346.90000000000009</v>
      </c>
      <c r="F30" s="232">
        <v>340.20000000000005</v>
      </c>
      <c r="G30" s="232">
        <v>336.2000000000001</v>
      </c>
      <c r="H30" s="232">
        <v>357.60000000000008</v>
      </c>
      <c r="I30" s="232">
        <v>361.59999999999997</v>
      </c>
      <c r="J30" s="232">
        <v>368.30000000000007</v>
      </c>
      <c r="K30" s="231">
        <v>354.9</v>
      </c>
      <c r="L30" s="231">
        <v>344.2</v>
      </c>
      <c r="M30" s="231">
        <v>141.44945999999999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4413.8</v>
      </c>
      <c r="D31" s="232">
        <v>4399.0166666666664</v>
      </c>
      <c r="E31" s="232">
        <v>4352.0333333333328</v>
      </c>
      <c r="F31" s="232">
        <v>4290.2666666666664</v>
      </c>
      <c r="G31" s="232">
        <v>4243.2833333333328</v>
      </c>
      <c r="H31" s="232">
        <v>4460.7833333333328</v>
      </c>
      <c r="I31" s="232">
        <v>4507.7666666666664</v>
      </c>
      <c r="J31" s="232">
        <v>4569.5333333333328</v>
      </c>
      <c r="K31" s="231">
        <v>4446</v>
      </c>
      <c r="L31" s="231">
        <v>4337.25</v>
      </c>
      <c r="M31" s="231">
        <v>2.8700800000000002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143.94999999999999</v>
      </c>
      <c r="D32" s="232">
        <v>144.6</v>
      </c>
      <c r="E32" s="232">
        <v>142.69999999999999</v>
      </c>
      <c r="F32" s="232">
        <v>141.44999999999999</v>
      </c>
      <c r="G32" s="232">
        <v>139.54999999999998</v>
      </c>
      <c r="H32" s="232">
        <v>145.85</v>
      </c>
      <c r="I32" s="232">
        <v>147.75000000000003</v>
      </c>
      <c r="J32" s="232">
        <v>149</v>
      </c>
      <c r="K32" s="231">
        <v>146.5</v>
      </c>
      <c r="L32" s="231">
        <v>143.35</v>
      </c>
      <c r="M32" s="231">
        <v>84.651840000000007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2840.9</v>
      </c>
      <c r="D33" s="232">
        <v>2836.75</v>
      </c>
      <c r="E33" s="232">
        <v>2820.2</v>
      </c>
      <c r="F33" s="232">
        <v>2799.5</v>
      </c>
      <c r="G33" s="232">
        <v>2782.95</v>
      </c>
      <c r="H33" s="232">
        <v>2857.45</v>
      </c>
      <c r="I33" s="232">
        <v>2874</v>
      </c>
      <c r="J33" s="232">
        <v>2894.7</v>
      </c>
      <c r="K33" s="231">
        <v>2853.3</v>
      </c>
      <c r="L33" s="231">
        <v>2816.05</v>
      </c>
      <c r="M33" s="231">
        <v>8.1659799999999994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1903.05</v>
      </c>
      <c r="D34" s="232">
        <v>1909.6166666666668</v>
      </c>
      <c r="E34" s="232">
        <v>1887.2333333333336</v>
      </c>
      <c r="F34" s="232">
        <v>1871.4166666666667</v>
      </c>
      <c r="G34" s="232">
        <v>1849.0333333333335</v>
      </c>
      <c r="H34" s="232">
        <v>1925.4333333333336</v>
      </c>
      <c r="I34" s="232">
        <v>1947.8166666666668</v>
      </c>
      <c r="J34" s="232">
        <v>1963.6333333333337</v>
      </c>
      <c r="K34" s="231">
        <v>1932</v>
      </c>
      <c r="L34" s="231">
        <v>1893.8</v>
      </c>
      <c r="M34" s="231">
        <v>1.9652099999999999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463.65</v>
      </c>
      <c r="D35" s="232">
        <v>461.43333333333334</v>
      </c>
      <c r="E35" s="232">
        <v>457.86666666666667</v>
      </c>
      <c r="F35" s="232">
        <v>452.08333333333331</v>
      </c>
      <c r="G35" s="232">
        <v>448.51666666666665</v>
      </c>
      <c r="H35" s="232">
        <v>467.2166666666667</v>
      </c>
      <c r="I35" s="232">
        <v>470.78333333333342</v>
      </c>
      <c r="J35" s="232">
        <v>476.56666666666672</v>
      </c>
      <c r="K35" s="231">
        <v>465</v>
      </c>
      <c r="L35" s="231">
        <v>455.65</v>
      </c>
      <c r="M35" s="231">
        <v>11.15997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3439.35</v>
      </c>
      <c r="D36" s="232">
        <v>3448.1333333333337</v>
      </c>
      <c r="E36" s="232">
        <v>3422.2666666666673</v>
      </c>
      <c r="F36" s="232">
        <v>3405.1833333333338</v>
      </c>
      <c r="G36" s="232">
        <v>3379.3166666666675</v>
      </c>
      <c r="H36" s="232">
        <v>3465.2166666666672</v>
      </c>
      <c r="I36" s="232">
        <v>3491.083333333333</v>
      </c>
      <c r="J36" s="232">
        <v>3508.166666666667</v>
      </c>
      <c r="K36" s="231">
        <v>3474</v>
      </c>
      <c r="L36" s="231">
        <v>3431.05</v>
      </c>
      <c r="M36" s="231">
        <v>1.4531799999999999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865.15</v>
      </c>
      <c r="D37" s="232">
        <v>859.65</v>
      </c>
      <c r="E37" s="232">
        <v>850.55</v>
      </c>
      <c r="F37" s="232">
        <v>835.94999999999993</v>
      </c>
      <c r="G37" s="232">
        <v>826.84999999999991</v>
      </c>
      <c r="H37" s="232">
        <v>874.25</v>
      </c>
      <c r="I37" s="232">
        <v>883.35000000000014</v>
      </c>
      <c r="J37" s="232">
        <v>897.95</v>
      </c>
      <c r="K37" s="231">
        <v>868.75</v>
      </c>
      <c r="L37" s="231">
        <v>845.05</v>
      </c>
      <c r="M37" s="231">
        <v>123.45125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3731.65</v>
      </c>
      <c r="D38" s="232">
        <v>3705.6333333333332</v>
      </c>
      <c r="E38" s="232">
        <v>3662.9166666666665</v>
      </c>
      <c r="F38" s="232">
        <v>3594.1833333333334</v>
      </c>
      <c r="G38" s="232">
        <v>3551.4666666666667</v>
      </c>
      <c r="H38" s="232">
        <v>3774.3666666666663</v>
      </c>
      <c r="I38" s="232">
        <v>3817.0833333333335</v>
      </c>
      <c r="J38" s="232">
        <v>3885.8166666666662</v>
      </c>
      <c r="K38" s="231">
        <v>3748.35</v>
      </c>
      <c r="L38" s="231">
        <v>3636.9</v>
      </c>
      <c r="M38" s="231">
        <v>4.3288700000000002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6154.85</v>
      </c>
      <c r="D39" s="232">
        <v>6152.9666666666672</v>
      </c>
      <c r="E39" s="232">
        <v>6101.9833333333345</v>
      </c>
      <c r="F39" s="232">
        <v>6049.1166666666677</v>
      </c>
      <c r="G39" s="232">
        <v>5998.133333333335</v>
      </c>
      <c r="H39" s="232">
        <v>6205.8333333333339</v>
      </c>
      <c r="I39" s="232">
        <v>6256.8166666666675</v>
      </c>
      <c r="J39" s="232">
        <v>6309.6833333333334</v>
      </c>
      <c r="K39" s="231">
        <v>6203.95</v>
      </c>
      <c r="L39" s="231">
        <v>6100.1</v>
      </c>
      <c r="M39" s="231">
        <v>5.4480399999999998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1343.9</v>
      </c>
      <c r="D40" s="232">
        <v>1346.2666666666667</v>
      </c>
      <c r="E40" s="232">
        <v>1332.5333333333333</v>
      </c>
      <c r="F40" s="232">
        <v>1321.1666666666667</v>
      </c>
      <c r="G40" s="232">
        <v>1307.4333333333334</v>
      </c>
      <c r="H40" s="232">
        <v>1357.6333333333332</v>
      </c>
      <c r="I40" s="232">
        <v>1371.3666666666663</v>
      </c>
      <c r="J40" s="232">
        <v>1382.7333333333331</v>
      </c>
      <c r="K40" s="231">
        <v>1360</v>
      </c>
      <c r="L40" s="231">
        <v>1334.9</v>
      </c>
      <c r="M40" s="231">
        <v>11.344720000000001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6303.7</v>
      </c>
      <c r="D41" s="232">
        <v>6314.0666666666666</v>
      </c>
      <c r="E41" s="232">
        <v>6230.1833333333334</v>
      </c>
      <c r="F41" s="232">
        <v>6156.666666666667</v>
      </c>
      <c r="G41" s="232">
        <v>6072.7833333333338</v>
      </c>
      <c r="H41" s="232">
        <v>6387.583333333333</v>
      </c>
      <c r="I41" s="232">
        <v>6471.4666666666662</v>
      </c>
      <c r="J41" s="232">
        <v>6544.9833333333327</v>
      </c>
      <c r="K41" s="231">
        <v>6397.95</v>
      </c>
      <c r="L41" s="231">
        <v>6240.55</v>
      </c>
      <c r="M41" s="231">
        <v>0.31397000000000003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2051</v>
      </c>
      <c r="D42" s="232">
        <v>2040.8333333333333</v>
      </c>
      <c r="E42" s="232">
        <v>2022.1666666666665</v>
      </c>
      <c r="F42" s="232">
        <v>1993.3333333333333</v>
      </c>
      <c r="G42" s="232">
        <v>1974.6666666666665</v>
      </c>
      <c r="H42" s="232">
        <v>2069.6666666666665</v>
      </c>
      <c r="I42" s="232">
        <v>2088.333333333333</v>
      </c>
      <c r="J42" s="232">
        <v>2117.1666666666665</v>
      </c>
      <c r="K42" s="231">
        <v>2059.5</v>
      </c>
      <c r="L42" s="231">
        <v>2012</v>
      </c>
      <c r="M42" s="231">
        <v>0.79525999999999997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235.15</v>
      </c>
      <c r="D43" s="232">
        <v>233.71666666666667</v>
      </c>
      <c r="E43" s="232">
        <v>231.43333333333334</v>
      </c>
      <c r="F43" s="232">
        <v>227.71666666666667</v>
      </c>
      <c r="G43" s="232">
        <v>225.43333333333334</v>
      </c>
      <c r="H43" s="232">
        <v>237.43333333333334</v>
      </c>
      <c r="I43" s="232">
        <v>239.7166666666667</v>
      </c>
      <c r="J43" s="232">
        <v>243.43333333333334</v>
      </c>
      <c r="K43" s="231">
        <v>236</v>
      </c>
      <c r="L43" s="231">
        <v>230</v>
      </c>
      <c r="M43" s="231">
        <v>29.139199999999999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164.4</v>
      </c>
      <c r="D44" s="232">
        <v>162.23333333333335</v>
      </c>
      <c r="E44" s="232">
        <v>159.76666666666671</v>
      </c>
      <c r="F44" s="232">
        <v>155.13333333333335</v>
      </c>
      <c r="G44" s="232">
        <v>152.66666666666671</v>
      </c>
      <c r="H44" s="232">
        <v>166.8666666666667</v>
      </c>
      <c r="I44" s="232">
        <v>169.33333333333334</v>
      </c>
      <c r="J44" s="232">
        <v>173.9666666666667</v>
      </c>
      <c r="K44" s="231">
        <v>164.7</v>
      </c>
      <c r="L44" s="231">
        <v>157.6</v>
      </c>
      <c r="M44" s="231">
        <v>259.74322000000001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74.05</v>
      </c>
      <c r="D45" s="232">
        <v>72.75</v>
      </c>
      <c r="E45" s="232">
        <v>71.099999999999994</v>
      </c>
      <c r="F45" s="232">
        <v>68.149999999999991</v>
      </c>
      <c r="G45" s="232">
        <v>66.499999999999986</v>
      </c>
      <c r="H45" s="232">
        <v>75.7</v>
      </c>
      <c r="I45" s="232">
        <v>77.350000000000009</v>
      </c>
      <c r="J45" s="232">
        <v>80.300000000000011</v>
      </c>
      <c r="K45" s="231">
        <v>74.400000000000006</v>
      </c>
      <c r="L45" s="231">
        <v>69.8</v>
      </c>
      <c r="M45" s="231">
        <v>171.57625999999999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1419.15</v>
      </c>
      <c r="D46" s="232">
        <v>1415.6333333333332</v>
      </c>
      <c r="E46" s="232">
        <v>1410.2666666666664</v>
      </c>
      <c r="F46" s="232">
        <v>1401.3833333333332</v>
      </c>
      <c r="G46" s="232">
        <v>1396.0166666666664</v>
      </c>
      <c r="H46" s="232">
        <v>1424.5166666666664</v>
      </c>
      <c r="I46" s="232">
        <v>1429.8833333333332</v>
      </c>
      <c r="J46" s="232">
        <v>1438.7666666666664</v>
      </c>
      <c r="K46" s="231">
        <v>1421</v>
      </c>
      <c r="L46" s="231">
        <v>1406.75</v>
      </c>
      <c r="M46" s="231">
        <v>2.82944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580.70000000000005</v>
      </c>
      <c r="D47" s="232">
        <v>580.69999999999993</v>
      </c>
      <c r="E47" s="232">
        <v>575.99999999999989</v>
      </c>
      <c r="F47" s="232">
        <v>571.29999999999995</v>
      </c>
      <c r="G47" s="232">
        <v>566.59999999999991</v>
      </c>
      <c r="H47" s="232">
        <v>585.39999999999986</v>
      </c>
      <c r="I47" s="232">
        <v>590.09999999999991</v>
      </c>
      <c r="J47" s="232">
        <v>594.79999999999984</v>
      </c>
      <c r="K47" s="231">
        <v>585.4</v>
      </c>
      <c r="L47" s="231">
        <v>576</v>
      </c>
      <c r="M47" s="231">
        <v>11.026999999999999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97.05</v>
      </c>
      <c r="D48" s="232">
        <v>96.316666666666663</v>
      </c>
      <c r="E48" s="232">
        <v>95.533333333333331</v>
      </c>
      <c r="F48" s="232">
        <v>94.016666666666666</v>
      </c>
      <c r="G48" s="232">
        <v>93.233333333333334</v>
      </c>
      <c r="H48" s="232">
        <v>97.833333333333329</v>
      </c>
      <c r="I48" s="232">
        <v>98.61666666666666</v>
      </c>
      <c r="J48" s="232">
        <v>100.13333333333333</v>
      </c>
      <c r="K48" s="231">
        <v>97.1</v>
      </c>
      <c r="L48" s="231">
        <v>94.8</v>
      </c>
      <c r="M48" s="231">
        <v>142.85091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824.05</v>
      </c>
      <c r="D49" s="232">
        <v>822.35</v>
      </c>
      <c r="E49" s="232">
        <v>816.75</v>
      </c>
      <c r="F49" s="232">
        <v>809.44999999999993</v>
      </c>
      <c r="G49" s="232">
        <v>803.84999999999991</v>
      </c>
      <c r="H49" s="232">
        <v>829.65000000000009</v>
      </c>
      <c r="I49" s="232">
        <v>835.25000000000023</v>
      </c>
      <c r="J49" s="232">
        <v>842.55000000000018</v>
      </c>
      <c r="K49" s="231">
        <v>827.95</v>
      </c>
      <c r="L49" s="231">
        <v>815.05</v>
      </c>
      <c r="M49" s="231">
        <v>7.3248499999999996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72.8</v>
      </c>
      <c r="D50" s="232">
        <v>71.8</v>
      </c>
      <c r="E50" s="232">
        <v>70.5</v>
      </c>
      <c r="F50" s="232">
        <v>68.2</v>
      </c>
      <c r="G50" s="232">
        <v>66.900000000000006</v>
      </c>
      <c r="H50" s="232">
        <v>74.099999999999994</v>
      </c>
      <c r="I50" s="232">
        <v>75.399999999999977</v>
      </c>
      <c r="J50" s="232">
        <v>77.699999999999989</v>
      </c>
      <c r="K50" s="231">
        <v>73.099999999999994</v>
      </c>
      <c r="L50" s="231">
        <v>69.5</v>
      </c>
      <c r="M50" s="231">
        <v>190.33336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315.89999999999998</v>
      </c>
      <c r="D51" s="232">
        <v>317.48333333333335</v>
      </c>
      <c r="E51" s="232">
        <v>313.9666666666667</v>
      </c>
      <c r="F51" s="232">
        <v>312.03333333333336</v>
      </c>
      <c r="G51" s="232">
        <v>308.51666666666671</v>
      </c>
      <c r="H51" s="232">
        <v>319.41666666666669</v>
      </c>
      <c r="I51" s="232">
        <v>322.93333333333334</v>
      </c>
      <c r="J51" s="232">
        <v>324.86666666666667</v>
      </c>
      <c r="K51" s="231">
        <v>321</v>
      </c>
      <c r="L51" s="231">
        <v>315.55</v>
      </c>
      <c r="M51" s="231">
        <v>34.957169999999998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750.2</v>
      </c>
      <c r="D52" s="232">
        <v>748.2166666666667</v>
      </c>
      <c r="E52" s="232">
        <v>742.98333333333335</v>
      </c>
      <c r="F52" s="232">
        <v>735.76666666666665</v>
      </c>
      <c r="G52" s="232">
        <v>730.5333333333333</v>
      </c>
      <c r="H52" s="232">
        <v>755.43333333333339</v>
      </c>
      <c r="I52" s="232">
        <v>760.66666666666674</v>
      </c>
      <c r="J52" s="232">
        <v>767.88333333333344</v>
      </c>
      <c r="K52" s="231">
        <v>753.45</v>
      </c>
      <c r="L52" s="231">
        <v>741</v>
      </c>
      <c r="M52" s="231">
        <v>37.449820000000003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227.15</v>
      </c>
      <c r="D53" s="232">
        <v>228.9</v>
      </c>
      <c r="E53" s="232">
        <v>225.10000000000002</v>
      </c>
      <c r="F53" s="232">
        <v>223.05</v>
      </c>
      <c r="G53" s="232">
        <v>219.25000000000003</v>
      </c>
      <c r="H53" s="232">
        <v>230.95000000000002</v>
      </c>
      <c r="I53" s="232">
        <v>234.75000000000003</v>
      </c>
      <c r="J53" s="232">
        <v>236.8</v>
      </c>
      <c r="K53" s="231">
        <v>232.7</v>
      </c>
      <c r="L53" s="231">
        <v>226.85</v>
      </c>
      <c r="M53" s="231">
        <v>35.830779999999997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18302.25</v>
      </c>
      <c r="D54" s="232">
        <v>18224.5</v>
      </c>
      <c r="E54" s="232">
        <v>18074</v>
      </c>
      <c r="F54" s="232">
        <v>17845.75</v>
      </c>
      <c r="G54" s="232">
        <v>17695.25</v>
      </c>
      <c r="H54" s="232">
        <v>18452.75</v>
      </c>
      <c r="I54" s="232">
        <v>18603.25</v>
      </c>
      <c r="J54" s="232">
        <v>18831.5</v>
      </c>
      <c r="K54" s="231">
        <v>18375</v>
      </c>
      <c r="L54" s="231">
        <v>17996.25</v>
      </c>
      <c r="M54" s="231">
        <v>0.17785000000000001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4379.8</v>
      </c>
      <c r="D55" s="232">
        <v>4396.5</v>
      </c>
      <c r="E55" s="232">
        <v>4338.45</v>
      </c>
      <c r="F55" s="232">
        <v>4297.0999999999995</v>
      </c>
      <c r="G55" s="232">
        <v>4239.0499999999993</v>
      </c>
      <c r="H55" s="232">
        <v>4437.8500000000004</v>
      </c>
      <c r="I55" s="232">
        <v>4495.8999999999996</v>
      </c>
      <c r="J55" s="232">
        <v>4537.2500000000009</v>
      </c>
      <c r="K55" s="231">
        <v>4454.55</v>
      </c>
      <c r="L55" s="231">
        <v>4355.1499999999996</v>
      </c>
      <c r="M55" s="231">
        <v>3.3109199999999999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288.8</v>
      </c>
      <c r="D56" s="232">
        <v>285.66666666666669</v>
      </c>
      <c r="E56" s="232">
        <v>281.83333333333337</v>
      </c>
      <c r="F56" s="232">
        <v>274.86666666666667</v>
      </c>
      <c r="G56" s="232">
        <v>271.03333333333336</v>
      </c>
      <c r="H56" s="232">
        <v>292.63333333333338</v>
      </c>
      <c r="I56" s="232">
        <v>296.46666666666675</v>
      </c>
      <c r="J56" s="232">
        <v>303.43333333333339</v>
      </c>
      <c r="K56" s="231">
        <v>289.5</v>
      </c>
      <c r="L56" s="231">
        <v>278.7</v>
      </c>
      <c r="M56" s="231">
        <v>74.869609999999994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766.75</v>
      </c>
      <c r="D57" s="232">
        <v>765.41666666666663</v>
      </c>
      <c r="E57" s="232">
        <v>758.93333333333328</v>
      </c>
      <c r="F57" s="232">
        <v>751.11666666666667</v>
      </c>
      <c r="G57" s="232">
        <v>744.63333333333333</v>
      </c>
      <c r="H57" s="232">
        <v>773.23333333333323</v>
      </c>
      <c r="I57" s="232">
        <v>779.71666666666658</v>
      </c>
      <c r="J57" s="232">
        <v>787.53333333333319</v>
      </c>
      <c r="K57" s="231">
        <v>771.9</v>
      </c>
      <c r="L57" s="231">
        <v>757.6</v>
      </c>
      <c r="M57" s="231">
        <v>7.7929599999999999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899.6</v>
      </c>
      <c r="D58" s="232">
        <v>901.94999999999993</v>
      </c>
      <c r="E58" s="232">
        <v>893.64999999999986</v>
      </c>
      <c r="F58" s="232">
        <v>887.69999999999993</v>
      </c>
      <c r="G58" s="232">
        <v>879.39999999999986</v>
      </c>
      <c r="H58" s="232">
        <v>907.89999999999986</v>
      </c>
      <c r="I58" s="232">
        <v>916.19999999999982</v>
      </c>
      <c r="J58" s="232">
        <v>922.14999999999986</v>
      </c>
      <c r="K58" s="231">
        <v>910.25</v>
      </c>
      <c r="L58" s="231">
        <v>896</v>
      </c>
      <c r="M58" s="231">
        <v>34.962310000000002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1388.8</v>
      </c>
      <c r="D59" s="232">
        <v>1389.0333333333331</v>
      </c>
      <c r="E59" s="232">
        <v>1379.7166666666662</v>
      </c>
      <c r="F59" s="232">
        <v>1370.6333333333332</v>
      </c>
      <c r="G59" s="232">
        <v>1361.3166666666664</v>
      </c>
      <c r="H59" s="232">
        <v>1398.1166666666661</v>
      </c>
      <c r="I59" s="232">
        <v>1407.4333333333332</v>
      </c>
      <c r="J59" s="232">
        <v>1416.516666666666</v>
      </c>
      <c r="K59" s="231">
        <v>1398.35</v>
      </c>
      <c r="L59" s="231">
        <v>1379.95</v>
      </c>
      <c r="M59" s="231">
        <v>0.18615999999999999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218.75</v>
      </c>
      <c r="D60" s="232">
        <v>217.41666666666666</v>
      </c>
      <c r="E60" s="232">
        <v>215.83333333333331</v>
      </c>
      <c r="F60" s="232">
        <v>212.91666666666666</v>
      </c>
      <c r="G60" s="232">
        <v>211.33333333333331</v>
      </c>
      <c r="H60" s="232">
        <v>220.33333333333331</v>
      </c>
      <c r="I60" s="232">
        <v>221.91666666666663</v>
      </c>
      <c r="J60" s="232">
        <v>224.83333333333331</v>
      </c>
      <c r="K60" s="231">
        <v>219</v>
      </c>
      <c r="L60" s="231">
        <v>214.5</v>
      </c>
      <c r="M60" s="231">
        <v>45.101750000000003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4300.3500000000004</v>
      </c>
      <c r="D61" s="232">
        <v>4283.5666666666666</v>
      </c>
      <c r="E61" s="232">
        <v>4258.1333333333332</v>
      </c>
      <c r="F61" s="232">
        <v>4215.916666666667</v>
      </c>
      <c r="G61" s="232">
        <v>4190.4833333333336</v>
      </c>
      <c r="H61" s="232">
        <v>4325.7833333333328</v>
      </c>
      <c r="I61" s="232">
        <v>4351.2166666666653</v>
      </c>
      <c r="J61" s="232">
        <v>4393.4333333333325</v>
      </c>
      <c r="K61" s="231">
        <v>4309</v>
      </c>
      <c r="L61" s="231">
        <v>4241.3500000000004</v>
      </c>
      <c r="M61" s="231">
        <v>3.08649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1482.5</v>
      </c>
      <c r="D62" s="232">
        <v>1480.55</v>
      </c>
      <c r="E62" s="232">
        <v>1474.1999999999998</v>
      </c>
      <c r="F62" s="232">
        <v>1465.8999999999999</v>
      </c>
      <c r="G62" s="232">
        <v>1459.5499999999997</v>
      </c>
      <c r="H62" s="232">
        <v>1488.85</v>
      </c>
      <c r="I62" s="232">
        <v>1495.1999999999998</v>
      </c>
      <c r="J62" s="232">
        <v>1503.5</v>
      </c>
      <c r="K62" s="231">
        <v>1486.9</v>
      </c>
      <c r="L62" s="231">
        <v>1472.25</v>
      </c>
      <c r="M62" s="231">
        <v>2.5416500000000002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599.20000000000005</v>
      </c>
      <c r="D63" s="232">
        <v>597.30000000000007</v>
      </c>
      <c r="E63" s="232">
        <v>592.90000000000009</v>
      </c>
      <c r="F63" s="232">
        <v>586.6</v>
      </c>
      <c r="G63" s="232">
        <v>582.20000000000005</v>
      </c>
      <c r="H63" s="232">
        <v>603.60000000000014</v>
      </c>
      <c r="I63" s="232">
        <v>608</v>
      </c>
      <c r="J63" s="232">
        <v>614.30000000000018</v>
      </c>
      <c r="K63" s="231">
        <v>601.70000000000005</v>
      </c>
      <c r="L63" s="231">
        <v>591</v>
      </c>
      <c r="M63" s="231">
        <v>15.493550000000001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913.1</v>
      </c>
      <c r="D64" s="232">
        <v>907.29999999999984</v>
      </c>
      <c r="E64" s="232">
        <v>898.59999999999968</v>
      </c>
      <c r="F64" s="232">
        <v>884.0999999999998</v>
      </c>
      <c r="G64" s="232">
        <v>875.39999999999964</v>
      </c>
      <c r="H64" s="232">
        <v>921.79999999999973</v>
      </c>
      <c r="I64" s="232">
        <v>930.49999999999977</v>
      </c>
      <c r="J64" s="232">
        <v>944.99999999999977</v>
      </c>
      <c r="K64" s="231">
        <v>916</v>
      </c>
      <c r="L64" s="231">
        <v>892.8</v>
      </c>
      <c r="M64" s="231">
        <v>1.4239200000000001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309.5</v>
      </c>
      <c r="D65" s="232">
        <v>308.36666666666667</v>
      </c>
      <c r="E65" s="232">
        <v>306.23333333333335</v>
      </c>
      <c r="F65" s="232">
        <v>302.9666666666667</v>
      </c>
      <c r="G65" s="232">
        <v>300.83333333333337</v>
      </c>
      <c r="H65" s="232">
        <v>311.63333333333333</v>
      </c>
      <c r="I65" s="232">
        <v>313.76666666666665</v>
      </c>
      <c r="J65" s="232">
        <v>317.0333333333333</v>
      </c>
      <c r="K65" s="231">
        <v>310.5</v>
      </c>
      <c r="L65" s="231">
        <v>305.10000000000002</v>
      </c>
      <c r="M65" s="231">
        <v>13.751760000000001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1602.5</v>
      </c>
      <c r="D66" s="232">
        <v>1592.4833333333333</v>
      </c>
      <c r="E66" s="232">
        <v>1574.0166666666667</v>
      </c>
      <c r="F66" s="232">
        <v>1545.5333333333333</v>
      </c>
      <c r="G66" s="232">
        <v>1527.0666666666666</v>
      </c>
      <c r="H66" s="232">
        <v>1620.9666666666667</v>
      </c>
      <c r="I66" s="232">
        <v>1639.4333333333334</v>
      </c>
      <c r="J66" s="232">
        <v>1667.9166666666667</v>
      </c>
      <c r="K66" s="231">
        <v>1610.95</v>
      </c>
      <c r="L66" s="231">
        <v>1564</v>
      </c>
      <c r="M66" s="231">
        <v>6.51248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355.65</v>
      </c>
      <c r="D67" s="232">
        <v>354.66666666666669</v>
      </c>
      <c r="E67" s="232">
        <v>351.93333333333339</v>
      </c>
      <c r="F67" s="232">
        <v>348.2166666666667</v>
      </c>
      <c r="G67" s="232">
        <v>345.48333333333341</v>
      </c>
      <c r="H67" s="232">
        <v>358.38333333333338</v>
      </c>
      <c r="I67" s="232">
        <v>361.11666666666662</v>
      </c>
      <c r="J67" s="232">
        <v>364.83333333333337</v>
      </c>
      <c r="K67" s="231">
        <v>357.4</v>
      </c>
      <c r="L67" s="231">
        <v>350.95</v>
      </c>
      <c r="M67" s="231">
        <v>15.07846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527.25</v>
      </c>
      <c r="D68" s="232">
        <v>529.9</v>
      </c>
      <c r="E68" s="232">
        <v>523.34999999999991</v>
      </c>
      <c r="F68" s="232">
        <v>519.44999999999993</v>
      </c>
      <c r="G68" s="232">
        <v>512.89999999999986</v>
      </c>
      <c r="H68" s="232">
        <v>533.79999999999995</v>
      </c>
      <c r="I68" s="232">
        <v>540.34999999999991</v>
      </c>
      <c r="J68" s="232">
        <v>544.25</v>
      </c>
      <c r="K68" s="231">
        <v>536.45000000000005</v>
      </c>
      <c r="L68" s="231">
        <v>526</v>
      </c>
      <c r="M68" s="231">
        <v>17.676929999999999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1875.7</v>
      </c>
      <c r="D69" s="232">
        <v>1861.4833333333333</v>
      </c>
      <c r="E69" s="232">
        <v>1843.2166666666667</v>
      </c>
      <c r="F69" s="232">
        <v>1810.7333333333333</v>
      </c>
      <c r="G69" s="232">
        <v>1792.4666666666667</v>
      </c>
      <c r="H69" s="232">
        <v>1893.9666666666667</v>
      </c>
      <c r="I69" s="232">
        <v>1912.2333333333336</v>
      </c>
      <c r="J69" s="232">
        <v>1944.7166666666667</v>
      </c>
      <c r="K69" s="231">
        <v>1879.75</v>
      </c>
      <c r="L69" s="231">
        <v>1829</v>
      </c>
      <c r="M69" s="231">
        <v>3.2878400000000001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1845.75</v>
      </c>
      <c r="D70" s="232">
        <v>1832.6333333333332</v>
      </c>
      <c r="E70" s="232">
        <v>1812.2666666666664</v>
      </c>
      <c r="F70" s="232">
        <v>1778.7833333333333</v>
      </c>
      <c r="G70" s="232">
        <v>1758.4166666666665</v>
      </c>
      <c r="H70" s="232">
        <v>1866.1166666666663</v>
      </c>
      <c r="I70" s="232">
        <v>1886.4833333333331</v>
      </c>
      <c r="J70" s="232">
        <v>1919.9666666666662</v>
      </c>
      <c r="K70" s="231">
        <v>1853</v>
      </c>
      <c r="L70" s="231">
        <v>1799.15</v>
      </c>
      <c r="M70" s="231">
        <v>4.3243999999999998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348.15</v>
      </c>
      <c r="D71" s="232">
        <v>345.06666666666666</v>
      </c>
      <c r="E71" s="232">
        <v>340.13333333333333</v>
      </c>
      <c r="F71" s="232">
        <v>332.11666666666667</v>
      </c>
      <c r="G71" s="232">
        <v>327.18333333333334</v>
      </c>
      <c r="H71" s="232">
        <v>353.08333333333331</v>
      </c>
      <c r="I71" s="232">
        <v>358.01666666666659</v>
      </c>
      <c r="J71" s="232">
        <v>366.0333333333333</v>
      </c>
      <c r="K71" s="231">
        <v>350</v>
      </c>
      <c r="L71" s="231">
        <v>337.05</v>
      </c>
      <c r="M71" s="231">
        <v>17.529060000000001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2845.3</v>
      </c>
      <c r="D72" s="232">
        <v>2841.7666666666664</v>
      </c>
      <c r="E72" s="232">
        <v>2826.5333333333328</v>
      </c>
      <c r="F72" s="232">
        <v>2807.7666666666664</v>
      </c>
      <c r="G72" s="232">
        <v>2792.5333333333328</v>
      </c>
      <c r="H72" s="232">
        <v>2860.5333333333328</v>
      </c>
      <c r="I72" s="232">
        <v>2875.7666666666664</v>
      </c>
      <c r="J72" s="232">
        <v>2894.5333333333328</v>
      </c>
      <c r="K72" s="231">
        <v>2857</v>
      </c>
      <c r="L72" s="231">
        <v>2823</v>
      </c>
      <c r="M72" s="231">
        <v>1.54311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2929.9</v>
      </c>
      <c r="D73" s="232">
        <v>2934.6833333333329</v>
      </c>
      <c r="E73" s="232">
        <v>2875.1166666666659</v>
      </c>
      <c r="F73" s="232">
        <v>2820.333333333333</v>
      </c>
      <c r="G73" s="232">
        <v>2760.766666666666</v>
      </c>
      <c r="H73" s="232">
        <v>2989.4666666666658</v>
      </c>
      <c r="I73" s="232">
        <v>3049.0333333333324</v>
      </c>
      <c r="J73" s="232">
        <v>3103.8166666666657</v>
      </c>
      <c r="K73" s="231">
        <v>2994.25</v>
      </c>
      <c r="L73" s="231">
        <v>2879.9</v>
      </c>
      <c r="M73" s="231">
        <v>7.3419600000000003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1970.05</v>
      </c>
      <c r="D74" s="232">
        <v>1978.4333333333334</v>
      </c>
      <c r="E74" s="232">
        <v>1951.6166666666668</v>
      </c>
      <c r="F74" s="232">
        <v>1933.1833333333334</v>
      </c>
      <c r="G74" s="232">
        <v>1906.3666666666668</v>
      </c>
      <c r="H74" s="232">
        <v>1996.8666666666668</v>
      </c>
      <c r="I74" s="232">
        <v>2023.6833333333334</v>
      </c>
      <c r="J74" s="232">
        <v>2042.1166666666668</v>
      </c>
      <c r="K74" s="231">
        <v>2005.25</v>
      </c>
      <c r="L74" s="231">
        <v>1960</v>
      </c>
      <c r="M74" s="231">
        <v>1.3259000000000001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4344.2</v>
      </c>
      <c r="D75" s="232">
        <v>4332.7833333333328</v>
      </c>
      <c r="E75" s="232">
        <v>4308.4166666666661</v>
      </c>
      <c r="F75" s="232">
        <v>4272.6333333333332</v>
      </c>
      <c r="G75" s="232">
        <v>4248.2666666666664</v>
      </c>
      <c r="H75" s="232">
        <v>4368.5666666666657</v>
      </c>
      <c r="I75" s="232">
        <v>4392.9333333333325</v>
      </c>
      <c r="J75" s="232">
        <v>4428.7166666666653</v>
      </c>
      <c r="K75" s="231">
        <v>4357.1499999999996</v>
      </c>
      <c r="L75" s="231">
        <v>4297</v>
      </c>
      <c r="M75" s="231">
        <v>1.9910300000000001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3138.8</v>
      </c>
      <c r="D76" s="232">
        <v>3123.1333333333337</v>
      </c>
      <c r="E76" s="232">
        <v>3102.3666666666672</v>
      </c>
      <c r="F76" s="232">
        <v>3065.9333333333334</v>
      </c>
      <c r="G76" s="232">
        <v>3045.166666666667</v>
      </c>
      <c r="H76" s="232">
        <v>3159.5666666666675</v>
      </c>
      <c r="I76" s="232">
        <v>3180.3333333333339</v>
      </c>
      <c r="J76" s="232">
        <v>3216.7666666666678</v>
      </c>
      <c r="K76" s="231">
        <v>3143.9</v>
      </c>
      <c r="L76" s="231">
        <v>3086.7</v>
      </c>
      <c r="M76" s="231">
        <v>5.2239399999999998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395.05</v>
      </c>
      <c r="D77" s="232">
        <v>397.43333333333339</v>
      </c>
      <c r="E77" s="232">
        <v>391.71666666666681</v>
      </c>
      <c r="F77" s="232">
        <v>388.38333333333344</v>
      </c>
      <c r="G77" s="232">
        <v>382.66666666666686</v>
      </c>
      <c r="H77" s="232">
        <v>400.76666666666677</v>
      </c>
      <c r="I77" s="232">
        <v>406.48333333333335</v>
      </c>
      <c r="J77" s="232">
        <v>409.81666666666672</v>
      </c>
      <c r="K77" s="231">
        <v>403.15</v>
      </c>
      <c r="L77" s="231">
        <v>394.1</v>
      </c>
      <c r="M77" s="231">
        <v>4.1832099999999999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2086.3000000000002</v>
      </c>
      <c r="D78" s="232">
        <v>2076.7000000000003</v>
      </c>
      <c r="E78" s="232">
        <v>2059.6000000000004</v>
      </c>
      <c r="F78" s="232">
        <v>2032.9</v>
      </c>
      <c r="G78" s="232">
        <v>2015.8000000000002</v>
      </c>
      <c r="H78" s="232">
        <v>2103.4000000000005</v>
      </c>
      <c r="I78" s="232">
        <v>2120.5</v>
      </c>
      <c r="J78" s="232">
        <v>2147.2000000000007</v>
      </c>
      <c r="K78" s="231">
        <v>2093.8000000000002</v>
      </c>
      <c r="L78" s="231">
        <v>2050</v>
      </c>
      <c r="M78" s="231">
        <v>3.1964899999999998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142.75</v>
      </c>
      <c r="D79" s="232">
        <v>143.58333333333334</v>
      </c>
      <c r="E79" s="232">
        <v>139.76666666666668</v>
      </c>
      <c r="F79" s="232">
        <v>136.78333333333333</v>
      </c>
      <c r="G79" s="232">
        <v>132.96666666666667</v>
      </c>
      <c r="H79" s="232">
        <v>146.56666666666669</v>
      </c>
      <c r="I79" s="232">
        <v>150.38333333333335</v>
      </c>
      <c r="J79" s="232">
        <v>153.3666666666667</v>
      </c>
      <c r="K79" s="231">
        <v>147.4</v>
      </c>
      <c r="L79" s="231">
        <v>140.6</v>
      </c>
      <c r="M79" s="231">
        <v>142.09057999999999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134.35</v>
      </c>
      <c r="D80" s="232">
        <v>132.75</v>
      </c>
      <c r="E80" s="232">
        <v>130.75</v>
      </c>
      <c r="F80" s="232">
        <v>127.15</v>
      </c>
      <c r="G80" s="232">
        <v>125.15</v>
      </c>
      <c r="H80" s="232">
        <v>136.35</v>
      </c>
      <c r="I80" s="232">
        <v>138.35</v>
      </c>
      <c r="J80" s="232">
        <v>141.94999999999999</v>
      </c>
      <c r="K80" s="231">
        <v>134.75</v>
      </c>
      <c r="L80" s="231">
        <v>129.15</v>
      </c>
      <c r="M80" s="231">
        <v>138.98806999999999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269</v>
      </c>
      <c r="D81" s="232">
        <v>268</v>
      </c>
      <c r="E81" s="232">
        <v>266</v>
      </c>
      <c r="F81" s="232">
        <v>263</v>
      </c>
      <c r="G81" s="232">
        <v>261</v>
      </c>
      <c r="H81" s="232">
        <v>271</v>
      </c>
      <c r="I81" s="232">
        <v>273</v>
      </c>
      <c r="J81" s="232">
        <v>276</v>
      </c>
      <c r="K81" s="231">
        <v>270</v>
      </c>
      <c r="L81" s="231">
        <v>265</v>
      </c>
      <c r="M81" s="231">
        <v>4.7700899999999997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103.4</v>
      </c>
      <c r="D82" s="232">
        <v>103.03333333333335</v>
      </c>
      <c r="E82" s="232">
        <v>102.51666666666669</v>
      </c>
      <c r="F82" s="232">
        <v>101.63333333333335</v>
      </c>
      <c r="G82" s="232">
        <v>101.1166666666667</v>
      </c>
      <c r="H82" s="232">
        <v>103.91666666666669</v>
      </c>
      <c r="I82" s="232">
        <v>104.43333333333334</v>
      </c>
      <c r="J82" s="232">
        <v>105.31666666666668</v>
      </c>
      <c r="K82" s="231">
        <v>103.55</v>
      </c>
      <c r="L82" s="231">
        <v>102.15</v>
      </c>
      <c r="M82" s="231">
        <v>70.125240000000005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1292.75</v>
      </c>
      <c r="D83" s="232">
        <v>1299.9833333333333</v>
      </c>
      <c r="E83" s="232">
        <v>1272.7666666666667</v>
      </c>
      <c r="F83" s="232">
        <v>1252.7833333333333</v>
      </c>
      <c r="G83" s="232">
        <v>1225.5666666666666</v>
      </c>
      <c r="H83" s="232">
        <v>1319.9666666666667</v>
      </c>
      <c r="I83" s="232">
        <v>1347.1833333333334</v>
      </c>
      <c r="J83" s="232">
        <v>1367.1666666666667</v>
      </c>
      <c r="K83" s="231">
        <v>1327.2</v>
      </c>
      <c r="L83" s="231">
        <v>1280</v>
      </c>
      <c r="M83" s="231">
        <v>2.0134599999999998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912.05</v>
      </c>
      <c r="D84" s="232">
        <v>918.81666666666661</v>
      </c>
      <c r="E84" s="232">
        <v>901.58333333333326</v>
      </c>
      <c r="F84" s="232">
        <v>891.11666666666667</v>
      </c>
      <c r="G84" s="232">
        <v>873.88333333333333</v>
      </c>
      <c r="H84" s="232">
        <v>929.28333333333319</v>
      </c>
      <c r="I84" s="232">
        <v>946.51666666666654</v>
      </c>
      <c r="J84" s="232">
        <v>956.98333333333312</v>
      </c>
      <c r="K84" s="231">
        <v>936.05</v>
      </c>
      <c r="L84" s="231">
        <v>908.35</v>
      </c>
      <c r="M84" s="231">
        <v>10.159219999999999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1119.25</v>
      </c>
      <c r="D85" s="232">
        <v>1113.6833333333334</v>
      </c>
      <c r="E85" s="232">
        <v>1103.3666666666668</v>
      </c>
      <c r="F85" s="232">
        <v>1087.4833333333333</v>
      </c>
      <c r="G85" s="232">
        <v>1077.1666666666667</v>
      </c>
      <c r="H85" s="232">
        <v>1129.5666666666668</v>
      </c>
      <c r="I85" s="232">
        <v>1139.8833333333334</v>
      </c>
      <c r="J85" s="232">
        <v>1155.7666666666669</v>
      </c>
      <c r="K85" s="231">
        <v>1124</v>
      </c>
      <c r="L85" s="231">
        <v>1097.8</v>
      </c>
      <c r="M85" s="231">
        <v>2.1354700000000002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1593.65</v>
      </c>
      <c r="D86" s="232">
        <v>1586.55</v>
      </c>
      <c r="E86" s="232">
        <v>1575.1</v>
      </c>
      <c r="F86" s="232">
        <v>1556.55</v>
      </c>
      <c r="G86" s="232">
        <v>1545.1</v>
      </c>
      <c r="H86" s="232">
        <v>1605.1</v>
      </c>
      <c r="I86" s="232">
        <v>1616.5500000000002</v>
      </c>
      <c r="J86" s="232">
        <v>1635.1</v>
      </c>
      <c r="K86" s="231">
        <v>1598</v>
      </c>
      <c r="L86" s="231">
        <v>1568</v>
      </c>
      <c r="M86" s="231">
        <v>2.86958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511.2</v>
      </c>
      <c r="D87" s="232">
        <v>510.18333333333334</v>
      </c>
      <c r="E87" s="232">
        <v>507.26666666666665</v>
      </c>
      <c r="F87" s="232">
        <v>503.33333333333331</v>
      </c>
      <c r="G87" s="232">
        <v>500.41666666666663</v>
      </c>
      <c r="H87" s="232">
        <v>514.11666666666667</v>
      </c>
      <c r="I87" s="232">
        <v>517.0333333333333</v>
      </c>
      <c r="J87" s="232">
        <v>520.9666666666667</v>
      </c>
      <c r="K87" s="231">
        <v>513.1</v>
      </c>
      <c r="L87" s="231">
        <v>506.25</v>
      </c>
      <c r="M87" s="231">
        <v>11.53664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286.55</v>
      </c>
      <c r="D88" s="232">
        <v>284.96666666666664</v>
      </c>
      <c r="E88" s="232">
        <v>280.18333333333328</v>
      </c>
      <c r="F88" s="232">
        <v>273.81666666666666</v>
      </c>
      <c r="G88" s="232">
        <v>269.0333333333333</v>
      </c>
      <c r="H88" s="232">
        <v>291.33333333333326</v>
      </c>
      <c r="I88" s="232">
        <v>296.11666666666667</v>
      </c>
      <c r="J88" s="232">
        <v>302.48333333333323</v>
      </c>
      <c r="K88" s="231">
        <v>289.75</v>
      </c>
      <c r="L88" s="231">
        <v>278.60000000000002</v>
      </c>
      <c r="M88" s="231">
        <v>18.624639999999999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1101.0999999999999</v>
      </c>
      <c r="D89" s="232">
        <v>1094.1499999999999</v>
      </c>
      <c r="E89" s="232">
        <v>1084.2999999999997</v>
      </c>
      <c r="F89" s="232">
        <v>1067.4999999999998</v>
      </c>
      <c r="G89" s="232">
        <v>1057.6499999999996</v>
      </c>
      <c r="H89" s="232">
        <v>1110.9499999999998</v>
      </c>
      <c r="I89" s="232">
        <v>1120.7999999999997</v>
      </c>
      <c r="J89" s="232">
        <v>1137.5999999999999</v>
      </c>
      <c r="K89" s="231">
        <v>1104</v>
      </c>
      <c r="L89" s="231">
        <v>1077.3499999999999</v>
      </c>
      <c r="M89" s="231">
        <v>16.550999999999998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1809.35</v>
      </c>
      <c r="D90" s="232">
        <v>1808.45</v>
      </c>
      <c r="E90" s="232">
        <v>1791.9</v>
      </c>
      <c r="F90" s="232">
        <v>1774.45</v>
      </c>
      <c r="G90" s="232">
        <v>1757.9</v>
      </c>
      <c r="H90" s="232">
        <v>1825.9</v>
      </c>
      <c r="I90" s="232">
        <v>1842.4499999999998</v>
      </c>
      <c r="J90" s="232">
        <v>1859.9</v>
      </c>
      <c r="K90" s="231">
        <v>1825</v>
      </c>
      <c r="L90" s="231">
        <v>1791</v>
      </c>
      <c r="M90" s="231">
        <v>4.4363599999999996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1598.05</v>
      </c>
      <c r="D91" s="232">
        <v>1602.2666666666667</v>
      </c>
      <c r="E91" s="232">
        <v>1591.5333333333333</v>
      </c>
      <c r="F91" s="232">
        <v>1585.0166666666667</v>
      </c>
      <c r="G91" s="232">
        <v>1574.2833333333333</v>
      </c>
      <c r="H91" s="232">
        <v>1608.7833333333333</v>
      </c>
      <c r="I91" s="232">
        <v>1619.5166666666664</v>
      </c>
      <c r="J91" s="232">
        <v>1626.0333333333333</v>
      </c>
      <c r="K91" s="231">
        <v>1613</v>
      </c>
      <c r="L91" s="231">
        <v>1595.75</v>
      </c>
      <c r="M91" s="231">
        <v>70.686279999999996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489.75</v>
      </c>
      <c r="D92" s="232">
        <v>488.33333333333331</v>
      </c>
      <c r="E92" s="232">
        <v>485.81666666666661</v>
      </c>
      <c r="F92" s="232">
        <v>481.88333333333327</v>
      </c>
      <c r="G92" s="232">
        <v>479.36666666666656</v>
      </c>
      <c r="H92" s="232">
        <v>492.26666666666665</v>
      </c>
      <c r="I92" s="232">
        <v>494.78333333333342</v>
      </c>
      <c r="J92" s="232">
        <v>498.7166666666667</v>
      </c>
      <c r="K92" s="231">
        <v>490.85</v>
      </c>
      <c r="L92" s="231">
        <v>484.4</v>
      </c>
      <c r="M92" s="231">
        <v>15.91916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1214.55</v>
      </c>
      <c r="D93" s="232">
        <v>1208.4166666666667</v>
      </c>
      <c r="E93" s="232">
        <v>1198.8833333333334</v>
      </c>
      <c r="F93" s="232">
        <v>1183.2166666666667</v>
      </c>
      <c r="G93" s="232">
        <v>1173.6833333333334</v>
      </c>
      <c r="H93" s="232">
        <v>1224.0833333333335</v>
      </c>
      <c r="I93" s="232">
        <v>1233.6166666666668</v>
      </c>
      <c r="J93" s="232">
        <v>1249.2833333333335</v>
      </c>
      <c r="K93" s="231">
        <v>1217.95</v>
      </c>
      <c r="L93" s="231">
        <v>1192.75</v>
      </c>
      <c r="M93" s="231">
        <v>3.0299499999999999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2431.1</v>
      </c>
      <c r="D94" s="232">
        <v>2429.7833333333333</v>
      </c>
      <c r="E94" s="232">
        <v>2415.6166666666668</v>
      </c>
      <c r="F94" s="232">
        <v>2400.1333333333337</v>
      </c>
      <c r="G94" s="232">
        <v>2385.9666666666672</v>
      </c>
      <c r="H94" s="232">
        <v>2445.2666666666664</v>
      </c>
      <c r="I94" s="232">
        <v>2459.4333333333334</v>
      </c>
      <c r="J94" s="232">
        <v>2474.9166666666661</v>
      </c>
      <c r="K94" s="231">
        <v>2443.9499999999998</v>
      </c>
      <c r="L94" s="231">
        <v>2414.3000000000002</v>
      </c>
      <c r="M94" s="231">
        <v>2.9312200000000002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413.05</v>
      </c>
      <c r="D95" s="232">
        <v>409.86666666666662</v>
      </c>
      <c r="E95" s="232">
        <v>404.83333333333326</v>
      </c>
      <c r="F95" s="232">
        <v>396.61666666666662</v>
      </c>
      <c r="G95" s="232">
        <v>391.58333333333326</v>
      </c>
      <c r="H95" s="232">
        <v>418.08333333333326</v>
      </c>
      <c r="I95" s="232">
        <v>423.11666666666667</v>
      </c>
      <c r="J95" s="232">
        <v>431.33333333333326</v>
      </c>
      <c r="K95" s="231">
        <v>414.9</v>
      </c>
      <c r="L95" s="231">
        <v>401.65</v>
      </c>
      <c r="M95" s="231">
        <v>79.358159999999998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2684.25</v>
      </c>
      <c r="D96" s="232">
        <v>2649.5333333333333</v>
      </c>
      <c r="E96" s="232">
        <v>2609.0666666666666</v>
      </c>
      <c r="F96" s="232">
        <v>2533.8833333333332</v>
      </c>
      <c r="G96" s="232">
        <v>2493.4166666666665</v>
      </c>
      <c r="H96" s="232">
        <v>2724.7166666666667</v>
      </c>
      <c r="I96" s="232">
        <v>2765.1833333333329</v>
      </c>
      <c r="J96" s="232">
        <v>2840.3666666666668</v>
      </c>
      <c r="K96" s="231">
        <v>2690</v>
      </c>
      <c r="L96" s="231">
        <v>2574.35</v>
      </c>
      <c r="M96" s="231">
        <v>14.01008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215.2</v>
      </c>
      <c r="D97" s="232">
        <v>215.58333333333334</v>
      </c>
      <c r="E97" s="232">
        <v>214.01666666666668</v>
      </c>
      <c r="F97" s="232">
        <v>212.83333333333334</v>
      </c>
      <c r="G97" s="232">
        <v>211.26666666666668</v>
      </c>
      <c r="H97" s="232">
        <v>216.76666666666668</v>
      </c>
      <c r="I97" s="232">
        <v>218.33333333333334</v>
      </c>
      <c r="J97" s="232">
        <v>219.51666666666668</v>
      </c>
      <c r="K97" s="231">
        <v>217.15</v>
      </c>
      <c r="L97" s="231">
        <v>214.4</v>
      </c>
      <c r="M97" s="231">
        <v>31.194400000000002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2466.25</v>
      </c>
      <c r="D98" s="232">
        <v>2461.4166666666665</v>
      </c>
      <c r="E98" s="232">
        <v>2452.833333333333</v>
      </c>
      <c r="F98" s="232">
        <v>2439.4166666666665</v>
      </c>
      <c r="G98" s="232">
        <v>2430.833333333333</v>
      </c>
      <c r="H98" s="232">
        <v>2474.833333333333</v>
      </c>
      <c r="I98" s="232">
        <v>2483.4166666666661</v>
      </c>
      <c r="J98" s="232">
        <v>2496.833333333333</v>
      </c>
      <c r="K98" s="231">
        <v>2470</v>
      </c>
      <c r="L98" s="231">
        <v>2448</v>
      </c>
      <c r="M98" s="231">
        <v>9.6733899999999995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311.55</v>
      </c>
      <c r="D99" s="232">
        <v>308.93333333333334</v>
      </c>
      <c r="E99" s="232">
        <v>303.86666666666667</v>
      </c>
      <c r="F99" s="232">
        <v>296.18333333333334</v>
      </c>
      <c r="G99" s="232">
        <v>291.11666666666667</v>
      </c>
      <c r="H99" s="232">
        <v>316.61666666666667</v>
      </c>
      <c r="I99" s="232">
        <v>321.68333333333339</v>
      </c>
      <c r="J99" s="232">
        <v>329.36666666666667</v>
      </c>
      <c r="K99" s="231">
        <v>314</v>
      </c>
      <c r="L99" s="231">
        <v>301.25</v>
      </c>
      <c r="M99" s="231">
        <v>7.4389799999999999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35266.25</v>
      </c>
      <c r="D100" s="232">
        <v>35050.549999999996</v>
      </c>
      <c r="E100" s="232">
        <v>34715.69999999999</v>
      </c>
      <c r="F100" s="232">
        <v>34165.149999999994</v>
      </c>
      <c r="G100" s="232">
        <v>33830.299999999988</v>
      </c>
      <c r="H100" s="232">
        <v>35601.099999999991</v>
      </c>
      <c r="I100" s="232">
        <v>35935.949999999997</v>
      </c>
      <c r="J100" s="232">
        <v>36486.499999999993</v>
      </c>
      <c r="K100" s="231">
        <v>35385.4</v>
      </c>
      <c r="L100" s="231">
        <v>34500</v>
      </c>
      <c r="M100" s="231">
        <v>0.12570999999999999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2618.3000000000002</v>
      </c>
      <c r="D101" s="232">
        <v>2617.8166666666666</v>
      </c>
      <c r="E101" s="232">
        <v>2607.7833333333333</v>
      </c>
      <c r="F101" s="232">
        <v>2597.2666666666669</v>
      </c>
      <c r="G101" s="232">
        <v>2587.2333333333336</v>
      </c>
      <c r="H101" s="232">
        <v>2628.333333333333</v>
      </c>
      <c r="I101" s="232">
        <v>2638.3666666666659</v>
      </c>
      <c r="J101" s="232">
        <v>2648.8833333333328</v>
      </c>
      <c r="K101" s="231">
        <v>2627.85</v>
      </c>
      <c r="L101" s="231">
        <v>2607.3000000000002</v>
      </c>
      <c r="M101" s="231">
        <v>16.780429999999999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856.3</v>
      </c>
      <c r="D102" s="232">
        <v>857.38333333333333</v>
      </c>
      <c r="E102" s="232">
        <v>850.76666666666665</v>
      </c>
      <c r="F102" s="232">
        <v>845.23333333333335</v>
      </c>
      <c r="G102" s="232">
        <v>838.61666666666667</v>
      </c>
      <c r="H102" s="232">
        <v>862.91666666666663</v>
      </c>
      <c r="I102" s="232">
        <v>869.53333333333319</v>
      </c>
      <c r="J102" s="232">
        <v>875.06666666666661</v>
      </c>
      <c r="K102" s="231">
        <v>864</v>
      </c>
      <c r="L102" s="231">
        <v>851.85</v>
      </c>
      <c r="M102" s="231">
        <v>110.15843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1100.45</v>
      </c>
      <c r="D103" s="232">
        <v>1099.4000000000001</v>
      </c>
      <c r="E103" s="232">
        <v>1092.9000000000001</v>
      </c>
      <c r="F103" s="232">
        <v>1085.3499999999999</v>
      </c>
      <c r="G103" s="232">
        <v>1078.8499999999999</v>
      </c>
      <c r="H103" s="232">
        <v>1106.9500000000003</v>
      </c>
      <c r="I103" s="232">
        <v>1113.4500000000003</v>
      </c>
      <c r="J103" s="232">
        <v>1121.0000000000005</v>
      </c>
      <c r="K103" s="231">
        <v>1105.9000000000001</v>
      </c>
      <c r="L103" s="231">
        <v>1091.8499999999999</v>
      </c>
      <c r="M103" s="231">
        <v>1.9638199999999999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407.85</v>
      </c>
      <c r="D104" s="232">
        <v>405.85000000000008</v>
      </c>
      <c r="E104" s="232">
        <v>402.40000000000015</v>
      </c>
      <c r="F104" s="232">
        <v>396.95000000000005</v>
      </c>
      <c r="G104" s="232">
        <v>393.50000000000011</v>
      </c>
      <c r="H104" s="232">
        <v>411.30000000000018</v>
      </c>
      <c r="I104" s="232">
        <v>414.75000000000011</v>
      </c>
      <c r="J104" s="232">
        <v>420.20000000000022</v>
      </c>
      <c r="K104" s="231">
        <v>409.3</v>
      </c>
      <c r="L104" s="231">
        <v>400.4</v>
      </c>
      <c r="M104" s="231">
        <v>13.86636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471.75</v>
      </c>
      <c r="D105" s="232">
        <v>470.61666666666662</v>
      </c>
      <c r="E105" s="232">
        <v>466.13333333333321</v>
      </c>
      <c r="F105" s="232">
        <v>460.51666666666659</v>
      </c>
      <c r="G105" s="232">
        <v>456.03333333333319</v>
      </c>
      <c r="H105" s="232">
        <v>476.23333333333323</v>
      </c>
      <c r="I105" s="232">
        <v>480.7166666666667</v>
      </c>
      <c r="J105" s="232">
        <v>486.33333333333326</v>
      </c>
      <c r="K105" s="231">
        <v>475.1</v>
      </c>
      <c r="L105" s="231">
        <v>465</v>
      </c>
      <c r="M105" s="231">
        <v>0.65508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55.7</v>
      </c>
      <c r="D106" s="232">
        <v>55.699999999999996</v>
      </c>
      <c r="E106" s="232">
        <v>55.149999999999991</v>
      </c>
      <c r="F106" s="232">
        <v>54.599999999999994</v>
      </c>
      <c r="G106" s="232">
        <v>54.04999999999999</v>
      </c>
      <c r="H106" s="232">
        <v>56.249999999999993</v>
      </c>
      <c r="I106" s="232">
        <v>56.79999999999999</v>
      </c>
      <c r="J106" s="232">
        <v>57.349999999999994</v>
      </c>
      <c r="K106" s="231">
        <v>56.25</v>
      </c>
      <c r="L106" s="231">
        <v>55.15</v>
      </c>
      <c r="M106" s="231">
        <v>175.89663999999999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378.7</v>
      </c>
      <c r="D107" s="232">
        <v>377.56666666666661</v>
      </c>
      <c r="E107" s="232">
        <v>374.73333333333323</v>
      </c>
      <c r="F107" s="232">
        <v>370.76666666666665</v>
      </c>
      <c r="G107" s="232">
        <v>367.93333333333328</v>
      </c>
      <c r="H107" s="232">
        <v>381.53333333333319</v>
      </c>
      <c r="I107" s="232">
        <v>384.36666666666656</v>
      </c>
      <c r="J107" s="232">
        <v>388.33333333333314</v>
      </c>
      <c r="K107" s="231">
        <v>380.4</v>
      </c>
      <c r="L107" s="231">
        <v>373.6</v>
      </c>
      <c r="M107" s="231">
        <v>77.666669999999996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4951.3</v>
      </c>
      <c r="D108" s="232">
        <v>4948.0999999999995</v>
      </c>
      <c r="E108" s="232">
        <v>4851.1999999999989</v>
      </c>
      <c r="F108" s="232">
        <v>4751.0999999999995</v>
      </c>
      <c r="G108" s="232">
        <v>4654.1999999999989</v>
      </c>
      <c r="H108" s="232">
        <v>5048.1999999999989</v>
      </c>
      <c r="I108" s="232">
        <v>5145.0999999999985</v>
      </c>
      <c r="J108" s="232">
        <v>5245.1999999999989</v>
      </c>
      <c r="K108" s="231">
        <v>5045</v>
      </c>
      <c r="L108" s="231">
        <v>4848</v>
      </c>
      <c r="M108" s="231">
        <v>2.3104900000000002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266.45</v>
      </c>
      <c r="D109" s="232">
        <v>264</v>
      </c>
      <c r="E109" s="232">
        <v>259.7</v>
      </c>
      <c r="F109" s="232">
        <v>252.95</v>
      </c>
      <c r="G109" s="232">
        <v>248.64999999999998</v>
      </c>
      <c r="H109" s="232">
        <v>270.75</v>
      </c>
      <c r="I109" s="232">
        <v>275.04999999999995</v>
      </c>
      <c r="J109" s="232">
        <v>281.8</v>
      </c>
      <c r="K109" s="231">
        <v>268.3</v>
      </c>
      <c r="L109" s="231">
        <v>257.25</v>
      </c>
      <c r="M109" s="231">
        <v>9.1709200000000006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147.5</v>
      </c>
      <c r="D110" s="232">
        <v>146.54999999999998</v>
      </c>
      <c r="E110" s="232">
        <v>144.84999999999997</v>
      </c>
      <c r="F110" s="232">
        <v>142.19999999999999</v>
      </c>
      <c r="G110" s="232">
        <v>140.49999999999997</v>
      </c>
      <c r="H110" s="232">
        <v>149.19999999999996</v>
      </c>
      <c r="I110" s="232">
        <v>150.89999999999995</v>
      </c>
      <c r="J110" s="232">
        <v>153.54999999999995</v>
      </c>
      <c r="K110" s="231">
        <v>148.25</v>
      </c>
      <c r="L110" s="231">
        <v>143.9</v>
      </c>
      <c r="M110" s="231">
        <v>66.009289999999993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315</v>
      </c>
      <c r="D111" s="232">
        <v>313.75</v>
      </c>
      <c r="E111" s="232">
        <v>310.60000000000002</v>
      </c>
      <c r="F111" s="232">
        <v>306.20000000000005</v>
      </c>
      <c r="G111" s="232">
        <v>303.05000000000007</v>
      </c>
      <c r="H111" s="232">
        <v>318.14999999999998</v>
      </c>
      <c r="I111" s="232">
        <v>321.29999999999995</v>
      </c>
      <c r="J111" s="232">
        <v>325.69999999999993</v>
      </c>
      <c r="K111" s="231">
        <v>316.89999999999998</v>
      </c>
      <c r="L111" s="231">
        <v>309.35000000000002</v>
      </c>
      <c r="M111" s="231">
        <v>17.56767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76.95</v>
      </c>
      <c r="D112" s="232">
        <v>76.666666666666671</v>
      </c>
      <c r="E112" s="232">
        <v>76.13333333333334</v>
      </c>
      <c r="F112" s="232">
        <v>75.316666666666663</v>
      </c>
      <c r="G112" s="232">
        <v>74.783333333333331</v>
      </c>
      <c r="H112" s="232">
        <v>77.483333333333348</v>
      </c>
      <c r="I112" s="232">
        <v>78.01666666666668</v>
      </c>
      <c r="J112" s="232">
        <v>78.833333333333357</v>
      </c>
      <c r="K112" s="231">
        <v>77.2</v>
      </c>
      <c r="L112" s="231">
        <v>75.849999999999994</v>
      </c>
      <c r="M112" s="231">
        <v>66.947490000000002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611.35</v>
      </c>
      <c r="D113" s="232">
        <v>609.81666666666672</v>
      </c>
      <c r="E113" s="232">
        <v>604.83333333333348</v>
      </c>
      <c r="F113" s="232">
        <v>598.31666666666672</v>
      </c>
      <c r="G113" s="232">
        <v>593.33333333333348</v>
      </c>
      <c r="H113" s="232">
        <v>616.33333333333348</v>
      </c>
      <c r="I113" s="232">
        <v>621.31666666666683</v>
      </c>
      <c r="J113" s="232">
        <v>627.83333333333348</v>
      </c>
      <c r="K113" s="231">
        <v>614.79999999999995</v>
      </c>
      <c r="L113" s="231">
        <v>603.29999999999995</v>
      </c>
      <c r="M113" s="231">
        <v>8.3818699999999993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439.85</v>
      </c>
      <c r="D114" s="232">
        <v>438.7166666666667</v>
      </c>
      <c r="E114" s="232">
        <v>435.88333333333338</v>
      </c>
      <c r="F114" s="232">
        <v>431.91666666666669</v>
      </c>
      <c r="G114" s="232">
        <v>429.08333333333337</v>
      </c>
      <c r="H114" s="232">
        <v>442.68333333333339</v>
      </c>
      <c r="I114" s="232">
        <v>445.51666666666665</v>
      </c>
      <c r="J114" s="232">
        <v>449.48333333333341</v>
      </c>
      <c r="K114" s="231">
        <v>441.55</v>
      </c>
      <c r="L114" s="231">
        <v>434.75</v>
      </c>
      <c r="M114" s="231">
        <v>12.38636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171.45</v>
      </c>
      <c r="D115" s="232">
        <v>170.05</v>
      </c>
      <c r="E115" s="232">
        <v>167.70000000000002</v>
      </c>
      <c r="F115" s="232">
        <v>163.95000000000002</v>
      </c>
      <c r="G115" s="232">
        <v>161.60000000000002</v>
      </c>
      <c r="H115" s="232">
        <v>173.8</v>
      </c>
      <c r="I115" s="232">
        <v>176.15000000000003</v>
      </c>
      <c r="J115" s="232">
        <v>179.9</v>
      </c>
      <c r="K115" s="231">
        <v>172.4</v>
      </c>
      <c r="L115" s="231">
        <v>166.3</v>
      </c>
      <c r="M115" s="231">
        <v>39.701180000000001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1100.45</v>
      </c>
      <c r="D116" s="232">
        <v>1092.3666666666666</v>
      </c>
      <c r="E116" s="232">
        <v>1078.1833333333332</v>
      </c>
      <c r="F116" s="232">
        <v>1055.9166666666665</v>
      </c>
      <c r="G116" s="232">
        <v>1041.7333333333331</v>
      </c>
      <c r="H116" s="232">
        <v>1114.6333333333332</v>
      </c>
      <c r="I116" s="232">
        <v>1128.8166666666666</v>
      </c>
      <c r="J116" s="232">
        <v>1151.0833333333333</v>
      </c>
      <c r="K116" s="231">
        <v>1106.55</v>
      </c>
      <c r="L116" s="231">
        <v>1070.0999999999999</v>
      </c>
      <c r="M116" s="231">
        <v>40.060380000000002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3510.85</v>
      </c>
      <c r="D117" s="232">
        <v>3512.0333333333333</v>
      </c>
      <c r="E117" s="232">
        <v>3487.0666666666666</v>
      </c>
      <c r="F117" s="232">
        <v>3463.2833333333333</v>
      </c>
      <c r="G117" s="232">
        <v>3438.3166666666666</v>
      </c>
      <c r="H117" s="232">
        <v>3535.8166666666666</v>
      </c>
      <c r="I117" s="232">
        <v>3560.7833333333328</v>
      </c>
      <c r="J117" s="232">
        <v>3584.5666666666666</v>
      </c>
      <c r="K117" s="231">
        <v>3537</v>
      </c>
      <c r="L117" s="231">
        <v>3488.25</v>
      </c>
      <c r="M117" s="231">
        <v>1.7484500000000001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1496.05</v>
      </c>
      <c r="D118" s="232">
        <v>1492.8</v>
      </c>
      <c r="E118" s="232">
        <v>1484.75</v>
      </c>
      <c r="F118" s="232">
        <v>1473.45</v>
      </c>
      <c r="G118" s="232">
        <v>1465.4</v>
      </c>
      <c r="H118" s="232">
        <v>1504.1</v>
      </c>
      <c r="I118" s="232">
        <v>1512.1499999999996</v>
      </c>
      <c r="J118" s="232">
        <v>1523.4499999999998</v>
      </c>
      <c r="K118" s="231">
        <v>1500.85</v>
      </c>
      <c r="L118" s="231">
        <v>1481.5</v>
      </c>
      <c r="M118" s="231">
        <v>51.250430000000001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1843.7</v>
      </c>
      <c r="D119" s="232">
        <v>1848.0333333333335</v>
      </c>
      <c r="E119" s="232">
        <v>1827.116666666667</v>
      </c>
      <c r="F119" s="232">
        <v>1810.5333333333335</v>
      </c>
      <c r="G119" s="232">
        <v>1789.616666666667</v>
      </c>
      <c r="H119" s="232">
        <v>1864.616666666667</v>
      </c>
      <c r="I119" s="232">
        <v>1885.5333333333335</v>
      </c>
      <c r="J119" s="232">
        <v>1902.116666666667</v>
      </c>
      <c r="K119" s="231">
        <v>1868.95</v>
      </c>
      <c r="L119" s="231">
        <v>1831.45</v>
      </c>
      <c r="M119" s="231">
        <v>4.1694199999999997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807.7</v>
      </c>
      <c r="D120" s="232">
        <v>806.65</v>
      </c>
      <c r="E120" s="232">
        <v>802.09999999999991</v>
      </c>
      <c r="F120" s="232">
        <v>796.49999999999989</v>
      </c>
      <c r="G120" s="232">
        <v>791.94999999999982</v>
      </c>
      <c r="H120" s="232">
        <v>812.25</v>
      </c>
      <c r="I120" s="232">
        <v>816.8</v>
      </c>
      <c r="J120" s="232">
        <v>822.40000000000009</v>
      </c>
      <c r="K120" s="231">
        <v>811.2</v>
      </c>
      <c r="L120" s="231">
        <v>801.05</v>
      </c>
      <c r="M120" s="231">
        <v>2.3674400000000002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233.7</v>
      </c>
      <c r="D121" s="232">
        <v>234.65</v>
      </c>
      <c r="E121" s="232">
        <v>227.25</v>
      </c>
      <c r="F121" s="232">
        <v>220.79999999999998</v>
      </c>
      <c r="G121" s="232">
        <v>213.39999999999998</v>
      </c>
      <c r="H121" s="232">
        <v>241.10000000000002</v>
      </c>
      <c r="I121" s="232">
        <v>248.50000000000006</v>
      </c>
      <c r="J121" s="232">
        <v>254.95000000000005</v>
      </c>
      <c r="K121" s="231">
        <v>242.05</v>
      </c>
      <c r="L121" s="231">
        <v>228.2</v>
      </c>
      <c r="M121" s="231">
        <v>39.027189999999997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676.7</v>
      </c>
      <c r="D122" s="232">
        <v>674.5</v>
      </c>
      <c r="E122" s="232">
        <v>670.2</v>
      </c>
      <c r="F122" s="232">
        <v>663.7</v>
      </c>
      <c r="G122" s="232">
        <v>659.40000000000009</v>
      </c>
      <c r="H122" s="232">
        <v>681</v>
      </c>
      <c r="I122" s="232">
        <v>685.3</v>
      </c>
      <c r="J122" s="232">
        <v>691.8</v>
      </c>
      <c r="K122" s="231">
        <v>678.8</v>
      </c>
      <c r="L122" s="231">
        <v>668</v>
      </c>
      <c r="M122" s="231">
        <v>14.64537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572.45000000000005</v>
      </c>
      <c r="D123" s="232">
        <v>566.5</v>
      </c>
      <c r="E123" s="232">
        <v>558.35</v>
      </c>
      <c r="F123" s="232">
        <v>544.25</v>
      </c>
      <c r="G123" s="232">
        <v>536.1</v>
      </c>
      <c r="H123" s="232">
        <v>580.6</v>
      </c>
      <c r="I123" s="232">
        <v>588.75000000000011</v>
      </c>
      <c r="J123" s="232">
        <v>602.85</v>
      </c>
      <c r="K123" s="231">
        <v>574.65</v>
      </c>
      <c r="L123" s="231">
        <v>552.4</v>
      </c>
      <c r="M123" s="231">
        <v>27.257819999999999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442.9</v>
      </c>
      <c r="D124" s="232">
        <v>441.31666666666666</v>
      </c>
      <c r="E124" s="232">
        <v>438.63333333333333</v>
      </c>
      <c r="F124" s="232">
        <v>434.36666666666667</v>
      </c>
      <c r="G124" s="232">
        <v>431.68333333333334</v>
      </c>
      <c r="H124" s="232">
        <v>445.58333333333331</v>
      </c>
      <c r="I124" s="232">
        <v>448.26666666666659</v>
      </c>
      <c r="J124" s="232">
        <v>452.5333333333333</v>
      </c>
      <c r="K124" s="231">
        <v>444</v>
      </c>
      <c r="L124" s="231">
        <v>437.05</v>
      </c>
      <c r="M124" s="231">
        <v>12.673629999999999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1744.9</v>
      </c>
      <c r="D125" s="232">
        <v>1740.5</v>
      </c>
      <c r="E125" s="232">
        <v>1730.4</v>
      </c>
      <c r="F125" s="232">
        <v>1715.9</v>
      </c>
      <c r="G125" s="232">
        <v>1705.8000000000002</v>
      </c>
      <c r="H125" s="232">
        <v>1755</v>
      </c>
      <c r="I125" s="232">
        <v>1765.1</v>
      </c>
      <c r="J125" s="232">
        <v>1779.6</v>
      </c>
      <c r="K125" s="231">
        <v>1750.6</v>
      </c>
      <c r="L125" s="231">
        <v>1726</v>
      </c>
      <c r="M125" s="231">
        <v>56.133859999999999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90.2</v>
      </c>
      <c r="D126" s="232">
        <v>89.383333333333326</v>
      </c>
      <c r="E126" s="232">
        <v>88.266666666666652</v>
      </c>
      <c r="F126" s="232">
        <v>86.333333333333329</v>
      </c>
      <c r="G126" s="232">
        <v>85.216666666666654</v>
      </c>
      <c r="H126" s="232">
        <v>91.316666666666649</v>
      </c>
      <c r="I126" s="232">
        <v>92.433333333333323</v>
      </c>
      <c r="J126" s="232">
        <v>94.366666666666646</v>
      </c>
      <c r="K126" s="231">
        <v>90.5</v>
      </c>
      <c r="L126" s="231">
        <v>87.45</v>
      </c>
      <c r="M126" s="231">
        <v>49.278959999999998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3748.65</v>
      </c>
      <c r="D127" s="232">
        <v>3731.3666666666668</v>
      </c>
      <c r="E127" s="232">
        <v>3702.7833333333338</v>
      </c>
      <c r="F127" s="232">
        <v>3656.916666666667</v>
      </c>
      <c r="G127" s="232">
        <v>3628.3333333333339</v>
      </c>
      <c r="H127" s="232">
        <v>3777.2333333333336</v>
      </c>
      <c r="I127" s="232">
        <v>3805.8166666666666</v>
      </c>
      <c r="J127" s="232">
        <v>3851.6833333333334</v>
      </c>
      <c r="K127" s="231">
        <v>3759.95</v>
      </c>
      <c r="L127" s="231">
        <v>3685.5</v>
      </c>
      <c r="M127" s="231">
        <v>1.2763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356.85</v>
      </c>
      <c r="D128" s="232">
        <v>354.73333333333329</v>
      </c>
      <c r="E128" s="232">
        <v>351.51666666666659</v>
      </c>
      <c r="F128" s="232">
        <v>346.18333333333328</v>
      </c>
      <c r="G128" s="232">
        <v>342.96666666666658</v>
      </c>
      <c r="H128" s="232">
        <v>360.06666666666661</v>
      </c>
      <c r="I128" s="232">
        <v>363.2833333333333</v>
      </c>
      <c r="J128" s="232">
        <v>368.61666666666662</v>
      </c>
      <c r="K128" s="231">
        <v>357.95</v>
      </c>
      <c r="L128" s="231">
        <v>349.4</v>
      </c>
      <c r="M128" s="231">
        <v>10.226850000000001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4743.8</v>
      </c>
      <c r="D129" s="232">
        <v>4741.0666666666666</v>
      </c>
      <c r="E129" s="232">
        <v>4712.1333333333332</v>
      </c>
      <c r="F129" s="232">
        <v>4680.4666666666662</v>
      </c>
      <c r="G129" s="232">
        <v>4651.5333333333328</v>
      </c>
      <c r="H129" s="232">
        <v>4772.7333333333336</v>
      </c>
      <c r="I129" s="232">
        <v>4801.6666666666661</v>
      </c>
      <c r="J129" s="232">
        <v>4833.3333333333339</v>
      </c>
      <c r="K129" s="231">
        <v>4770</v>
      </c>
      <c r="L129" s="231">
        <v>4709.3999999999996</v>
      </c>
      <c r="M129" s="231">
        <v>2.9053100000000001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2115.3000000000002</v>
      </c>
      <c r="D130" s="232">
        <v>2115.1</v>
      </c>
      <c r="E130" s="232">
        <v>2100.1999999999998</v>
      </c>
      <c r="F130" s="232">
        <v>2085.1</v>
      </c>
      <c r="G130" s="232">
        <v>2070.1999999999998</v>
      </c>
      <c r="H130" s="232">
        <v>2130.1999999999998</v>
      </c>
      <c r="I130" s="232">
        <v>2145.1000000000004</v>
      </c>
      <c r="J130" s="232">
        <v>2160.1999999999998</v>
      </c>
      <c r="K130" s="231">
        <v>2130</v>
      </c>
      <c r="L130" s="231">
        <v>2100</v>
      </c>
      <c r="M130" s="231">
        <v>13.89077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314.14999999999998</v>
      </c>
      <c r="D131" s="232">
        <v>314.68333333333334</v>
      </c>
      <c r="E131" s="232">
        <v>312.61666666666667</v>
      </c>
      <c r="F131" s="232">
        <v>311.08333333333331</v>
      </c>
      <c r="G131" s="232">
        <v>309.01666666666665</v>
      </c>
      <c r="H131" s="232">
        <v>316.2166666666667</v>
      </c>
      <c r="I131" s="232">
        <v>318.28333333333342</v>
      </c>
      <c r="J131" s="232">
        <v>319.81666666666672</v>
      </c>
      <c r="K131" s="231">
        <v>316.75</v>
      </c>
      <c r="L131" s="231">
        <v>313.14999999999998</v>
      </c>
      <c r="M131" s="231">
        <v>5.4685600000000001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601.70000000000005</v>
      </c>
      <c r="D132" s="232">
        <v>595.5</v>
      </c>
      <c r="E132" s="232">
        <v>586.45000000000005</v>
      </c>
      <c r="F132" s="232">
        <v>571.20000000000005</v>
      </c>
      <c r="G132" s="232">
        <v>562.15000000000009</v>
      </c>
      <c r="H132" s="232">
        <v>610.75</v>
      </c>
      <c r="I132" s="232">
        <v>619.79999999999995</v>
      </c>
      <c r="J132" s="232">
        <v>635.04999999999995</v>
      </c>
      <c r="K132" s="231">
        <v>604.54999999999995</v>
      </c>
      <c r="L132" s="231">
        <v>580.25</v>
      </c>
      <c r="M132" s="231">
        <v>18.22832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3730.65</v>
      </c>
      <c r="D133" s="232">
        <v>3727.2666666666664</v>
      </c>
      <c r="E133" s="232">
        <v>3697.333333333333</v>
      </c>
      <c r="F133" s="232">
        <v>3664.0166666666664</v>
      </c>
      <c r="G133" s="232">
        <v>3634.083333333333</v>
      </c>
      <c r="H133" s="232">
        <v>3760.583333333333</v>
      </c>
      <c r="I133" s="232">
        <v>3790.5166666666664</v>
      </c>
      <c r="J133" s="232">
        <v>3823.833333333333</v>
      </c>
      <c r="K133" s="231">
        <v>3757.2</v>
      </c>
      <c r="L133" s="231">
        <v>3693.95</v>
      </c>
      <c r="M133" s="231">
        <v>0.23874000000000001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661.4</v>
      </c>
      <c r="D134" s="232">
        <v>658.4</v>
      </c>
      <c r="E134" s="232">
        <v>654.29999999999995</v>
      </c>
      <c r="F134" s="232">
        <v>647.19999999999993</v>
      </c>
      <c r="G134" s="232">
        <v>643.09999999999991</v>
      </c>
      <c r="H134" s="232">
        <v>665.5</v>
      </c>
      <c r="I134" s="232">
        <v>669.60000000000014</v>
      </c>
      <c r="J134" s="232">
        <v>676.7</v>
      </c>
      <c r="K134" s="231">
        <v>662.5</v>
      </c>
      <c r="L134" s="231">
        <v>651.29999999999995</v>
      </c>
      <c r="M134" s="231">
        <v>7.2179399999999996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86068.6</v>
      </c>
      <c r="D135" s="232">
        <v>85780.349999999991</v>
      </c>
      <c r="E135" s="232">
        <v>85115.749999999985</v>
      </c>
      <c r="F135" s="232">
        <v>84162.9</v>
      </c>
      <c r="G135" s="232">
        <v>83498.299999999988</v>
      </c>
      <c r="H135" s="232">
        <v>86733.199999999983</v>
      </c>
      <c r="I135" s="232">
        <v>87397.799999999988</v>
      </c>
      <c r="J135" s="232">
        <v>88350.64999999998</v>
      </c>
      <c r="K135" s="231">
        <v>86444.95</v>
      </c>
      <c r="L135" s="231">
        <v>84827.5</v>
      </c>
      <c r="M135" s="231">
        <v>6.8290000000000003E-2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255.1</v>
      </c>
      <c r="D136" s="232">
        <v>254.60000000000002</v>
      </c>
      <c r="E136" s="232">
        <v>252.10000000000002</v>
      </c>
      <c r="F136" s="232">
        <v>249.1</v>
      </c>
      <c r="G136" s="232">
        <v>246.6</v>
      </c>
      <c r="H136" s="232">
        <v>257.60000000000002</v>
      </c>
      <c r="I136" s="232">
        <v>260.10000000000002</v>
      </c>
      <c r="J136" s="232">
        <v>263.10000000000008</v>
      </c>
      <c r="K136" s="231">
        <v>257.10000000000002</v>
      </c>
      <c r="L136" s="231">
        <v>251.6</v>
      </c>
      <c r="M136" s="231">
        <v>17.957719999999998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1272.1500000000001</v>
      </c>
      <c r="D137" s="232">
        <v>1282.25</v>
      </c>
      <c r="E137" s="232">
        <v>1258.95</v>
      </c>
      <c r="F137" s="232">
        <v>1245.75</v>
      </c>
      <c r="G137" s="232">
        <v>1222.45</v>
      </c>
      <c r="H137" s="232">
        <v>1295.45</v>
      </c>
      <c r="I137" s="232">
        <v>1318.7500000000002</v>
      </c>
      <c r="J137" s="232">
        <v>1331.95</v>
      </c>
      <c r="K137" s="231">
        <v>1305.55</v>
      </c>
      <c r="L137" s="231">
        <v>1269.05</v>
      </c>
      <c r="M137" s="231">
        <v>23.38935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495.95</v>
      </c>
      <c r="D138" s="232">
        <v>495.65000000000003</v>
      </c>
      <c r="E138" s="232">
        <v>492.30000000000007</v>
      </c>
      <c r="F138" s="232">
        <v>488.65000000000003</v>
      </c>
      <c r="G138" s="232">
        <v>485.30000000000007</v>
      </c>
      <c r="H138" s="232">
        <v>499.30000000000007</v>
      </c>
      <c r="I138" s="232">
        <v>502.65000000000009</v>
      </c>
      <c r="J138" s="232">
        <v>506.30000000000007</v>
      </c>
      <c r="K138" s="231">
        <v>499</v>
      </c>
      <c r="L138" s="231">
        <v>492</v>
      </c>
      <c r="M138" s="231">
        <v>11.6172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8764.15</v>
      </c>
      <c r="D139" s="232">
        <v>8720.1333333333332</v>
      </c>
      <c r="E139" s="232">
        <v>8664.0166666666664</v>
      </c>
      <c r="F139" s="232">
        <v>8563.8833333333332</v>
      </c>
      <c r="G139" s="232">
        <v>8507.7666666666664</v>
      </c>
      <c r="H139" s="232">
        <v>8820.2666666666664</v>
      </c>
      <c r="I139" s="232">
        <v>8876.3833333333314</v>
      </c>
      <c r="J139" s="232">
        <v>8976.5166666666664</v>
      </c>
      <c r="K139" s="231">
        <v>8776.25</v>
      </c>
      <c r="L139" s="231">
        <v>8620</v>
      </c>
      <c r="M139" s="231">
        <v>3.3344100000000001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699.6</v>
      </c>
      <c r="D140" s="232">
        <v>695.43333333333339</v>
      </c>
      <c r="E140" s="232">
        <v>685.66666666666674</v>
      </c>
      <c r="F140" s="232">
        <v>671.73333333333335</v>
      </c>
      <c r="G140" s="232">
        <v>661.9666666666667</v>
      </c>
      <c r="H140" s="232">
        <v>709.36666666666679</v>
      </c>
      <c r="I140" s="232">
        <v>719.13333333333344</v>
      </c>
      <c r="J140" s="232">
        <v>733.06666666666683</v>
      </c>
      <c r="K140" s="231">
        <v>705.2</v>
      </c>
      <c r="L140" s="231">
        <v>681.5</v>
      </c>
      <c r="M140" s="231">
        <v>7.26959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433.55</v>
      </c>
      <c r="D141" s="232">
        <v>431.68333333333334</v>
      </c>
      <c r="E141" s="232">
        <v>428.36666666666667</v>
      </c>
      <c r="F141" s="232">
        <v>423.18333333333334</v>
      </c>
      <c r="G141" s="232">
        <v>419.86666666666667</v>
      </c>
      <c r="H141" s="232">
        <v>436.86666666666667</v>
      </c>
      <c r="I141" s="232">
        <v>440.18333333333339</v>
      </c>
      <c r="J141" s="232">
        <v>445.36666666666667</v>
      </c>
      <c r="K141" s="231">
        <v>435</v>
      </c>
      <c r="L141" s="231">
        <v>426.5</v>
      </c>
      <c r="M141" s="231">
        <v>13.40035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50.3</v>
      </c>
      <c r="D142" s="232">
        <v>50.1</v>
      </c>
      <c r="E142" s="232">
        <v>49.6</v>
      </c>
      <c r="F142" s="232">
        <v>48.9</v>
      </c>
      <c r="G142" s="232">
        <v>48.4</v>
      </c>
      <c r="H142" s="232">
        <v>50.800000000000004</v>
      </c>
      <c r="I142" s="232">
        <v>51.300000000000004</v>
      </c>
      <c r="J142" s="232">
        <v>52.000000000000007</v>
      </c>
      <c r="K142" s="231">
        <v>50.6</v>
      </c>
      <c r="L142" s="231">
        <v>49.4</v>
      </c>
      <c r="M142" s="231">
        <v>14.509550000000001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2060.4</v>
      </c>
      <c r="D143" s="232">
        <v>2056.5666666666666</v>
      </c>
      <c r="E143" s="232">
        <v>2032.1333333333332</v>
      </c>
      <c r="F143" s="232">
        <v>2003.8666666666666</v>
      </c>
      <c r="G143" s="232">
        <v>1979.4333333333332</v>
      </c>
      <c r="H143" s="232">
        <v>2084.833333333333</v>
      </c>
      <c r="I143" s="232">
        <v>2109.2666666666664</v>
      </c>
      <c r="J143" s="232">
        <v>2137.5333333333333</v>
      </c>
      <c r="K143" s="231">
        <v>2081</v>
      </c>
      <c r="L143" s="231">
        <v>2028.3</v>
      </c>
      <c r="M143" s="231">
        <v>2.5808300000000002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960.4</v>
      </c>
      <c r="D144" s="232">
        <v>966.7833333333333</v>
      </c>
      <c r="E144" s="232">
        <v>952.61666666666656</v>
      </c>
      <c r="F144" s="232">
        <v>944.83333333333326</v>
      </c>
      <c r="G144" s="232">
        <v>930.66666666666652</v>
      </c>
      <c r="H144" s="232">
        <v>974.56666666666661</v>
      </c>
      <c r="I144" s="232">
        <v>988.73333333333335</v>
      </c>
      <c r="J144" s="232">
        <v>996.51666666666665</v>
      </c>
      <c r="K144" s="231">
        <v>980.95</v>
      </c>
      <c r="L144" s="231">
        <v>959</v>
      </c>
      <c r="M144" s="231">
        <v>5.2179200000000003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172.25</v>
      </c>
      <c r="D145" s="232">
        <v>171.75</v>
      </c>
      <c r="E145" s="232">
        <v>170.45</v>
      </c>
      <c r="F145" s="232">
        <v>168.64999999999998</v>
      </c>
      <c r="G145" s="232">
        <v>167.34999999999997</v>
      </c>
      <c r="H145" s="232">
        <v>173.55</v>
      </c>
      <c r="I145" s="232">
        <v>174.85000000000002</v>
      </c>
      <c r="J145" s="232">
        <v>176.65000000000003</v>
      </c>
      <c r="K145" s="231">
        <v>173.05</v>
      </c>
      <c r="L145" s="231">
        <v>169.95</v>
      </c>
      <c r="M145" s="231">
        <v>93.187899999999999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82.65</v>
      </c>
      <c r="D146" s="232">
        <v>81.266666666666666</v>
      </c>
      <c r="E146" s="232">
        <v>79.533333333333331</v>
      </c>
      <c r="F146" s="232">
        <v>76.416666666666671</v>
      </c>
      <c r="G146" s="232">
        <v>74.683333333333337</v>
      </c>
      <c r="H146" s="232">
        <v>84.383333333333326</v>
      </c>
      <c r="I146" s="232">
        <v>86.116666666666646</v>
      </c>
      <c r="J146" s="232">
        <v>89.23333333333332</v>
      </c>
      <c r="K146" s="231">
        <v>83</v>
      </c>
      <c r="L146" s="231">
        <v>78.150000000000006</v>
      </c>
      <c r="M146" s="231">
        <v>146.51557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4209.25</v>
      </c>
      <c r="D147" s="232">
        <v>4184.55</v>
      </c>
      <c r="E147" s="232">
        <v>4136.1000000000004</v>
      </c>
      <c r="F147" s="232">
        <v>4062.95</v>
      </c>
      <c r="G147" s="232">
        <v>4014.5</v>
      </c>
      <c r="H147" s="232">
        <v>4257.7000000000007</v>
      </c>
      <c r="I147" s="232">
        <v>4306.1499999999996</v>
      </c>
      <c r="J147" s="232">
        <v>4379.3000000000011</v>
      </c>
      <c r="K147" s="231">
        <v>4233</v>
      </c>
      <c r="L147" s="231">
        <v>4111.3999999999996</v>
      </c>
      <c r="M147" s="231">
        <v>1.2458400000000001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18778.849999999999</v>
      </c>
      <c r="D148" s="232">
        <v>18724.8</v>
      </c>
      <c r="E148" s="232">
        <v>18629.199999999997</v>
      </c>
      <c r="F148" s="232">
        <v>18479.55</v>
      </c>
      <c r="G148" s="232">
        <v>18383.949999999997</v>
      </c>
      <c r="H148" s="232">
        <v>18874.449999999997</v>
      </c>
      <c r="I148" s="232">
        <v>18970.049999999996</v>
      </c>
      <c r="J148" s="232">
        <v>19119.699999999997</v>
      </c>
      <c r="K148" s="231">
        <v>18820.400000000001</v>
      </c>
      <c r="L148" s="231">
        <v>18575.150000000001</v>
      </c>
      <c r="M148" s="231">
        <v>0.63926000000000005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223.9</v>
      </c>
      <c r="D149" s="232">
        <v>223.46666666666667</v>
      </c>
      <c r="E149" s="232">
        <v>221.78333333333333</v>
      </c>
      <c r="F149" s="232">
        <v>219.66666666666666</v>
      </c>
      <c r="G149" s="232">
        <v>217.98333333333332</v>
      </c>
      <c r="H149" s="232">
        <v>225.58333333333334</v>
      </c>
      <c r="I149" s="232">
        <v>227.26666666666668</v>
      </c>
      <c r="J149" s="232">
        <v>229.38333333333335</v>
      </c>
      <c r="K149" s="231">
        <v>225.15</v>
      </c>
      <c r="L149" s="231">
        <v>221.35</v>
      </c>
      <c r="M149" s="231">
        <v>3.0171700000000001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868.55</v>
      </c>
      <c r="D150" s="232">
        <v>864.6</v>
      </c>
      <c r="E150" s="232">
        <v>856</v>
      </c>
      <c r="F150" s="232">
        <v>843.44999999999993</v>
      </c>
      <c r="G150" s="232">
        <v>834.84999999999991</v>
      </c>
      <c r="H150" s="232">
        <v>877.15000000000009</v>
      </c>
      <c r="I150" s="232">
        <v>885.75000000000023</v>
      </c>
      <c r="J150" s="232">
        <v>898.30000000000018</v>
      </c>
      <c r="K150" s="231">
        <v>873.2</v>
      </c>
      <c r="L150" s="231">
        <v>852.05</v>
      </c>
      <c r="M150" s="231">
        <v>3.0609199999999999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154.80000000000001</v>
      </c>
      <c r="D151" s="232">
        <v>153.91666666666666</v>
      </c>
      <c r="E151" s="232">
        <v>152.73333333333332</v>
      </c>
      <c r="F151" s="232">
        <v>150.66666666666666</v>
      </c>
      <c r="G151" s="232">
        <v>149.48333333333332</v>
      </c>
      <c r="H151" s="232">
        <v>155.98333333333332</v>
      </c>
      <c r="I151" s="232">
        <v>157.16666666666666</v>
      </c>
      <c r="J151" s="232">
        <v>159.23333333333332</v>
      </c>
      <c r="K151" s="231">
        <v>155.1</v>
      </c>
      <c r="L151" s="231">
        <v>151.85</v>
      </c>
      <c r="M151" s="231">
        <v>77.079769999999996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258.45</v>
      </c>
      <c r="D152" s="232">
        <v>254.9666666666667</v>
      </c>
      <c r="E152" s="232">
        <v>249.93333333333339</v>
      </c>
      <c r="F152" s="232">
        <v>241.41666666666669</v>
      </c>
      <c r="G152" s="232">
        <v>236.38333333333338</v>
      </c>
      <c r="H152" s="232">
        <v>263.48333333333341</v>
      </c>
      <c r="I152" s="232">
        <v>268.51666666666671</v>
      </c>
      <c r="J152" s="232">
        <v>277.03333333333342</v>
      </c>
      <c r="K152" s="231">
        <v>260</v>
      </c>
      <c r="L152" s="231">
        <v>246.45</v>
      </c>
      <c r="M152" s="231">
        <v>28.3123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608.25</v>
      </c>
      <c r="D153" s="232">
        <v>607.94999999999993</v>
      </c>
      <c r="E153" s="232">
        <v>600.29999999999984</v>
      </c>
      <c r="F153" s="232">
        <v>592.34999999999991</v>
      </c>
      <c r="G153" s="232">
        <v>584.69999999999982</v>
      </c>
      <c r="H153" s="232">
        <v>615.89999999999986</v>
      </c>
      <c r="I153" s="232">
        <v>623.54999999999995</v>
      </c>
      <c r="J153" s="232">
        <v>631.49999999999989</v>
      </c>
      <c r="K153" s="231">
        <v>615.6</v>
      </c>
      <c r="L153" s="231">
        <v>600</v>
      </c>
      <c r="M153" s="231">
        <v>39.285870000000003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3162.75</v>
      </c>
      <c r="D154" s="232">
        <v>3164.3166666666671</v>
      </c>
      <c r="E154" s="232">
        <v>3140.6333333333341</v>
      </c>
      <c r="F154" s="232">
        <v>3118.5166666666669</v>
      </c>
      <c r="G154" s="232">
        <v>3094.8333333333339</v>
      </c>
      <c r="H154" s="232">
        <v>3186.4333333333343</v>
      </c>
      <c r="I154" s="232">
        <v>3210.1166666666677</v>
      </c>
      <c r="J154" s="232">
        <v>3232.2333333333345</v>
      </c>
      <c r="K154" s="231">
        <v>3188</v>
      </c>
      <c r="L154" s="231">
        <v>3142.2</v>
      </c>
      <c r="M154" s="231">
        <v>0.26857999999999999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574.70000000000005</v>
      </c>
      <c r="D155" s="232">
        <v>572.63333333333333</v>
      </c>
      <c r="E155" s="232">
        <v>562.26666666666665</v>
      </c>
      <c r="F155" s="232">
        <v>549.83333333333337</v>
      </c>
      <c r="G155" s="232">
        <v>539.4666666666667</v>
      </c>
      <c r="H155" s="232">
        <v>585.06666666666661</v>
      </c>
      <c r="I155" s="232">
        <v>595.43333333333317</v>
      </c>
      <c r="J155" s="232">
        <v>607.86666666666656</v>
      </c>
      <c r="K155" s="231">
        <v>583</v>
      </c>
      <c r="L155" s="231">
        <v>560.20000000000005</v>
      </c>
      <c r="M155" s="231">
        <v>21.76463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3136</v>
      </c>
      <c r="D156" s="232">
        <v>3117.3333333333335</v>
      </c>
      <c r="E156" s="232">
        <v>3084.7666666666669</v>
      </c>
      <c r="F156" s="232">
        <v>3033.5333333333333</v>
      </c>
      <c r="G156" s="232">
        <v>3000.9666666666667</v>
      </c>
      <c r="H156" s="232">
        <v>3168.5666666666671</v>
      </c>
      <c r="I156" s="232">
        <v>3201.1333333333337</v>
      </c>
      <c r="J156" s="232">
        <v>3252.3666666666672</v>
      </c>
      <c r="K156" s="231">
        <v>3149.9</v>
      </c>
      <c r="L156" s="231">
        <v>3066.1</v>
      </c>
      <c r="M156" s="231">
        <v>2.93899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38190.75</v>
      </c>
      <c r="D157" s="232">
        <v>38276.916666666664</v>
      </c>
      <c r="E157" s="232">
        <v>37913.833333333328</v>
      </c>
      <c r="F157" s="232">
        <v>37636.916666666664</v>
      </c>
      <c r="G157" s="232">
        <v>37273.833333333328</v>
      </c>
      <c r="H157" s="232">
        <v>38553.833333333328</v>
      </c>
      <c r="I157" s="232">
        <v>38916.916666666657</v>
      </c>
      <c r="J157" s="232">
        <v>39193.833333333328</v>
      </c>
      <c r="K157" s="231">
        <v>38640</v>
      </c>
      <c r="L157" s="231">
        <v>38000</v>
      </c>
      <c r="M157" s="231">
        <v>0.29844999999999999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946.5</v>
      </c>
      <c r="D158" s="232">
        <v>940.2166666666667</v>
      </c>
      <c r="E158" s="232">
        <v>927.48333333333335</v>
      </c>
      <c r="F158" s="232">
        <v>908.4666666666667</v>
      </c>
      <c r="G158" s="232">
        <v>895.73333333333335</v>
      </c>
      <c r="H158" s="232">
        <v>959.23333333333335</v>
      </c>
      <c r="I158" s="232">
        <v>971.9666666666667</v>
      </c>
      <c r="J158" s="232">
        <v>990.98333333333335</v>
      </c>
      <c r="K158" s="231">
        <v>952.95</v>
      </c>
      <c r="L158" s="231">
        <v>921.2</v>
      </c>
      <c r="M158" s="231">
        <v>2.5303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4908.1000000000004</v>
      </c>
      <c r="D159" s="232">
        <v>4868.2166666666672</v>
      </c>
      <c r="E159" s="232">
        <v>4801.4333333333343</v>
      </c>
      <c r="F159" s="232">
        <v>4694.7666666666673</v>
      </c>
      <c r="G159" s="232">
        <v>4627.9833333333345</v>
      </c>
      <c r="H159" s="232">
        <v>4974.8833333333341</v>
      </c>
      <c r="I159" s="232">
        <v>5041.666666666667</v>
      </c>
      <c r="J159" s="232">
        <v>5148.3333333333339</v>
      </c>
      <c r="K159" s="231">
        <v>4935</v>
      </c>
      <c r="L159" s="231">
        <v>4761.55</v>
      </c>
      <c r="M159" s="231">
        <v>2.7437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220.25</v>
      </c>
      <c r="D160" s="232">
        <v>221.25</v>
      </c>
      <c r="E160" s="232">
        <v>218.55</v>
      </c>
      <c r="F160" s="232">
        <v>216.85000000000002</v>
      </c>
      <c r="G160" s="232">
        <v>214.15000000000003</v>
      </c>
      <c r="H160" s="232">
        <v>222.95</v>
      </c>
      <c r="I160" s="232">
        <v>225.64999999999998</v>
      </c>
      <c r="J160" s="232">
        <v>227.34999999999997</v>
      </c>
      <c r="K160" s="231">
        <v>223.95</v>
      </c>
      <c r="L160" s="231">
        <v>219.55</v>
      </c>
      <c r="M160" s="231">
        <v>29.024290000000001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2307.5</v>
      </c>
      <c r="D161" s="232">
        <v>2306.3166666666666</v>
      </c>
      <c r="E161" s="232">
        <v>2296.3833333333332</v>
      </c>
      <c r="F161" s="232">
        <v>2285.2666666666664</v>
      </c>
      <c r="G161" s="232">
        <v>2275.333333333333</v>
      </c>
      <c r="H161" s="232">
        <v>2317.4333333333334</v>
      </c>
      <c r="I161" s="232">
        <v>2327.3666666666668</v>
      </c>
      <c r="J161" s="232">
        <v>2338.4833333333336</v>
      </c>
      <c r="K161" s="231">
        <v>2316.25</v>
      </c>
      <c r="L161" s="231">
        <v>2295.1999999999998</v>
      </c>
      <c r="M161" s="231">
        <v>2.8389199999999999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3115.9</v>
      </c>
      <c r="D162" s="232">
        <v>3108.3833333333332</v>
      </c>
      <c r="E162" s="232">
        <v>3074.7666666666664</v>
      </c>
      <c r="F162" s="232">
        <v>3033.6333333333332</v>
      </c>
      <c r="G162" s="232">
        <v>3000.0166666666664</v>
      </c>
      <c r="H162" s="232">
        <v>3149.5166666666664</v>
      </c>
      <c r="I162" s="232">
        <v>3183.1333333333332</v>
      </c>
      <c r="J162" s="232">
        <v>3224.2666666666664</v>
      </c>
      <c r="K162" s="231">
        <v>3142</v>
      </c>
      <c r="L162" s="231">
        <v>3067.25</v>
      </c>
      <c r="M162" s="231">
        <v>5.5695499999999996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292.10000000000002</v>
      </c>
      <c r="D163" s="232">
        <v>292.03333333333336</v>
      </c>
      <c r="E163" s="232">
        <v>289.2166666666667</v>
      </c>
      <c r="F163" s="232">
        <v>286.33333333333331</v>
      </c>
      <c r="G163" s="232">
        <v>283.51666666666665</v>
      </c>
      <c r="H163" s="232">
        <v>294.91666666666674</v>
      </c>
      <c r="I163" s="232">
        <v>297.73333333333346</v>
      </c>
      <c r="J163" s="232">
        <v>300.61666666666679</v>
      </c>
      <c r="K163" s="231">
        <v>294.85000000000002</v>
      </c>
      <c r="L163" s="231">
        <v>289.14999999999998</v>
      </c>
      <c r="M163" s="231">
        <v>15.19061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149.44999999999999</v>
      </c>
      <c r="D164" s="232">
        <v>147.96666666666667</v>
      </c>
      <c r="E164" s="232">
        <v>145.88333333333333</v>
      </c>
      <c r="F164" s="232">
        <v>142.31666666666666</v>
      </c>
      <c r="G164" s="232">
        <v>140.23333333333332</v>
      </c>
      <c r="H164" s="232">
        <v>151.53333333333333</v>
      </c>
      <c r="I164" s="232">
        <v>153.61666666666665</v>
      </c>
      <c r="J164" s="232">
        <v>157.18333333333334</v>
      </c>
      <c r="K164" s="231">
        <v>150.05000000000001</v>
      </c>
      <c r="L164" s="231">
        <v>144.4</v>
      </c>
      <c r="M164" s="231">
        <v>45.625320000000002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218.9</v>
      </c>
      <c r="D165" s="232">
        <v>219.51666666666665</v>
      </c>
      <c r="E165" s="232">
        <v>216.7833333333333</v>
      </c>
      <c r="F165" s="232">
        <v>214.66666666666666</v>
      </c>
      <c r="G165" s="232">
        <v>211.93333333333331</v>
      </c>
      <c r="H165" s="232">
        <v>221.6333333333333</v>
      </c>
      <c r="I165" s="232">
        <v>224.36666666666665</v>
      </c>
      <c r="J165" s="232">
        <v>226.48333333333329</v>
      </c>
      <c r="K165" s="231">
        <v>222.25</v>
      </c>
      <c r="L165" s="231">
        <v>217.4</v>
      </c>
      <c r="M165" s="231">
        <v>96.720640000000003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406.9</v>
      </c>
      <c r="D166" s="232">
        <v>408.59999999999997</v>
      </c>
      <c r="E166" s="232">
        <v>403.44999999999993</v>
      </c>
      <c r="F166" s="232">
        <v>399.99999999999994</v>
      </c>
      <c r="G166" s="232">
        <v>394.84999999999991</v>
      </c>
      <c r="H166" s="232">
        <v>412.04999999999995</v>
      </c>
      <c r="I166" s="232">
        <v>417.19999999999993</v>
      </c>
      <c r="J166" s="232">
        <v>420.65</v>
      </c>
      <c r="K166" s="231">
        <v>413.75</v>
      </c>
      <c r="L166" s="231">
        <v>405.15</v>
      </c>
      <c r="M166" s="231">
        <v>1.69431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13913.3</v>
      </c>
      <c r="D167" s="232">
        <v>13797.433333333334</v>
      </c>
      <c r="E167" s="232">
        <v>13595.866666666669</v>
      </c>
      <c r="F167" s="232">
        <v>13278.433333333334</v>
      </c>
      <c r="G167" s="232">
        <v>13076.866666666669</v>
      </c>
      <c r="H167" s="232">
        <v>14114.866666666669</v>
      </c>
      <c r="I167" s="232">
        <v>14316.433333333334</v>
      </c>
      <c r="J167" s="232">
        <v>14633.866666666669</v>
      </c>
      <c r="K167" s="231">
        <v>13999</v>
      </c>
      <c r="L167" s="231">
        <v>13480</v>
      </c>
      <c r="M167" s="231">
        <v>4.5719999999999997E-2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50.15</v>
      </c>
      <c r="D168" s="232">
        <v>49.766666666666673</v>
      </c>
      <c r="E168" s="232">
        <v>48.583333333333343</v>
      </c>
      <c r="F168" s="232">
        <v>47.016666666666673</v>
      </c>
      <c r="G168" s="232">
        <v>45.833333333333343</v>
      </c>
      <c r="H168" s="232">
        <v>51.333333333333343</v>
      </c>
      <c r="I168" s="232">
        <v>52.516666666666666</v>
      </c>
      <c r="J168" s="232">
        <v>54.083333333333343</v>
      </c>
      <c r="K168" s="231">
        <v>50.95</v>
      </c>
      <c r="L168" s="231">
        <v>48.2</v>
      </c>
      <c r="M168" s="231">
        <v>547.33648000000005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115.05</v>
      </c>
      <c r="D169" s="232">
        <v>114.81666666666666</v>
      </c>
      <c r="E169" s="232">
        <v>114.08333333333333</v>
      </c>
      <c r="F169" s="232">
        <v>113.11666666666666</v>
      </c>
      <c r="G169" s="232">
        <v>112.38333333333333</v>
      </c>
      <c r="H169" s="232">
        <v>115.78333333333333</v>
      </c>
      <c r="I169" s="232">
        <v>116.51666666666668</v>
      </c>
      <c r="J169" s="232">
        <v>117.48333333333333</v>
      </c>
      <c r="K169" s="231">
        <v>115.55</v>
      </c>
      <c r="L169" s="231">
        <v>113.85</v>
      </c>
      <c r="M169" s="231">
        <v>73.631180000000001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2343.9</v>
      </c>
      <c r="D170" s="232">
        <v>2337.5499999999997</v>
      </c>
      <c r="E170" s="232">
        <v>2329.5999999999995</v>
      </c>
      <c r="F170" s="232">
        <v>2315.2999999999997</v>
      </c>
      <c r="G170" s="232">
        <v>2307.3499999999995</v>
      </c>
      <c r="H170" s="232">
        <v>2351.8499999999995</v>
      </c>
      <c r="I170" s="232">
        <v>2359.7999999999993</v>
      </c>
      <c r="J170" s="232">
        <v>2374.0999999999995</v>
      </c>
      <c r="K170" s="231">
        <v>2345.5</v>
      </c>
      <c r="L170" s="231">
        <v>2323.25</v>
      </c>
      <c r="M170" s="231">
        <v>53.308520000000001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751.7</v>
      </c>
      <c r="D171" s="232">
        <v>751.33333333333337</v>
      </c>
      <c r="E171" s="232">
        <v>742.9666666666667</v>
      </c>
      <c r="F171" s="232">
        <v>734.23333333333335</v>
      </c>
      <c r="G171" s="232">
        <v>725.86666666666667</v>
      </c>
      <c r="H171" s="232">
        <v>760.06666666666672</v>
      </c>
      <c r="I171" s="232">
        <v>768.43333333333328</v>
      </c>
      <c r="J171" s="232">
        <v>777.16666666666674</v>
      </c>
      <c r="K171" s="231">
        <v>759.7</v>
      </c>
      <c r="L171" s="231">
        <v>742.6</v>
      </c>
      <c r="M171" s="231">
        <v>5.9770700000000003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1118.1500000000001</v>
      </c>
      <c r="D172" s="232">
        <v>1117.8666666666668</v>
      </c>
      <c r="E172" s="232">
        <v>1109.0833333333335</v>
      </c>
      <c r="F172" s="232">
        <v>1100.0166666666667</v>
      </c>
      <c r="G172" s="232">
        <v>1091.2333333333333</v>
      </c>
      <c r="H172" s="232">
        <v>1126.9333333333336</v>
      </c>
      <c r="I172" s="232">
        <v>1135.7166666666669</v>
      </c>
      <c r="J172" s="232">
        <v>1144.7833333333338</v>
      </c>
      <c r="K172" s="231">
        <v>1126.6500000000001</v>
      </c>
      <c r="L172" s="231">
        <v>1108.8</v>
      </c>
      <c r="M172" s="231">
        <v>6.7549999999999999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2235.4499999999998</v>
      </c>
      <c r="D173" s="232">
        <v>2220.4166666666665</v>
      </c>
      <c r="E173" s="232">
        <v>2199.083333333333</v>
      </c>
      <c r="F173" s="232">
        <v>2162.7166666666667</v>
      </c>
      <c r="G173" s="232">
        <v>2141.3833333333332</v>
      </c>
      <c r="H173" s="232">
        <v>2256.7833333333328</v>
      </c>
      <c r="I173" s="232">
        <v>2278.1166666666659</v>
      </c>
      <c r="J173" s="232">
        <v>2314.4833333333327</v>
      </c>
      <c r="K173" s="231">
        <v>2241.75</v>
      </c>
      <c r="L173" s="231">
        <v>2184.0500000000002</v>
      </c>
      <c r="M173" s="231">
        <v>6.1881399999999998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81.400000000000006</v>
      </c>
      <c r="D174" s="232">
        <v>80.933333333333337</v>
      </c>
      <c r="E174" s="232">
        <v>80.26666666666668</v>
      </c>
      <c r="F174" s="232">
        <v>79.13333333333334</v>
      </c>
      <c r="G174" s="232">
        <v>78.466666666666683</v>
      </c>
      <c r="H174" s="232">
        <v>82.066666666666677</v>
      </c>
      <c r="I174" s="232">
        <v>82.733333333333334</v>
      </c>
      <c r="J174" s="232">
        <v>83.866666666666674</v>
      </c>
      <c r="K174" s="231">
        <v>81.599999999999994</v>
      </c>
      <c r="L174" s="231">
        <v>79.8</v>
      </c>
      <c r="M174" s="231">
        <v>78.492149999999995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26329.5</v>
      </c>
      <c r="D175" s="232">
        <v>26216.483333333334</v>
      </c>
      <c r="E175" s="232">
        <v>26012.966666666667</v>
      </c>
      <c r="F175" s="232">
        <v>25696.433333333334</v>
      </c>
      <c r="G175" s="232">
        <v>25492.916666666668</v>
      </c>
      <c r="H175" s="232">
        <v>26533.016666666666</v>
      </c>
      <c r="I175" s="232">
        <v>26736.533333333336</v>
      </c>
      <c r="J175" s="232">
        <v>27053.066666666666</v>
      </c>
      <c r="K175" s="231">
        <v>26420</v>
      </c>
      <c r="L175" s="231">
        <v>25899.95</v>
      </c>
      <c r="M175" s="231">
        <v>0.29239999999999999</v>
      </c>
      <c r="N175" s="1"/>
      <c r="O175" s="1"/>
    </row>
    <row r="176" spans="1:15" ht="12.75" customHeight="1">
      <c r="A176" s="214">
        <v>167</v>
      </c>
      <c r="B176" t="s">
        <v>872</v>
      </c>
      <c r="C176" s="287" t="e">
        <v>#N/A</v>
      </c>
      <c r="D176" s="288" t="e">
        <v>#N/A</v>
      </c>
      <c r="E176" s="288" t="e">
        <v>#N/A</v>
      </c>
      <c r="F176" s="288" t="e">
        <v>#N/A</v>
      </c>
      <c r="G176" s="288" t="e">
        <v>#N/A</v>
      </c>
      <c r="H176" s="288" t="e">
        <v>#N/A</v>
      </c>
      <c r="I176" s="288" t="e">
        <v>#N/A</v>
      </c>
      <c r="J176" s="288" t="e">
        <v>#N/A</v>
      </c>
      <c r="K176" s="287" t="e">
        <v>#N/A</v>
      </c>
      <c r="L176" s="287" t="e">
        <v>#N/A</v>
      </c>
      <c r="M176" s="287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3257.15</v>
      </c>
      <c r="D177" s="232">
        <v>3251.3666666666668</v>
      </c>
      <c r="E177" s="232">
        <v>3236.0333333333338</v>
      </c>
      <c r="F177" s="232">
        <v>3214.916666666667</v>
      </c>
      <c r="G177" s="232">
        <v>3199.5833333333339</v>
      </c>
      <c r="H177" s="232">
        <v>3272.4833333333336</v>
      </c>
      <c r="I177" s="232">
        <v>3287.8166666666666</v>
      </c>
      <c r="J177" s="232">
        <v>3308.9333333333334</v>
      </c>
      <c r="K177" s="231">
        <v>3266.7</v>
      </c>
      <c r="L177" s="231">
        <v>3230.25</v>
      </c>
      <c r="M177" s="231">
        <v>2.2034899999999999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459.95</v>
      </c>
      <c r="D178" s="232">
        <v>457.65000000000003</v>
      </c>
      <c r="E178" s="232">
        <v>452.30000000000007</v>
      </c>
      <c r="F178" s="232">
        <v>444.65000000000003</v>
      </c>
      <c r="G178" s="232">
        <v>439.30000000000007</v>
      </c>
      <c r="H178" s="232">
        <v>465.30000000000007</v>
      </c>
      <c r="I178" s="232">
        <v>470.65000000000009</v>
      </c>
      <c r="J178" s="232">
        <v>478.30000000000007</v>
      </c>
      <c r="K178" s="231">
        <v>463</v>
      </c>
      <c r="L178" s="231">
        <v>450</v>
      </c>
      <c r="M178" s="231">
        <v>4.4827300000000001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536.70000000000005</v>
      </c>
      <c r="D179" s="232">
        <v>532.4</v>
      </c>
      <c r="E179" s="232">
        <v>527.4</v>
      </c>
      <c r="F179" s="232">
        <v>518.1</v>
      </c>
      <c r="G179" s="232">
        <v>513.1</v>
      </c>
      <c r="H179" s="232">
        <v>541.69999999999993</v>
      </c>
      <c r="I179" s="232">
        <v>546.69999999999993</v>
      </c>
      <c r="J179" s="232">
        <v>555.99999999999989</v>
      </c>
      <c r="K179" s="231">
        <v>537.4</v>
      </c>
      <c r="L179" s="231">
        <v>523.1</v>
      </c>
      <c r="M179" s="231">
        <v>135.10198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85.25</v>
      </c>
      <c r="D180" s="232">
        <v>84.583333333333329</v>
      </c>
      <c r="E180" s="232">
        <v>83.666666666666657</v>
      </c>
      <c r="F180" s="232">
        <v>82.083333333333329</v>
      </c>
      <c r="G180" s="232">
        <v>81.166666666666657</v>
      </c>
      <c r="H180" s="232">
        <v>86.166666666666657</v>
      </c>
      <c r="I180" s="232">
        <v>87.083333333333314</v>
      </c>
      <c r="J180" s="232">
        <v>88.666666666666657</v>
      </c>
      <c r="K180" s="231">
        <v>85.5</v>
      </c>
      <c r="L180" s="231">
        <v>83</v>
      </c>
      <c r="M180" s="231">
        <v>136.29694000000001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959.3</v>
      </c>
      <c r="D181" s="232">
        <v>958.7833333333333</v>
      </c>
      <c r="E181" s="232">
        <v>951.51666666666665</v>
      </c>
      <c r="F181" s="232">
        <v>943.73333333333335</v>
      </c>
      <c r="G181" s="232">
        <v>936.4666666666667</v>
      </c>
      <c r="H181" s="232">
        <v>966.56666666666661</v>
      </c>
      <c r="I181" s="232">
        <v>973.83333333333326</v>
      </c>
      <c r="J181" s="232">
        <v>981.61666666666656</v>
      </c>
      <c r="K181" s="231">
        <v>966.05</v>
      </c>
      <c r="L181" s="231">
        <v>951</v>
      </c>
      <c r="M181" s="231">
        <v>18.625129999999999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439.3</v>
      </c>
      <c r="D182" s="232">
        <v>435.64999999999992</v>
      </c>
      <c r="E182" s="232">
        <v>431.29999999999984</v>
      </c>
      <c r="F182" s="232">
        <v>423.2999999999999</v>
      </c>
      <c r="G182" s="232">
        <v>418.94999999999982</v>
      </c>
      <c r="H182" s="232">
        <v>443.64999999999986</v>
      </c>
      <c r="I182" s="232">
        <v>447.99999999999989</v>
      </c>
      <c r="J182" s="232">
        <v>455.99999999999989</v>
      </c>
      <c r="K182" s="231">
        <v>440</v>
      </c>
      <c r="L182" s="231">
        <v>427.65</v>
      </c>
      <c r="M182" s="231">
        <v>3.7996599999999998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586.85</v>
      </c>
      <c r="D183" s="232">
        <v>586.81666666666672</v>
      </c>
      <c r="E183" s="232">
        <v>580.53333333333342</v>
      </c>
      <c r="F183" s="232">
        <v>574.2166666666667</v>
      </c>
      <c r="G183" s="232">
        <v>567.93333333333339</v>
      </c>
      <c r="H183" s="232">
        <v>593.13333333333344</v>
      </c>
      <c r="I183" s="232">
        <v>599.41666666666674</v>
      </c>
      <c r="J183" s="232">
        <v>605.73333333333346</v>
      </c>
      <c r="K183" s="231">
        <v>593.1</v>
      </c>
      <c r="L183" s="231">
        <v>580.5</v>
      </c>
      <c r="M183" s="231">
        <v>7.3782300000000003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1062.95</v>
      </c>
      <c r="D184" s="232">
        <v>1069.3833333333334</v>
      </c>
      <c r="E184" s="232">
        <v>1053.5666666666668</v>
      </c>
      <c r="F184" s="232">
        <v>1044.1833333333334</v>
      </c>
      <c r="G184" s="232">
        <v>1028.3666666666668</v>
      </c>
      <c r="H184" s="232">
        <v>1078.7666666666669</v>
      </c>
      <c r="I184" s="232">
        <v>1094.5833333333335</v>
      </c>
      <c r="J184" s="232">
        <v>1103.9666666666669</v>
      </c>
      <c r="K184" s="231">
        <v>1085.2</v>
      </c>
      <c r="L184" s="231">
        <v>1060</v>
      </c>
      <c r="M184" s="231">
        <v>19.075510000000001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994.5</v>
      </c>
      <c r="D185" s="232">
        <v>988.5</v>
      </c>
      <c r="E185" s="232">
        <v>978</v>
      </c>
      <c r="F185" s="232">
        <v>961.5</v>
      </c>
      <c r="G185" s="232">
        <v>951</v>
      </c>
      <c r="H185" s="232">
        <v>1005</v>
      </c>
      <c r="I185" s="232">
        <v>1015.5</v>
      </c>
      <c r="J185" s="232">
        <v>1032</v>
      </c>
      <c r="K185" s="231">
        <v>999</v>
      </c>
      <c r="L185" s="231">
        <v>972</v>
      </c>
      <c r="M185" s="231">
        <v>6.1056499999999998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1206.1500000000001</v>
      </c>
      <c r="D186" s="232">
        <v>1208.3999999999999</v>
      </c>
      <c r="E186" s="232">
        <v>1199.9499999999998</v>
      </c>
      <c r="F186" s="232">
        <v>1193.75</v>
      </c>
      <c r="G186" s="232">
        <v>1185.3</v>
      </c>
      <c r="H186" s="232">
        <v>1214.5999999999997</v>
      </c>
      <c r="I186" s="232">
        <v>1223.05</v>
      </c>
      <c r="J186" s="232">
        <v>1229.2499999999995</v>
      </c>
      <c r="K186" s="231">
        <v>1216.8499999999999</v>
      </c>
      <c r="L186" s="231">
        <v>1202.2</v>
      </c>
      <c r="M186" s="231">
        <v>1.48166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3385.7</v>
      </c>
      <c r="D187" s="232">
        <v>3363.2333333333336</v>
      </c>
      <c r="E187" s="232">
        <v>3337.4666666666672</v>
      </c>
      <c r="F187" s="232">
        <v>3289.2333333333336</v>
      </c>
      <c r="G187" s="232">
        <v>3263.4666666666672</v>
      </c>
      <c r="H187" s="232">
        <v>3411.4666666666672</v>
      </c>
      <c r="I187" s="232">
        <v>3437.2333333333336</v>
      </c>
      <c r="J187" s="232">
        <v>3485.4666666666672</v>
      </c>
      <c r="K187" s="231">
        <v>3389</v>
      </c>
      <c r="L187" s="231">
        <v>3315</v>
      </c>
      <c r="M187" s="231">
        <v>16.693069999999999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715.25</v>
      </c>
      <c r="D188" s="232">
        <v>713.9</v>
      </c>
      <c r="E188" s="232">
        <v>710.9</v>
      </c>
      <c r="F188" s="232">
        <v>706.55</v>
      </c>
      <c r="G188" s="232">
        <v>703.55</v>
      </c>
      <c r="H188" s="232">
        <v>718.25</v>
      </c>
      <c r="I188" s="232">
        <v>721.25</v>
      </c>
      <c r="J188" s="232">
        <v>725.6</v>
      </c>
      <c r="K188" s="231">
        <v>716.9</v>
      </c>
      <c r="L188" s="231">
        <v>709.55</v>
      </c>
      <c r="M188" s="231">
        <v>9.9154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6194.6</v>
      </c>
      <c r="D189" s="232">
        <v>6187.1833333333334</v>
      </c>
      <c r="E189" s="232">
        <v>6130.416666666667</v>
      </c>
      <c r="F189" s="232">
        <v>6066.2333333333336</v>
      </c>
      <c r="G189" s="232">
        <v>6009.4666666666672</v>
      </c>
      <c r="H189" s="232">
        <v>6251.3666666666668</v>
      </c>
      <c r="I189" s="232">
        <v>6308.1333333333332</v>
      </c>
      <c r="J189" s="232">
        <v>6372.3166666666666</v>
      </c>
      <c r="K189" s="231">
        <v>6243.95</v>
      </c>
      <c r="L189" s="231">
        <v>6123</v>
      </c>
      <c r="M189" s="231">
        <v>0.97555999999999998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426</v>
      </c>
      <c r="D190" s="232">
        <v>425.16666666666669</v>
      </c>
      <c r="E190" s="232">
        <v>422.33333333333337</v>
      </c>
      <c r="F190" s="232">
        <v>418.66666666666669</v>
      </c>
      <c r="G190" s="232">
        <v>415.83333333333337</v>
      </c>
      <c r="H190" s="232">
        <v>428.83333333333337</v>
      </c>
      <c r="I190" s="232">
        <v>431.66666666666674</v>
      </c>
      <c r="J190" s="232">
        <v>435.33333333333337</v>
      </c>
      <c r="K190" s="231">
        <v>428</v>
      </c>
      <c r="L190" s="231">
        <v>421.5</v>
      </c>
      <c r="M190" s="231">
        <v>75.951139999999995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204.55</v>
      </c>
      <c r="D191" s="232">
        <v>204.11666666666667</v>
      </c>
      <c r="E191" s="232">
        <v>202.83333333333334</v>
      </c>
      <c r="F191" s="232">
        <v>201.11666666666667</v>
      </c>
      <c r="G191" s="232">
        <v>199.83333333333334</v>
      </c>
      <c r="H191" s="232">
        <v>205.83333333333334</v>
      </c>
      <c r="I191" s="232">
        <v>207.11666666666665</v>
      </c>
      <c r="J191" s="232">
        <v>208.83333333333334</v>
      </c>
      <c r="K191" s="231">
        <v>205.4</v>
      </c>
      <c r="L191" s="231">
        <v>202.4</v>
      </c>
      <c r="M191" s="231">
        <v>65.026020000000003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105.5</v>
      </c>
      <c r="D192" s="232">
        <v>105.7</v>
      </c>
      <c r="E192" s="232">
        <v>104.30000000000001</v>
      </c>
      <c r="F192" s="232">
        <v>103.10000000000001</v>
      </c>
      <c r="G192" s="232">
        <v>101.70000000000002</v>
      </c>
      <c r="H192" s="232">
        <v>106.9</v>
      </c>
      <c r="I192" s="232">
        <v>108.30000000000001</v>
      </c>
      <c r="J192" s="232">
        <v>109.5</v>
      </c>
      <c r="K192" s="231">
        <v>107.1</v>
      </c>
      <c r="L192" s="231">
        <v>104.5</v>
      </c>
      <c r="M192" s="231">
        <v>761.75319000000002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58.85</v>
      </c>
      <c r="D193" s="232">
        <v>58</v>
      </c>
      <c r="E193" s="232">
        <v>57.15</v>
      </c>
      <c r="F193" s="232">
        <v>55.449999999999996</v>
      </c>
      <c r="G193" s="232">
        <v>54.599999999999994</v>
      </c>
      <c r="H193" s="232">
        <v>59.7</v>
      </c>
      <c r="I193" s="232">
        <v>60.55</v>
      </c>
      <c r="J193" s="232">
        <v>62.250000000000007</v>
      </c>
      <c r="K193" s="231">
        <v>58.85</v>
      </c>
      <c r="L193" s="231">
        <v>56.3</v>
      </c>
      <c r="M193" s="231">
        <v>53.346629999999998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1126.9000000000001</v>
      </c>
      <c r="D194" s="232">
        <v>1117.6333333333334</v>
      </c>
      <c r="E194" s="232">
        <v>1106.2666666666669</v>
      </c>
      <c r="F194" s="232">
        <v>1085.6333333333334</v>
      </c>
      <c r="G194" s="232">
        <v>1074.2666666666669</v>
      </c>
      <c r="H194" s="232">
        <v>1138.2666666666669</v>
      </c>
      <c r="I194" s="232">
        <v>1149.6333333333332</v>
      </c>
      <c r="J194" s="232">
        <v>1170.2666666666669</v>
      </c>
      <c r="K194" s="231">
        <v>1129</v>
      </c>
      <c r="L194" s="231">
        <v>1097</v>
      </c>
      <c r="M194" s="231">
        <v>20.843240000000002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730.3</v>
      </c>
      <c r="D195" s="232">
        <v>724.56666666666661</v>
      </c>
      <c r="E195" s="232">
        <v>716.58333333333326</v>
      </c>
      <c r="F195" s="232">
        <v>702.86666666666667</v>
      </c>
      <c r="G195" s="232">
        <v>694.88333333333333</v>
      </c>
      <c r="H195" s="232">
        <v>738.28333333333319</v>
      </c>
      <c r="I195" s="232">
        <v>746.26666666666654</v>
      </c>
      <c r="J195" s="232">
        <v>759.98333333333312</v>
      </c>
      <c r="K195" s="231">
        <v>732.55</v>
      </c>
      <c r="L195" s="231">
        <v>710.85</v>
      </c>
      <c r="M195" s="231">
        <v>3.1766299999999998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2382.4</v>
      </c>
      <c r="D196" s="232">
        <v>2381.6000000000004</v>
      </c>
      <c r="E196" s="232">
        <v>2367.1500000000005</v>
      </c>
      <c r="F196" s="232">
        <v>2351.9</v>
      </c>
      <c r="G196" s="232">
        <v>2337.4500000000003</v>
      </c>
      <c r="H196" s="232">
        <v>2396.8500000000008</v>
      </c>
      <c r="I196" s="232">
        <v>2411.3000000000006</v>
      </c>
      <c r="J196" s="232">
        <v>2426.5500000000011</v>
      </c>
      <c r="K196" s="231">
        <v>2396.0500000000002</v>
      </c>
      <c r="L196" s="231">
        <v>2366.35</v>
      </c>
      <c r="M196" s="231">
        <v>4.7993499999999996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1475.35</v>
      </c>
      <c r="D197" s="232">
        <v>1466.4666666666665</v>
      </c>
      <c r="E197" s="232">
        <v>1454.4333333333329</v>
      </c>
      <c r="F197" s="232">
        <v>1433.5166666666664</v>
      </c>
      <c r="G197" s="232">
        <v>1421.4833333333329</v>
      </c>
      <c r="H197" s="232">
        <v>1487.383333333333</v>
      </c>
      <c r="I197" s="232">
        <v>1499.4166666666663</v>
      </c>
      <c r="J197" s="232">
        <v>1520.333333333333</v>
      </c>
      <c r="K197" s="231">
        <v>1478.5</v>
      </c>
      <c r="L197" s="231">
        <v>1445.55</v>
      </c>
      <c r="M197" s="231">
        <v>3.8270499999999998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506.55</v>
      </c>
      <c r="D198" s="232">
        <v>506.43333333333334</v>
      </c>
      <c r="E198" s="232">
        <v>503.31666666666666</v>
      </c>
      <c r="F198" s="232">
        <v>500.08333333333331</v>
      </c>
      <c r="G198" s="232">
        <v>496.96666666666664</v>
      </c>
      <c r="H198" s="232">
        <v>509.66666666666669</v>
      </c>
      <c r="I198" s="232">
        <v>512.7833333333333</v>
      </c>
      <c r="J198" s="232">
        <v>516.01666666666665</v>
      </c>
      <c r="K198" s="231">
        <v>509.55</v>
      </c>
      <c r="L198" s="231">
        <v>503.2</v>
      </c>
      <c r="M198" s="231">
        <v>3.3456600000000001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1291.5</v>
      </c>
      <c r="D199" s="232">
        <v>1293.8833333333334</v>
      </c>
      <c r="E199" s="232">
        <v>1277.8666666666668</v>
      </c>
      <c r="F199" s="232">
        <v>1264.2333333333333</v>
      </c>
      <c r="G199" s="232">
        <v>1248.2166666666667</v>
      </c>
      <c r="H199" s="232">
        <v>1307.5166666666669</v>
      </c>
      <c r="I199" s="232">
        <v>1323.5333333333338</v>
      </c>
      <c r="J199" s="232">
        <v>1337.166666666667</v>
      </c>
      <c r="K199" s="231">
        <v>1309.9000000000001</v>
      </c>
      <c r="L199" s="231">
        <v>1280.25</v>
      </c>
      <c r="M199" s="231">
        <v>4.6753799999999996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31.15</v>
      </c>
      <c r="D200" s="232">
        <v>31.033333333333331</v>
      </c>
      <c r="E200" s="232">
        <v>30.466666666666661</v>
      </c>
      <c r="F200" s="232">
        <v>29.783333333333331</v>
      </c>
      <c r="G200" s="232">
        <v>29.216666666666661</v>
      </c>
      <c r="H200" s="232">
        <v>31.716666666666661</v>
      </c>
      <c r="I200" s="232">
        <v>32.283333333333331</v>
      </c>
      <c r="J200" s="232">
        <v>32.966666666666661</v>
      </c>
      <c r="K200" s="231">
        <v>31.6</v>
      </c>
      <c r="L200" s="231">
        <v>30.35</v>
      </c>
      <c r="M200" s="231">
        <v>40.86242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2782.95</v>
      </c>
      <c r="D201" s="232">
        <v>2782.8666666666668</v>
      </c>
      <c r="E201" s="232">
        <v>2747.0833333333335</v>
      </c>
      <c r="F201" s="232">
        <v>2711.2166666666667</v>
      </c>
      <c r="G201" s="232">
        <v>2675.4333333333334</v>
      </c>
      <c r="H201" s="232">
        <v>2818.7333333333336</v>
      </c>
      <c r="I201" s="232">
        <v>2854.5166666666664</v>
      </c>
      <c r="J201" s="232">
        <v>2890.3833333333337</v>
      </c>
      <c r="K201" s="231">
        <v>2818.65</v>
      </c>
      <c r="L201" s="231">
        <v>2747</v>
      </c>
      <c r="M201" s="231">
        <v>2.34903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713.3</v>
      </c>
      <c r="D202" s="232">
        <v>707.43333333333339</v>
      </c>
      <c r="E202" s="232">
        <v>700.41666666666674</v>
      </c>
      <c r="F202" s="232">
        <v>687.5333333333333</v>
      </c>
      <c r="G202" s="232">
        <v>680.51666666666665</v>
      </c>
      <c r="H202" s="232">
        <v>720.31666666666683</v>
      </c>
      <c r="I202" s="232">
        <v>727.33333333333348</v>
      </c>
      <c r="J202" s="232">
        <v>740.21666666666692</v>
      </c>
      <c r="K202" s="231">
        <v>714.45</v>
      </c>
      <c r="L202" s="231">
        <v>694.55</v>
      </c>
      <c r="M202" s="231">
        <v>18.352340000000002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7274.15</v>
      </c>
      <c r="D203" s="232">
        <v>7279.3833333333341</v>
      </c>
      <c r="E203" s="232">
        <v>7214.7666666666682</v>
      </c>
      <c r="F203" s="232">
        <v>7155.3833333333341</v>
      </c>
      <c r="G203" s="232">
        <v>7090.7666666666682</v>
      </c>
      <c r="H203" s="232">
        <v>7338.7666666666682</v>
      </c>
      <c r="I203" s="232">
        <v>7403.383333333335</v>
      </c>
      <c r="J203" s="232">
        <v>7462.7666666666682</v>
      </c>
      <c r="K203" s="231">
        <v>7344</v>
      </c>
      <c r="L203" s="231">
        <v>7220</v>
      </c>
      <c r="M203" s="231">
        <v>3.1721599999999999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67.3</v>
      </c>
      <c r="D204" s="232">
        <v>67.533333333333331</v>
      </c>
      <c r="E204" s="232">
        <v>66.666666666666657</v>
      </c>
      <c r="F204" s="232">
        <v>66.033333333333331</v>
      </c>
      <c r="G204" s="232">
        <v>65.166666666666657</v>
      </c>
      <c r="H204" s="232">
        <v>68.166666666666657</v>
      </c>
      <c r="I204" s="232">
        <v>69.033333333333331</v>
      </c>
      <c r="J204" s="232">
        <v>69.666666666666657</v>
      </c>
      <c r="K204" s="231">
        <v>68.400000000000006</v>
      </c>
      <c r="L204" s="231">
        <v>66.900000000000006</v>
      </c>
      <c r="M204" s="231">
        <v>191.01022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1464.2</v>
      </c>
      <c r="D205" s="232">
        <v>1462.3999999999999</v>
      </c>
      <c r="E205" s="232">
        <v>1449.8499999999997</v>
      </c>
      <c r="F205" s="232">
        <v>1435.4999999999998</v>
      </c>
      <c r="G205" s="232">
        <v>1422.9499999999996</v>
      </c>
      <c r="H205" s="232">
        <v>1476.7499999999998</v>
      </c>
      <c r="I205" s="232">
        <v>1489.3</v>
      </c>
      <c r="J205" s="232">
        <v>1503.6499999999999</v>
      </c>
      <c r="K205" s="231">
        <v>1474.95</v>
      </c>
      <c r="L205" s="231">
        <v>1448.05</v>
      </c>
      <c r="M205" s="231">
        <v>2.2894399999999999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741.85</v>
      </c>
      <c r="D206" s="232">
        <v>741.9666666666667</v>
      </c>
      <c r="E206" s="232">
        <v>738.08333333333337</v>
      </c>
      <c r="F206" s="232">
        <v>734.31666666666672</v>
      </c>
      <c r="G206" s="232">
        <v>730.43333333333339</v>
      </c>
      <c r="H206" s="232">
        <v>745.73333333333335</v>
      </c>
      <c r="I206" s="232">
        <v>749.61666666666656</v>
      </c>
      <c r="J206" s="232">
        <v>753.38333333333333</v>
      </c>
      <c r="K206" s="231">
        <v>745.85</v>
      </c>
      <c r="L206" s="231">
        <v>738.2</v>
      </c>
      <c r="M206" s="231">
        <v>9.8592399999999998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1343.9</v>
      </c>
      <c r="D207" s="232">
        <v>1334.9666666666667</v>
      </c>
      <c r="E207" s="232">
        <v>1319.9333333333334</v>
      </c>
      <c r="F207" s="232">
        <v>1295.9666666666667</v>
      </c>
      <c r="G207" s="232">
        <v>1280.9333333333334</v>
      </c>
      <c r="H207" s="232">
        <v>1358.9333333333334</v>
      </c>
      <c r="I207" s="232">
        <v>1373.9666666666667</v>
      </c>
      <c r="J207" s="232">
        <v>1397.9333333333334</v>
      </c>
      <c r="K207" s="231">
        <v>1350</v>
      </c>
      <c r="L207" s="231">
        <v>1311</v>
      </c>
      <c r="M207" s="231">
        <v>21.491389999999999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278.60000000000002</v>
      </c>
      <c r="D208" s="232">
        <v>274.88333333333333</v>
      </c>
      <c r="E208" s="232">
        <v>269.86666666666667</v>
      </c>
      <c r="F208" s="232">
        <v>261.13333333333333</v>
      </c>
      <c r="G208" s="232">
        <v>256.11666666666667</v>
      </c>
      <c r="H208" s="232">
        <v>283.61666666666667</v>
      </c>
      <c r="I208" s="232">
        <v>288.63333333333333</v>
      </c>
      <c r="J208" s="232">
        <v>297.36666666666667</v>
      </c>
      <c r="K208" s="231">
        <v>279.89999999999998</v>
      </c>
      <c r="L208" s="231">
        <v>266.14999999999998</v>
      </c>
      <c r="M208" s="231">
        <v>187.28209000000001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6.9</v>
      </c>
      <c r="D209" s="232">
        <v>6.8999999999999995</v>
      </c>
      <c r="E209" s="232">
        <v>6.7999999999999989</v>
      </c>
      <c r="F209" s="232">
        <v>6.6999999999999993</v>
      </c>
      <c r="G209" s="232">
        <v>6.5999999999999988</v>
      </c>
      <c r="H209" s="232">
        <v>6.9999999999999991</v>
      </c>
      <c r="I209" s="232">
        <v>7.0999999999999988</v>
      </c>
      <c r="J209" s="232">
        <v>7.1999999999999993</v>
      </c>
      <c r="K209" s="231">
        <v>7</v>
      </c>
      <c r="L209" s="231">
        <v>6.8</v>
      </c>
      <c r="M209" s="231">
        <v>1013.1501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899.15</v>
      </c>
      <c r="D210" s="232">
        <v>899.38333333333321</v>
      </c>
      <c r="E210" s="232">
        <v>891.06666666666638</v>
      </c>
      <c r="F210" s="232">
        <v>882.98333333333312</v>
      </c>
      <c r="G210" s="232">
        <v>874.66666666666629</v>
      </c>
      <c r="H210" s="232">
        <v>907.46666666666647</v>
      </c>
      <c r="I210" s="232">
        <v>915.7833333333333</v>
      </c>
      <c r="J210" s="232">
        <v>923.86666666666656</v>
      </c>
      <c r="K210" s="231">
        <v>907.7</v>
      </c>
      <c r="L210" s="231">
        <v>891.3</v>
      </c>
      <c r="M210" s="231">
        <v>14.62796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1305.4000000000001</v>
      </c>
      <c r="D211" s="232">
        <v>1307.05</v>
      </c>
      <c r="E211" s="232">
        <v>1299.3499999999999</v>
      </c>
      <c r="F211" s="232">
        <v>1293.3</v>
      </c>
      <c r="G211" s="232">
        <v>1285.5999999999999</v>
      </c>
      <c r="H211" s="232">
        <v>1313.1</v>
      </c>
      <c r="I211" s="232">
        <v>1320.8000000000002</v>
      </c>
      <c r="J211" s="232">
        <v>1326.85</v>
      </c>
      <c r="K211" s="231">
        <v>1314.75</v>
      </c>
      <c r="L211" s="231">
        <v>1301</v>
      </c>
      <c r="M211" s="231">
        <v>0.48591000000000001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390.95</v>
      </c>
      <c r="D212" s="232">
        <v>390</v>
      </c>
      <c r="E212" s="232">
        <v>388.25</v>
      </c>
      <c r="F212" s="232">
        <v>385.55</v>
      </c>
      <c r="G212" s="232">
        <v>383.8</v>
      </c>
      <c r="H212" s="232">
        <v>392.7</v>
      </c>
      <c r="I212" s="232">
        <v>394.45</v>
      </c>
      <c r="J212" s="232">
        <v>397.15</v>
      </c>
      <c r="K212" s="231">
        <v>391.75</v>
      </c>
      <c r="L212" s="231">
        <v>387.3</v>
      </c>
      <c r="M212" s="231">
        <v>22.713059999999999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18.3</v>
      </c>
      <c r="D213" s="232">
        <v>18.083333333333332</v>
      </c>
      <c r="E213" s="232">
        <v>17.766666666666666</v>
      </c>
      <c r="F213" s="232">
        <v>17.233333333333334</v>
      </c>
      <c r="G213" s="232">
        <v>16.916666666666668</v>
      </c>
      <c r="H213" s="232">
        <v>18.616666666666664</v>
      </c>
      <c r="I213" s="232">
        <v>18.933333333333334</v>
      </c>
      <c r="J213" s="232">
        <v>19.466666666666661</v>
      </c>
      <c r="K213" s="231">
        <v>18.399999999999999</v>
      </c>
      <c r="L213" s="231">
        <v>17.55</v>
      </c>
      <c r="M213" s="231">
        <v>2822.7328000000002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199.25</v>
      </c>
      <c r="D214" s="232">
        <v>197.35</v>
      </c>
      <c r="E214" s="232">
        <v>194.5</v>
      </c>
      <c r="F214" s="232">
        <v>189.75</v>
      </c>
      <c r="G214" s="232">
        <v>186.9</v>
      </c>
      <c r="H214" s="232">
        <v>202.1</v>
      </c>
      <c r="I214" s="232">
        <v>204.94999999999996</v>
      </c>
      <c r="J214" s="232">
        <v>209.7</v>
      </c>
      <c r="K214" s="231">
        <v>200.2</v>
      </c>
      <c r="L214" s="231">
        <v>192.6</v>
      </c>
      <c r="M214" s="231">
        <v>72.457459999999998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54.95</v>
      </c>
      <c r="D215" s="232">
        <v>54.550000000000004</v>
      </c>
      <c r="E215" s="232">
        <v>53.750000000000007</v>
      </c>
      <c r="F215" s="232">
        <v>52.550000000000004</v>
      </c>
      <c r="G215" s="232">
        <v>51.750000000000007</v>
      </c>
      <c r="H215" s="232">
        <v>55.750000000000007</v>
      </c>
      <c r="I215" s="232">
        <v>56.550000000000004</v>
      </c>
      <c r="J215" s="232">
        <v>57.750000000000007</v>
      </c>
      <c r="K215" s="231">
        <v>55.35</v>
      </c>
      <c r="L215" s="231">
        <v>53.35</v>
      </c>
      <c r="M215" s="231">
        <v>428.54827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473.55</v>
      </c>
      <c r="D216" s="232">
        <v>470.86666666666662</v>
      </c>
      <c r="E216" s="232">
        <v>465.73333333333323</v>
      </c>
      <c r="F216" s="232">
        <v>457.91666666666663</v>
      </c>
      <c r="G216" s="232">
        <v>452.78333333333325</v>
      </c>
      <c r="H216" s="232">
        <v>478.68333333333322</v>
      </c>
      <c r="I216" s="232">
        <v>483.81666666666655</v>
      </c>
      <c r="J216" s="232">
        <v>491.63333333333321</v>
      </c>
      <c r="K216" s="231">
        <v>476</v>
      </c>
      <c r="L216" s="231">
        <v>463.05</v>
      </c>
      <c r="M216" s="231">
        <v>14.6814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8"/>
      <c r="B1" s="32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1" t="s">
        <v>16</v>
      </c>
      <c r="B9" s="323" t="s">
        <v>18</v>
      </c>
      <c r="C9" s="327" t="s">
        <v>20</v>
      </c>
      <c r="D9" s="327" t="s">
        <v>21</v>
      </c>
      <c r="E9" s="318" t="s">
        <v>22</v>
      </c>
      <c r="F9" s="319"/>
      <c r="G9" s="320"/>
      <c r="H9" s="318" t="s">
        <v>23</v>
      </c>
      <c r="I9" s="319"/>
      <c r="J9" s="320"/>
      <c r="K9" s="23"/>
      <c r="L9" s="24"/>
      <c r="M9" s="50"/>
      <c r="N9" s="1"/>
      <c r="O9" s="1"/>
    </row>
    <row r="10" spans="1:15" ht="42.75" customHeight="1">
      <c r="A10" s="325"/>
      <c r="B10" s="326"/>
      <c r="C10" s="326"/>
      <c r="D10" s="3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22655.9</v>
      </c>
      <c r="D11" s="232">
        <v>22649.383333333335</v>
      </c>
      <c r="E11" s="232">
        <v>22410.066666666669</v>
      </c>
      <c r="F11" s="232">
        <v>22164.233333333334</v>
      </c>
      <c r="G11" s="232">
        <v>21924.916666666668</v>
      </c>
      <c r="H11" s="232">
        <v>22895.216666666671</v>
      </c>
      <c r="I11" s="232">
        <v>23134.533333333336</v>
      </c>
      <c r="J11" s="232">
        <v>23380.366666666672</v>
      </c>
      <c r="K11" s="231">
        <v>22888.7</v>
      </c>
      <c r="L11" s="231">
        <v>22403.55</v>
      </c>
      <c r="M11" s="231">
        <v>2.988E-2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3311.45</v>
      </c>
      <c r="D12" s="232">
        <v>3279.2833333333328</v>
      </c>
      <c r="E12" s="232">
        <v>3238.8666666666659</v>
      </c>
      <c r="F12" s="232">
        <v>3166.2833333333328</v>
      </c>
      <c r="G12" s="232">
        <v>3125.8666666666659</v>
      </c>
      <c r="H12" s="232">
        <v>3351.8666666666659</v>
      </c>
      <c r="I12" s="232">
        <v>3392.2833333333328</v>
      </c>
      <c r="J12" s="232">
        <v>3464.8666666666659</v>
      </c>
      <c r="K12" s="231">
        <v>3319.7</v>
      </c>
      <c r="L12" s="231">
        <v>3206.7</v>
      </c>
      <c r="M12" s="231">
        <v>5.5655999999999999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1769.45</v>
      </c>
      <c r="D13" s="232">
        <v>1760.3833333333332</v>
      </c>
      <c r="E13" s="232">
        <v>1744.7166666666665</v>
      </c>
      <c r="F13" s="232">
        <v>1719.9833333333333</v>
      </c>
      <c r="G13" s="232">
        <v>1704.3166666666666</v>
      </c>
      <c r="H13" s="232">
        <v>1785.1166666666663</v>
      </c>
      <c r="I13" s="232">
        <v>1800.7833333333333</v>
      </c>
      <c r="J13" s="232">
        <v>1825.5166666666662</v>
      </c>
      <c r="K13" s="231">
        <v>1776.05</v>
      </c>
      <c r="L13" s="231">
        <v>1735.65</v>
      </c>
      <c r="M13" s="231">
        <v>6.2606099999999998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2706.8</v>
      </c>
      <c r="D14" s="232">
        <v>2690.6</v>
      </c>
      <c r="E14" s="232">
        <v>2667.2</v>
      </c>
      <c r="F14" s="232">
        <v>2627.6</v>
      </c>
      <c r="G14" s="232">
        <v>2604.1999999999998</v>
      </c>
      <c r="H14" s="232">
        <v>2730.2</v>
      </c>
      <c r="I14" s="232">
        <v>2753.6000000000004</v>
      </c>
      <c r="J14" s="232">
        <v>2793.2</v>
      </c>
      <c r="K14" s="231">
        <v>2714</v>
      </c>
      <c r="L14" s="231">
        <v>2651</v>
      </c>
      <c r="M14" s="231">
        <v>0.48734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1260.45</v>
      </c>
      <c r="D15" s="232">
        <v>1243.3500000000001</v>
      </c>
      <c r="E15" s="232">
        <v>1212.3000000000002</v>
      </c>
      <c r="F15" s="232">
        <v>1164.1500000000001</v>
      </c>
      <c r="G15" s="232">
        <v>1133.1000000000001</v>
      </c>
      <c r="H15" s="232">
        <v>1291.5000000000002</v>
      </c>
      <c r="I15" s="232">
        <v>1322.55</v>
      </c>
      <c r="J15" s="232">
        <v>1370.7000000000003</v>
      </c>
      <c r="K15" s="231">
        <v>1274.4000000000001</v>
      </c>
      <c r="L15" s="231">
        <v>1195.2</v>
      </c>
      <c r="M15" s="231">
        <v>9.6791300000000007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611.5</v>
      </c>
      <c r="D16" s="232">
        <v>605.33333333333337</v>
      </c>
      <c r="E16" s="232">
        <v>597.16666666666674</v>
      </c>
      <c r="F16" s="232">
        <v>582.83333333333337</v>
      </c>
      <c r="G16" s="232">
        <v>574.66666666666674</v>
      </c>
      <c r="H16" s="232">
        <v>619.66666666666674</v>
      </c>
      <c r="I16" s="232">
        <v>627.83333333333348</v>
      </c>
      <c r="J16" s="232">
        <v>642.16666666666674</v>
      </c>
      <c r="K16" s="231">
        <v>613.5</v>
      </c>
      <c r="L16" s="231">
        <v>591</v>
      </c>
      <c r="M16" s="231">
        <v>10.79988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366.3</v>
      </c>
      <c r="D17" s="232">
        <v>366.95</v>
      </c>
      <c r="E17" s="232">
        <v>364.4</v>
      </c>
      <c r="F17" s="232">
        <v>362.5</v>
      </c>
      <c r="G17" s="232">
        <v>359.95</v>
      </c>
      <c r="H17" s="232">
        <v>368.84999999999997</v>
      </c>
      <c r="I17" s="232">
        <v>371.40000000000003</v>
      </c>
      <c r="J17" s="232">
        <v>373.29999999999995</v>
      </c>
      <c r="K17" s="231">
        <v>369.5</v>
      </c>
      <c r="L17" s="231">
        <v>365.05</v>
      </c>
      <c r="M17" s="231">
        <v>0.59299999999999997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1851.95</v>
      </c>
      <c r="D18" s="232">
        <v>1863.4833333333333</v>
      </c>
      <c r="E18" s="232">
        <v>1818.4666666666667</v>
      </c>
      <c r="F18" s="232">
        <v>1784.9833333333333</v>
      </c>
      <c r="G18" s="232">
        <v>1739.9666666666667</v>
      </c>
      <c r="H18" s="232">
        <v>1896.9666666666667</v>
      </c>
      <c r="I18" s="232">
        <v>1941.9833333333336</v>
      </c>
      <c r="J18" s="232">
        <v>1975.4666666666667</v>
      </c>
      <c r="K18" s="231">
        <v>1908.5</v>
      </c>
      <c r="L18" s="231">
        <v>1830</v>
      </c>
      <c r="M18" s="231">
        <v>1.10863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20460.599999999999</v>
      </c>
      <c r="D19" s="232">
        <v>20428.866666666665</v>
      </c>
      <c r="E19" s="232">
        <v>20191.73333333333</v>
      </c>
      <c r="F19" s="232">
        <v>19922.866666666665</v>
      </c>
      <c r="G19" s="232">
        <v>19685.73333333333</v>
      </c>
      <c r="H19" s="232">
        <v>20697.73333333333</v>
      </c>
      <c r="I19" s="232">
        <v>20934.866666666669</v>
      </c>
      <c r="J19" s="232">
        <v>21203.73333333333</v>
      </c>
      <c r="K19" s="231">
        <v>20666</v>
      </c>
      <c r="L19" s="231">
        <v>20160</v>
      </c>
      <c r="M19" s="231">
        <v>8.8520000000000001E-2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1564.3</v>
      </c>
      <c r="D20" s="232">
        <v>1518.4333333333334</v>
      </c>
      <c r="E20" s="232">
        <v>1456.8666666666668</v>
      </c>
      <c r="F20" s="232">
        <v>1349.4333333333334</v>
      </c>
      <c r="G20" s="232">
        <v>1287.8666666666668</v>
      </c>
      <c r="H20" s="232">
        <v>1625.8666666666668</v>
      </c>
      <c r="I20" s="232">
        <v>1687.4333333333334</v>
      </c>
      <c r="J20" s="232">
        <v>1794.8666666666668</v>
      </c>
      <c r="K20" s="231">
        <v>1580</v>
      </c>
      <c r="L20" s="231">
        <v>1411</v>
      </c>
      <c r="M20" s="231">
        <v>201.14340000000001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509.55</v>
      </c>
      <c r="D21" s="232">
        <v>507</v>
      </c>
      <c r="E21" s="232">
        <v>504.45</v>
      </c>
      <c r="F21" s="232">
        <v>499.34999999999997</v>
      </c>
      <c r="G21" s="232">
        <v>496.79999999999995</v>
      </c>
      <c r="H21" s="232">
        <v>512.1</v>
      </c>
      <c r="I21" s="232">
        <v>514.65</v>
      </c>
      <c r="J21" s="232">
        <v>519.75</v>
      </c>
      <c r="K21" s="231">
        <v>509.55</v>
      </c>
      <c r="L21" s="231">
        <v>501.9</v>
      </c>
      <c r="M21" s="231">
        <v>3.8736000000000002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602.1</v>
      </c>
      <c r="D22" s="232">
        <v>604.23333333333323</v>
      </c>
      <c r="E22" s="232">
        <v>592.46666666666647</v>
      </c>
      <c r="F22" s="232">
        <v>582.83333333333326</v>
      </c>
      <c r="G22" s="232">
        <v>571.06666666666649</v>
      </c>
      <c r="H22" s="232">
        <v>613.86666666666645</v>
      </c>
      <c r="I22" s="232">
        <v>625.6333333333331</v>
      </c>
      <c r="J22" s="232">
        <v>635.26666666666642</v>
      </c>
      <c r="K22" s="231">
        <v>616</v>
      </c>
      <c r="L22" s="231">
        <v>594.6</v>
      </c>
      <c r="M22" s="231">
        <v>186.61166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711.65</v>
      </c>
      <c r="D23" s="232">
        <v>691.36666666666667</v>
      </c>
      <c r="E23" s="232">
        <v>670.2833333333333</v>
      </c>
      <c r="F23" s="232">
        <v>628.91666666666663</v>
      </c>
      <c r="G23" s="232">
        <v>607.83333333333326</v>
      </c>
      <c r="H23" s="232">
        <v>732.73333333333335</v>
      </c>
      <c r="I23" s="232">
        <v>753.81666666666661</v>
      </c>
      <c r="J23" s="232">
        <v>795.18333333333339</v>
      </c>
      <c r="K23" s="231">
        <v>712.45</v>
      </c>
      <c r="L23" s="231">
        <v>650</v>
      </c>
      <c r="M23" s="231">
        <v>73.873699999999999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675</v>
      </c>
      <c r="D24" s="232">
        <v>660.5</v>
      </c>
      <c r="E24" s="232">
        <v>646</v>
      </c>
      <c r="F24" s="232">
        <v>617</v>
      </c>
      <c r="G24" s="232">
        <v>602.5</v>
      </c>
      <c r="H24" s="232">
        <v>689.5</v>
      </c>
      <c r="I24" s="232">
        <v>704</v>
      </c>
      <c r="J24" s="232">
        <v>733</v>
      </c>
      <c r="K24" s="231">
        <v>675</v>
      </c>
      <c r="L24" s="231">
        <v>631.5</v>
      </c>
      <c r="M24" s="231">
        <v>26.28313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379.7</v>
      </c>
      <c r="D25" s="232">
        <v>376.09999999999997</v>
      </c>
      <c r="E25" s="232">
        <v>372.49999999999994</v>
      </c>
      <c r="F25" s="232">
        <v>365.29999999999995</v>
      </c>
      <c r="G25" s="232">
        <v>361.69999999999993</v>
      </c>
      <c r="H25" s="232">
        <v>383.29999999999995</v>
      </c>
      <c r="I25" s="232">
        <v>386.9</v>
      </c>
      <c r="J25" s="232">
        <v>394.09999999999997</v>
      </c>
      <c r="K25" s="231">
        <v>379.7</v>
      </c>
      <c r="L25" s="231">
        <v>368.9</v>
      </c>
      <c r="M25" s="231">
        <v>9.9206000000000003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152</v>
      </c>
      <c r="D26" s="232">
        <v>149.95000000000002</v>
      </c>
      <c r="E26" s="232">
        <v>147.40000000000003</v>
      </c>
      <c r="F26" s="232">
        <v>142.80000000000001</v>
      </c>
      <c r="G26" s="232">
        <v>140.25000000000003</v>
      </c>
      <c r="H26" s="232">
        <v>154.55000000000004</v>
      </c>
      <c r="I26" s="232">
        <v>157.10000000000005</v>
      </c>
      <c r="J26" s="232">
        <v>161.70000000000005</v>
      </c>
      <c r="K26" s="231">
        <v>152.5</v>
      </c>
      <c r="L26" s="231">
        <v>145.35</v>
      </c>
      <c r="M26" s="231">
        <v>55.272759999999998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235.4</v>
      </c>
      <c r="D27" s="232">
        <v>233.66666666666666</v>
      </c>
      <c r="E27" s="232">
        <v>231.43333333333331</v>
      </c>
      <c r="F27" s="232">
        <v>227.46666666666664</v>
      </c>
      <c r="G27" s="232">
        <v>225.23333333333329</v>
      </c>
      <c r="H27" s="232">
        <v>237.63333333333333</v>
      </c>
      <c r="I27" s="232">
        <v>239.86666666666667</v>
      </c>
      <c r="J27" s="232">
        <v>243.83333333333334</v>
      </c>
      <c r="K27" s="231">
        <v>235.9</v>
      </c>
      <c r="L27" s="231">
        <v>229.7</v>
      </c>
      <c r="M27" s="231">
        <v>22.39545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380.05</v>
      </c>
      <c r="D28" s="232">
        <v>380.7</v>
      </c>
      <c r="E28" s="232">
        <v>378.9</v>
      </c>
      <c r="F28" s="232">
        <v>377.75</v>
      </c>
      <c r="G28" s="232">
        <v>375.95</v>
      </c>
      <c r="H28" s="232">
        <v>381.84999999999997</v>
      </c>
      <c r="I28" s="232">
        <v>383.65000000000003</v>
      </c>
      <c r="J28" s="232">
        <v>384.79999999999995</v>
      </c>
      <c r="K28" s="231">
        <v>382.5</v>
      </c>
      <c r="L28" s="231">
        <v>379.55</v>
      </c>
      <c r="M28" s="231">
        <v>0.69128000000000001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366</v>
      </c>
      <c r="D29" s="232">
        <v>365.98333333333335</v>
      </c>
      <c r="E29" s="232">
        <v>361.01666666666671</v>
      </c>
      <c r="F29" s="232">
        <v>356.03333333333336</v>
      </c>
      <c r="G29" s="232">
        <v>351.06666666666672</v>
      </c>
      <c r="H29" s="232">
        <v>370.9666666666667</v>
      </c>
      <c r="I29" s="232">
        <v>375.93333333333339</v>
      </c>
      <c r="J29" s="232">
        <v>380.91666666666669</v>
      </c>
      <c r="K29" s="231">
        <v>370.95</v>
      </c>
      <c r="L29" s="231">
        <v>361</v>
      </c>
      <c r="M29" s="231">
        <v>21.80245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873.4</v>
      </c>
      <c r="D30" s="232">
        <v>873.63333333333333</v>
      </c>
      <c r="E30" s="232">
        <v>864.76666666666665</v>
      </c>
      <c r="F30" s="232">
        <v>856.13333333333333</v>
      </c>
      <c r="G30" s="232">
        <v>847.26666666666665</v>
      </c>
      <c r="H30" s="232">
        <v>882.26666666666665</v>
      </c>
      <c r="I30" s="232">
        <v>891.13333333333321</v>
      </c>
      <c r="J30" s="232">
        <v>899.76666666666665</v>
      </c>
      <c r="K30" s="231">
        <v>882.5</v>
      </c>
      <c r="L30" s="231">
        <v>865</v>
      </c>
      <c r="M30" s="231">
        <v>0.11365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1022.1</v>
      </c>
      <c r="D31" s="232">
        <v>1020.5</v>
      </c>
      <c r="E31" s="232">
        <v>1013.5999999999999</v>
      </c>
      <c r="F31" s="232">
        <v>1005.0999999999999</v>
      </c>
      <c r="G31" s="232">
        <v>998.19999999999982</v>
      </c>
      <c r="H31" s="232">
        <v>1029</v>
      </c>
      <c r="I31" s="232">
        <v>1035.9000000000001</v>
      </c>
      <c r="J31" s="232">
        <v>1044.4000000000001</v>
      </c>
      <c r="K31" s="231">
        <v>1027.4000000000001</v>
      </c>
      <c r="L31" s="231">
        <v>1012</v>
      </c>
      <c r="M31" s="231">
        <v>1.2970200000000001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1178.95</v>
      </c>
      <c r="D32" s="232">
        <v>1178.8166666666666</v>
      </c>
      <c r="E32" s="232">
        <v>1175.0833333333333</v>
      </c>
      <c r="F32" s="232">
        <v>1171.2166666666667</v>
      </c>
      <c r="G32" s="232">
        <v>1167.4833333333333</v>
      </c>
      <c r="H32" s="232">
        <v>1182.6833333333332</v>
      </c>
      <c r="I32" s="232">
        <v>1186.4166666666667</v>
      </c>
      <c r="J32" s="232">
        <v>1190.2833333333331</v>
      </c>
      <c r="K32" s="231">
        <v>1182.55</v>
      </c>
      <c r="L32" s="231">
        <v>1174.95</v>
      </c>
      <c r="M32" s="231">
        <v>0.37352000000000002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507.25</v>
      </c>
      <c r="D33" s="232">
        <v>508.4666666666667</v>
      </c>
      <c r="E33" s="232">
        <v>504.78333333333342</v>
      </c>
      <c r="F33" s="232">
        <v>502.31666666666672</v>
      </c>
      <c r="G33" s="232">
        <v>498.63333333333344</v>
      </c>
      <c r="H33" s="232">
        <v>510.93333333333339</v>
      </c>
      <c r="I33" s="232">
        <v>514.61666666666667</v>
      </c>
      <c r="J33" s="232">
        <v>517.08333333333337</v>
      </c>
      <c r="K33" s="231">
        <v>512.15</v>
      </c>
      <c r="L33" s="231">
        <v>506</v>
      </c>
      <c r="M33" s="231">
        <v>0.46797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3119.2</v>
      </c>
      <c r="D34" s="232">
        <v>3143.0666666666671</v>
      </c>
      <c r="E34" s="232">
        <v>3084.1333333333341</v>
      </c>
      <c r="F34" s="232">
        <v>3049.0666666666671</v>
      </c>
      <c r="G34" s="232">
        <v>2990.1333333333341</v>
      </c>
      <c r="H34" s="232">
        <v>3178.1333333333341</v>
      </c>
      <c r="I34" s="232">
        <v>3237.0666666666675</v>
      </c>
      <c r="J34" s="232">
        <v>3272.1333333333341</v>
      </c>
      <c r="K34" s="231">
        <v>3202</v>
      </c>
      <c r="L34" s="231">
        <v>3108</v>
      </c>
      <c r="M34" s="231">
        <v>1.0700400000000001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2507</v>
      </c>
      <c r="D35" s="232">
        <v>2513.75</v>
      </c>
      <c r="E35" s="232">
        <v>2494.4</v>
      </c>
      <c r="F35" s="232">
        <v>2481.8000000000002</v>
      </c>
      <c r="G35" s="232">
        <v>2462.4500000000003</v>
      </c>
      <c r="H35" s="232">
        <v>2526.35</v>
      </c>
      <c r="I35" s="232">
        <v>2545.7000000000003</v>
      </c>
      <c r="J35" s="232">
        <v>2558.2999999999997</v>
      </c>
      <c r="K35" s="231">
        <v>2533.1</v>
      </c>
      <c r="L35" s="231">
        <v>2501.15</v>
      </c>
      <c r="M35" s="231">
        <v>0.14445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364.3</v>
      </c>
      <c r="D36" s="232">
        <v>366.60000000000008</v>
      </c>
      <c r="E36" s="232">
        <v>359.80000000000018</v>
      </c>
      <c r="F36" s="232">
        <v>355.30000000000013</v>
      </c>
      <c r="G36" s="232">
        <v>348.50000000000023</v>
      </c>
      <c r="H36" s="232">
        <v>371.10000000000014</v>
      </c>
      <c r="I36" s="232">
        <v>377.9</v>
      </c>
      <c r="J36" s="232">
        <v>382.40000000000009</v>
      </c>
      <c r="K36" s="231">
        <v>373.4</v>
      </c>
      <c r="L36" s="231">
        <v>362.1</v>
      </c>
      <c r="M36" s="231">
        <v>3.9202699999999999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14.15</v>
      </c>
      <c r="D37" s="232">
        <v>13.4</v>
      </c>
      <c r="E37" s="232">
        <v>12.350000000000001</v>
      </c>
      <c r="F37" s="232">
        <v>10.55</v>
      </c>
      <c r="G37" s="232">
        <v>9.5000000000000018</v>
      </c>
      <c r="H37" s="232">
        <v>15.200000000000001</v>
      </c>
      <c r="I37" s="232">
        <v>16.25</v>
      </c>
      <c r="J37" s="232">
        <v>18.05</v>
      </c>
      <c r="K37" s="231">
        <v>14.45</v>
      </c>
      <c r="L37" s="231">
        <v>11.6</v>
      </c>
      <c r="M37" s="231">
        <v>134.16570999999999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568.25</v>
      </c>
      <c r="D38" s="232">
        <v>565.1</v>
      </c>
      <c r="E38" s="232">
        <v>558.25</v>
      </c>
      <c r="F38" s="232">
        <v>548.25</v>
      </c>
      <c r="G38" s="232">
        <v>541.4</v>
      </c>
      <c r="H38" s="232">
        <v>575.1</v>
      </c>
      <c r="I38" s="232">
        <v>581.95000000000016</v>
      </c>
      <c r="J38" s="232">
        <v>591.95000000000005</v>
      </c>
      <c r="K38" s="231">
        <v>571.95000000000005</v>
      </c>
      <c r="L38" s="231">
        <v>555.1</v>
      </c>
      <c r="M38" s="231">
        <v>3.4632999999999998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1891.2</v>
      </c>
      <c r="D39" s="232">
        <v>1893.9166666666667</v>
      </c>
      <c r="E39" s="232">
        <v>1884.3333333333335</v>
      </c>
      <c r="F39" s="232">
        <v>1877.4666666666667</v>
      </c>
      <c r="G39" s="232">
        <v>1867.8833333333334</v>
      </c>
      <c r="H39" s="232">
        <v>1900.7833333333335</v>
      </c>
      <c r="I39" s="232">
        <v>1910.366666666667</v>
      </c>
      <c r="J39" s="232">
        <v>1917.2333333333336</v>
      </c>
      <c r="K39" s="231">
        <v>1903.5</v>
      </c>
      <c r="L39" s="231">
        <v>1887.05</v>
      </c>
      <c r="M39" s="231">
        <v>0.32723000000000002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353.6</v>
      </c>
      <c r="D40" s="232">
        <v>350.90000000000003</v>
      </c>
      <c r="E40" s="232">
        <v>346.90000000000009</v>
      </c>
      <c r="F40" s="232">
        <v>340.20000000000005</v>
      </c>
      <c r="G40" s="232">
        <v>336.2000000000001</v>
      </c>
      <c r="H40" s="232">
        <v>357.60000000000008</v>
      </c>
      <c r="I40" s="232">
        <v>361.59999999999997</v>
      </c>
      <c r="J40" s="232">
        <v>368.30000000000007</v>
      </c>
      <c r="K40" s="231">
        <v>354.9</v>
      </c>
      <c r="L40" s="231">
        <v>344.2</v>
      </c>
      <c r="M40" s="231">
        <v>141.44945999999999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1002.85</v>
      </c>
      <c r="D41" s="232">
        <v>1009.4666666666667</v>
      </c>
      <c r="E41" s="232">
        <v>992.38333333333344</v>
      </c>
      <c r="F41" s="232">
        <v>981.91666666666674</v>
      </c>
      <c r="G41" s="232">
        <v>964.83333333333348</v>
      </c>
      <c r="H41" s="232">
        <v>1019.9333333333334</v>
      </c>
      <c r="I41" s="232">
        <v>1037.0166666666667</v>
      </c>
      <c r="J41" s="232">
        <v>1047.4833333333333</v>
      </c>
      <c r="K41" s="231">
        <v>1026.55</v>
      </c>
      <c r="L41" s="231">
        <v>999</v>
      </c>
      <c r="M41" s="231">
        <v>5.5377700000000001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676.4</v>
      </c>
      <c r="D42" s="232">
        <v>668.33333333333337</v>
      </c>
      <c r="E42" s="232">
        <v>653.06666666666672</v>
      </c>
      <c r="F42" s="232">
        <v>629.73333333333335</v>
      </c>
      <c r="G42" s="232">
        <v>614.4666666666667</v>
      </c>
      <c r="H42" s="232">
        <v>691.66666666666674</v>
      </c>
      <c r="I42" s="232">
        <v>706.93333333333339</v>
      </c>
      <c r="J42" s="232">
        <v>730.26666666666677</v>
      </c>
      <c r="K42" s="231">
        <v>683.6</v>
      </c>
      <c r="L42" s="231">
        <v>645</v>
      </c>
      <c r="M42" s="231">
        <v>0.95023000000000002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4413.8</v>
      </c>
      <c r="D43" s="232">
        <v>4399.0166666666664</v>
      </c>
      <c r="E43" s="232">
        <v>4352.0333333333328</v>
      </c>
      <c r="F43" s="232">
        <v>4290.2666666666664</v>
      </c>
      <c r="G43" s="232">
        <v>4243.2833333333328</v>
      </c>
      <c r="H43" s="232">
        <v>4460.7833333333328</v>
      </c>
      <c r="I43" s="232">
        <v>4507.7666666666664</v>
      </c>
      <c r="J43" s="232">
        <v>4569.5333333333328</v>
      </c>
      <c r="K43" s="231">
        <v>4446</v>
      </c>
      <c r="L43" s="231">
        <v>4337.25</v>
      </c>
      <c r="M43" s="231">
        <v>2.8700800000000002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316.2</v>
      </c>
      <c r="D44" s="232">
        <v>315.09999999999997</v>
      </c>
      <c r="E44" s="232">
        <v>312.84999999999991</v>
      </c>
      <c r="F44" s="232">
        <v>309.49999999999994</v>
      </c>
      <c r="G44" s="232">
        <v>307.24999999999989</v>
      </c>
      <c r="H44" s="232">
        <v>318.44999999999993</v>
      </c>
      <c r="I44" s="232">
        <v>320.70000000000005</v>
      </c>
      <c r="J44" s="232">
        <v>324.04999999999995</v>
      </c>
      <c r="K44" s="231">
        <v>317.35000000000002</v>
      </c>
      <c r="L44" s="231">
        <v>311.75</v>
      </c>
      <c r="M44" s="231">
        <v>11.99802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242.1</v>
      </c>
      <c r="D45" s="232">
        <v>242.98333333333335</v>
      </c>
      <c r="E45" s="232">
        <v>240.1166666666667</v>
      </c>
      <c r="F45" s="232">
        <v>238.13333333333335</v>
      </c>
      <c r="G45" s="232">
        <v>235.26666666666671</v>
      </c>
      <c r="H45" s="232">
        <v>244.9666666666667</v>
      </c>
      <c r="I45" s="232">
        <v>247.83333333333337</v>
      </c>
      <c r="J45" s="232">
        <v>249.81666666666669</v>
      </c>
      <c r="K45" s="231">
        <v>245.85</v>
      </c>
      <c r="L45" s="231">
        <v>241</v>
      </c>
      <c r="M45" s="231">
        <v>0.93001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487.7</v>
      </c>
      <c r="D46" s="232">
        <v>485.43333333333339</v>
      </c>
      <c r="E46" s="232">
        <v>480.86666666666679</v>
      </c>
      <c r="F46" s="232">
        <v>474.03333333333342</v>
      </c>
      <c r="G46" s="232">
        <v>469.46666666666681</v>
      </c>
      <c r="H46" s="232">
        <v>492.26666666666677</v>
      </c>
      <c r="I46" s="232">
        <v>496.83333333333337</v>
      </c>
      <c r="J46" s="232">
        <v>503.66666666666674</v>
      </c>
      <c r="K46" s="231">
        <v>490</v>
      </c>
      <c r="L46" s="231">
        <v>478.6</v>
      </c>
      <c r="M46" s="231">
        <v>0.24851000000000001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143.94999999999999</v>
      </c>
      <c r="D47" s="232">
        <v>144.6</v>
      </c>
      <c r="E47" s="232">
        <v>142.69999999999999</v>
      </c>
      <c r="F47" s="232">
        <v>141.44999999999999</v>
      </c>
      <c r="G47" s="232">
        <v>139.54999999999998</v>
      </c>
      <c r="H47" s="232">
        <v>145.85</v>
      </c>
      <c r="I47" s="232">
        <v>147.75000000000003</v>
      </c>
      <c r="J47" s="232">
        <v>149</v>
      </c>
      <c r="K47" s="231">
        <v>146.5</v>
      </c>
      <c r="L47" s="231">
        <v>143.35</v>
      </c>
      <c r="M47" s="231">
        <v>84.651840000000007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2840.9</v>
      </c>
      <c r="D48" s="232">
        <v>2836.75</v>
      </c>
      <c r="E48" s="232">
        <v>2820.2</v>
      </c>
      <c r="F48" s="232">
        <v>2799.5</v>
      </c>
      <c r="G48" s="232">
        <v>2782.95</v>
      </c>
      <c r="H48" s="232">
        <v>2857.45</v>
      </c>
      <c r="I48" s="232">
        <v>2874</v>
      </c>
      <c r="J48" s="232">
        <v>2894.7</v>
      </c>
      <c r="K48" s="231">
        <v>2853.3</v>
      </c>
      <c r="L48" s="231">
        <v>2816.05</v>
      </c>
      <c r="M48" s="231">
        <v>8.1659799999999994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219</v>
      </c>
      <c r="D49" s="232">
        <v>219.66666666666666</v>
      </c>
      <c r="E49" s="232">
        <v>215.93333333333331</v>
      </c>
      <c r="F49" s="232">
        <v>212.86666666666665</v>
      </c>
      <c r="G49" s="232">
        <v>209.1333333333333</v>
      </c>
      <c r="H49" s="232">
        <v>222.73333333333332</v>
      </c>
      <c r="I49" s="232">
        <v>226.46666666666667</v>
      </c>
      <c r="J49" s="232">
        <v>229.53333333333333</v>
      </c>
      <c r="K49" s="231">
        <v>223.4</v>
      </c>
      <c r="L49" s="231">
        <v>216.6</v>
      </c>
      <c r="M49" s="231">
        <v>1.82667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3380.35</v>
      </c>
      <c r="D50" s="232">
        <v>3367.4500000000003</v>
      </c>
      <c r="E50" s="232">
        <v>3324.9000000000005</v>
      </c>
      <c r="F50" s="232">
        <v>3269.4500000000003</v>
      </c>
      <c r="G50" s="232">
        <v>3226.9000000000005</v>
      </c>
      <c r="H50" s="232">
        <v>3422.9000000000005</v>
      </c>
      <c r="I50" s="232">
        <v>3465.4500000000007</v>
      </c>
      <c r="J50" s="232">
        <v>3520.9000000000005</v>
      </c>
      <c r="K50" s="231">
        <v>3410</v>
      </c>
      <c r="L50" s="231">
        <v>3312</v>
      </c>
      <c r="M50" s="231">
        <v>2.9080000000000002E-2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1903.05</v>
      </c>
      <c r="D51" s="232">
        <v>1909.6166666666668</v>
      </c>
      <c r="E51" s="232">
        <v>1887.2333333333336</v>
      </c>
      <c r="F51" s="232">
        <v>1871.4166666666667</v>
      </c>
      <c r="G51" s="232">
        <v>1849.0333333333335</v>
      </c>
      <c r="H51" s="232">
        <v>1925.4333333333336</v>
      </c>
      <c r="I51" s="232">
        <v>1947.8166666666668</v>
      </c>
      <c r="J51" s="232">
        <v>1963.6333333333337</v>
      </c>
      <c r="K51" s="231">
        <v>1932</v>
      </c>
      <c r="L51" s="231">
        <v>1893.8</v>
      </c>
      <c r="M51" s="231">
        <v>1.9652099999999999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7113.65</v>
      </c>
      <c r="D52" s="232">
        <v>7109.25</v>
      </c>
      <c r="E52" s="232">
        <v>7048.6</v>
      </c>
      <c r="F52" s="232">
        <v>6983.55</v>
      </c>
      <c r="G52" s="232">
        <v>6922.9000000000005</v>
      </c>
      <c r="H52" s="232">
        <v>7174.3</v>
      </c>
      <c r="I52" s="232">
        <v>7234.95</v>
      </c>
      <c r="J52" s="232">
        <v>7300</v>
      </c>
      <c r="K52" s="231">
        <v>7169.9</v>
      </c>
      <c r="L52" s="231">
        <v>7044.2</v>
      </c>
      <c r="M52" s="231">
        <v>0.24310000000000001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463.65</v>
      </c>
      <c r="D53" s="232">
        <v>461.43333333333334</v>
      </c>
      <c r="E53" s="232">
        <v>457.86666666666667</v>
      </c>
      <c r="F53" s="232">
        <v>452.08333333333331</v>
      </c>
      <c r="G53" s="232">
        <v>448.51666666666665</v>
      </c>
      <c r="H53" s="232">
        <v>467.2166666666667</v>
      </c>
      <c r="I53" s="232">
        <v>470.78333333333342</v>
      </c>
      <c r="J53" s="232">
        <v>476.56666666666672</v>
      </c>
      <c r="K53" s="231">
        <v>465</v>
      </c>
      <c r="L53" s="231">
        <v>455.65</v>
      </c>
      <c r="M53" s="231">
        <v>11.15997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367.6</v>
      </c>
      <c r="D54" s="232">
        <v>368.2833333333333</v>
      </c>
      <c r="E54" s="232">
        <v>365.06666666666661</v>
      </c>
      <c r="F54" s="232">
        <v>362.5333333333333</v>
      </c>
      <c r="G54" s="232">
        <v>359.31666666666661</v>
      </c>
      <c r="H54" s="232">
        <v>370.81666666666661</v>
      </c>
      <c r="I54" s="232">
        <v>374.0333333333333</v>
      </c>
      <c r="J54" s="232">
        <v>376.56666666666661</v>
      </c>
      <c r="K54" s="231">
        <v>371.5</v>
      </c>
      <c r="L54" s="231">
        <v>365.75</v>
      </c>
      <c r="M54" s="231">
        <v>0.71497999999999995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3439.35</v>
      </c>
      <c r="D55" s="232">
        <v>3448.1333333333337</v>
      </c>
      <c r="E55" s="232">
        <v>3422.2666666666673</v>
      </c>
      <c r="F55" s="232">
        <v>3405.1833333333338</v>
      </c>
      <c r="G55" s="232">
        <v>3379.3166666666675</v>
      </c>
      <c r="H55" s="232">
        <v>3465.2166666666672</v>
      </c>
      <c r="I55" s="232">
        <v>3491.083333333333</v>
      </c>
      <c r="J55" s="232">
        <v>3508.166666666667</v>
      </c>
      <c r="K55" s="231">
        <v>3474</v>
      </c>
      <c r="L55" s="231">
        <v>3431.05</v>
      </c>
      <c r="M55" s="231">
        <v>1.4531799999999999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865.15</v>
      </c>
      <c r="D56" s="232">
        <v>859.65</v>
      </c>
      <c r="E56" s="232">
        <v>850.55</v>
      </c>
      <c r="F56" s="232">
        <v>835.94999999999993</v>
      </c>
      <c r="G56" s="232">
        <v>826.84999999999991</v>
      </c>
      <c r="H56" s="232">
        <v>874.25</v>
      </c>
      <c r="I56" s="232">
        <v>883.35000000000014</v>
      </c>
      <c r="J56" s="232">
        <v>897.95</v>
      </c>
      <c r="K56" s="231">
        <v>868.75</v>
      </c>
      <c r="L56" s="231">
        <v>845.05</v>
      </c>
      <c r="M56" s="231">
        <v>123.45125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2320.1999999999998</v>
      </c>
      <c r="D57" s="232">
        <v>2314.0833333333335</v>
      </c>
      <c r="E57" s="232">
        <v>2298.166666666667</v>
      </c>
      <c r="F57" s="232">
        <v>2276.1333333333337</v>
      </c>
      <c r="G57" s="232">
        <v>2260.2166666666672</v>
      </c>
      <c r="H57" s="232">
        <v>2336.1166666666668</v>
      </c>
      <c r="I57" s="232">
        <v>2352.0333333333338</v>
      </c>
      <c r="J57" s="232">
        <v>2374.0666666666666</v>
      </c>
      <c r="K57" s="231">
        <v>2330</v>
      </c>
      <c r="L57" s="231">
        <v>2292.0500000000002</v>
      </c>
      <c r="M57" s="231">
        <v>4.1939999999999998E-2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444.6</v>
      </c>
      <c r="D58" s="232">
        <v>446.36666666666662</v>
      </c>
      <c r="E58" s="232">
        <v>439.33333333333326</v>
      </c>
      <c r="F58" s="232">
        <v>434.06666666666666</v>
      </c>
      <c r="G58" s="232">
        <v>427.0333333333333</v>
      </c>
      <c r="H58" s="232">
        <v>451.63333333333321</v>
      </c>
      <c r="I58" s="232">
        <v>458.66666666666663</v>
      </c>
      <c r="J58" s="232">
        <v>463.93333333333317</v>
      </c>
      <c r="K58" s="231">
        <v>453.4</v>
      </c>
      <c r="L58" s="231">
        <v>441.1</v>
      </c>
      <c r="M58" s="231">
        <v>7.4048400000000001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3731.65</v>
      </c>
      <c r="D59" s="232">
        <v>3705.6333333333332</v>
      </c>
      <c r="E59" s="232">
        <v>3662.9166666666665</v>
      </c>
      <c r="F59" s="232">
        <v>3594.1833333333334</v>
      </c>
      <c r="G59" s="232">
        <v>3551.4666666666667</v>
      </c>
      <c r="H59" s="232">
        <v>3774.3666666666663</v>
      </c>
      <c r="I59" s="232">
        <v>3817.0833333333335</v>
      </c>
      <c r="J59" s="232">
        <v>3885.8166666666662</v>
      </c>
      <c r="K59" s="231">
        <v>3748.35</v>
      </c>
      <c r="L59" s="231">
        <v>3636.9</v>
      </c>
      <c r="M59" s="231">
        <v>4.3288700000000002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1103.5999999999999</v>
      </c>
      <c r="D60" s="232">
        <v>1098.3999999999999</v>
      </c>
      <c r="E60" s="232">
        <v>1086.7999999999997</v>
      </c>
      <c r="F60" s="232">
        <v>1069.9999999999998</v>
      </c>
      <c r="G60" s="232">
        <v>1058.3999999999996</v>
      </c>
      <c r="H60" s="232">
        <v>1115.1999999999998</v>
      </c>
      <c r="I60" s="232">
        <v>1126.7999999999997</v>
      </c>
      <c r="J60" s="232">
        <v>1143.5999999999999</v>
      </c>
      <c r="K60" s="231">
        <v>1110</v>
      </c>
      <c r="L60" s="231">
        <v>1081.5999999999999</v>
      </c>
      <c r="M60" s="231">
        <v>0.19874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6154.85</v>
      </c>
      <c r="D61" s="232">
        <v>6152.9666666666672</v>
      </c>
      <c r="E61" s="232">
        <v>6101.9833333333345</v>
      </c>
      <c r="F61" s="232">
        <v>6049.1166666666677</v>
      </c>
      <c r="G61" s="232">
        <v>5998.133333333335</v>
      </c>
      <c r="H61" s="232">
        <v>6205.8333333333339</v>
      </c>
      <c r="I61" s="232">
        <v>6256.8166666666675</v>
      </c>
      <c r="J61" s="232">
        <v>6309.6833333333334</v>
      </c>
      <c r="K61" s="231">
        <v>6203.95</v>
      </c>
      <c r="L61" s="231">
        <v>6100.1</v>
      </c>
      <c r="M61" s="231">
        <v>5.4480399999999998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1343.9</v>
      </c>
      <c r="D62" s="232">
        <v>1346.2666666666667</v>
      </c>
      <c r="E62" s="232">
        <v>1332.5333333333333</v>
      </c>
      <c r="F62" s="232">
        <v>1321.1666666666667</v>
      </c>
      <c r="G62" s="232">
        <v>1307.4333333333334</v>
      </c>
      <c r="H62" s="232">
        <v>1357.6333333333332</v>
      </c>
      <c r="I62" s="232">
        <v>1371.3666666666663</v>
      </c>
      <c r="J62" s="232">
        <v>1382.7333333333331</v>
      </c>
      <c r="K62" s="231">
        <v>1360</v>
      </c>
      <c r="L62" s="231">
        <v>1334.9</v>
      </c>
      <c r="M62" s="231">
        <v>11.344720000000001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6303.7</v>
      </c>
      <c r="D63" s="232">
        <v>6314.0666666666666</v>
      </c>
      <c r="E63" s="232">
        <v>6230.1833333333334</v>
      </c>
      <c r="F63" s="232">
        <v>6156.666666666667</v>
      </c>
      <c r="G63" s="232">
        <v>6072.7833333333338</v>
      </c>
      <c r="H63" s="232">
        <v>6387.583333333333</v>
      </c>
      <c r="I63" s="232">
        <v>6471.4666666666662</v>
      </c>
      <c r="J63" s="232">
        <v>6544.9833333333327</v>
      </c>
      <c r="K63" s="231">
        <v>6397.95</v>
      </c>
      <c r="L63" s="231">
        <v>6240.55</v>
      </c>
      <c r="M63" s="231">
        <v>0.31397000000000003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2193.5500000000002</v>
      </c>
      <c r="D64" s="232">
        <v>2198.3666666666668</v>
      </c>
      <c r="E64" s="232">
        <v>2176.7333333333336</v>
      </c>
      <c r="F64" s="232">
        <v>2159.916666666667</v>
      </c>
      <c r="G64" s="232">
        <v>2138.2833333333338</v>
      </c>
      <c r="H64" s="232">
        <v>2215.1833333333334</v>
      </c>
      <c r="I64" s="232">
        <v>2236.8166666666666</v>
      </c>
      <c r="J64" s="232">
        <v>2253.6333333333332</v>
      </c>
      <c r="K64" s="231">
        <v>2220</v>
      </c>
      <c r="L64" s="231">
        <v>2181.5500000000002</v>
      </c>
      <c r="M64" s="231">
        <v>0.20788999999999999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2051</v>
      </c>
      <c r="D65" s="232">
        <v>2040.8333333333333</v>
      </c>
      <c r="E65" s="232">
        <v>2022.1666666666665</v>
      </c>
      <c r="F65" s="232">
        <v>1993.3333333333333</v>
      </c>
      <c r="G65" s="232">
        <v>1974.6666666666665</v>
      </c>
      <c r="H65" s="232">
        <v>2069.6666666666665</v>
      </c>
      <c r="I65" s="232">
        <v>2088.333333333333</v>
      </c>
      <c r="J65" s="232">
        <v>2117.1666666666665</v>
      </c>
      <c r="K65" s="231">
        <v>2059.5</v>
      </c>
      <c r="L65" s="231">
        <v>2012</v>
      </c>
      <c r="M65" s="231">
        <v>0.79525999999999997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362.25</v>
      </c>
      <c r="D66" s="232">
        <v>360.7166666666667</v>
      </c>
      <c r="E66" s="232">
        <v>358.58333333333337</v>
      </c>
      <c r="F66" s="232">
        <v>354.91666666666669</v>
      </c>
      <c r="G66" s="232">
        <v>352.78333333333336</v>
      </c>
      <c r="H66" s="232">
        <v>364.38333333333338</v>
      </c>
      <c r="I66" s="232">
        <v>366.51666666666671</v>
      </c>
      <c r="J66" s="232">
        <v>370.18333333333339</v>
      </c>
      <c r="K66" s="231">
        <v>362.85</v>
      </c>
      <c r="L66" s="231">
        <v>357.05</v>
      </c>
      <c r="M66" s="231">
        <v>4.1565399999999997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235.15</v>
      </c>
      <c r="D67" s="232">
        <v>233.71666666666667</v>
      </c>
      <c r="E67" s="232">
        <v>231.43333333333334</v>
      </c>
      <c r="F67" s="232">
        <v>227.71666666666667</v>
      </c>
      <c r="G67" s="232">
        <v>225.43333333333334</v>
      </c>
      <c r="H67" s="232">
        <v>237.43333333333334</v>
      </c>
      <c r="I67" s="232">
        <v>239.7166666666667</v>
      </c>
      <c r="J67" s="232">
        <v>243.43333333333334</v>
      </c>
      <c r="K67" s="231">
        <v>236</v>
      </c>
      <c r="L67" s="231">
        <v>230</v>
      </c>
      <c r="M67" s="231">
        <v>29.139199999999999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164.4</v>
      </c>
      <c r="D68" s="232">
        <v>162.23333333333335</v>
      </c>
      <c r="E68" s="232">
        <v>159.76666666666671</v>
      </c>
      <c r="F68" s="232">
        <v>155.13333333333335</v>
      </c>
      <c r="G68" s="232">
        <v>152.66666666666671</v>
      </c>
      <c r="H68" s="232">
        <v>166.8666666666667</v>
      </c>
      <c r="I68" s="232">
        <v>169.33333333333334</v>
      </c>
      <c r="J68" s="232">
        <v>173.9666666666667</v>
      </c>
      <c r="K68" s="231">
        <v>164.7</v>
      </c>
      <c r="L68" s="231">
        <v>157.6</v>
      </c>
      <c r="M68" s="231">
        <v>259.74322000000001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74.05</v>
      </c>
      <c r="D69" s="232">
        <v>72.75</v>
      </c>
      <c r="E69" s="232">
        <v>71.099999999999994</v>
      </c>
      <c r="F69" s="232">
        <v>68.149999999999991</v>
      </c>
      <c r="G69" s="232">
        <v>66.499999999999986</v>
      </c>
      <c r="H69" s="232">
        <v>75.7</v>
      </c>
      <c r="I69" s="232">
        <v>77.350000000000009</v>
      </c>
      <c r="J69" s="232">
        <v>80.300000000000011</v>
      </c>
      <c r="K69" s="231">
        <v>74.400000000000006</v>
      </c>
      <c r="L69" s="231">
        <v>69.8</v>
      </c>
      <c r="M69" s="231">
        <v>171.57625999999999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26.5</v>
      </c>
      <c r="D70" s="232">
        <v>26.2</v>
      </c>
      <c r="E70" s="232">
        <v>25.75</v>
      </c>
      <c r="F70" s="232">
        <v>25</v>
      </c>
      <c r="G70" s="232">
        <v>24.55</v>
      </c>
      <c r="H70" s="232">
        <v>26.95</v>
      </c>
      <c r="I70" s="232">
        <v>27.399999999999995</v>
      </c>
      <c r="J70" s="232">
        <v>28.15</v>
      </c>
      <c r="K70" s="231">
        <v>26.65</v>
      </c>
      <c r="L70" s="231">
        <v>25.45</v>
      </c>
      <c r="M70" s="231">
        <v>136.25065000000001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1419.15</v>
      </c>
      <c r="D71" s="232">
        <v>1415.6333333333332</v>
      </c>
      <c r="E71" s="232">
        <v>1410.2666666666664</v>
      </c>
      <c r="F71" s="232">
        <v>1401.3833333333332</v>
      </c>
      <c r="G71" s="232">
        <v>1396.0166666666664</v>
      </c>
      <c r="H71" s="232">
        <v>1424.5166666666664</v>
      </c>
      <c r="I71" s="232">
        <v>1429.8833333333332</v>
      </c>
      <c r="J71" s="232">
        <v>1438.7666666666664</v>
      </c>
      <c r="K71" s="231">
        <v>1421</v>
      </c>
      <c r="L71" s="231">
        <v>1406.75</v>
      </c>
      <c r="M71" s="231">
        <v>2.82944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4274.2</v>
      </c>
      <c r="D72" s="232">
        <v>4279.7333333333336</v>
      </c>
      <c r="E72" s="232">
        <v>4251.4666666666672</v>
      </c>
      <c r="F72" s="232">
        <v>4228.7333333333336</v>
      </c>
      <c r="G72" s="232">
        <v>4200.4666666666672</v>
      </c>
      <c r="H72" s="232">
        <v>4302.4666666666672</v>
      </c>
      <c r="I72" s="232">
        <v>4330.7333333333336</v>
      </c>
      <c r="J72" s="232">
        <v>4353.4666666666672</v>
      </c>
      <c r="K72" s="231">
        <v>4308</v>
      </c>
      <c r="L72" s="231">
        <v>4257</v>
      </c>
      <c r="M72" s="231">
        <v>6.7750000000000005E-2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580.70000000000005</v>
      </c>
      <c r="D73" s="232">
        <v>580.69999999999993</v>
      </c>
      <c r="E73" s="232">
        <v>575.99999999999989</v>
      </c>
      <c r="F73" s="232">
        <v>571.29999999999995</v>
      </c>
      <c r="G73" s="232">
        <v>566.59999999999991</v>
      </c>
      <c r="H73" s="232">
        <v>585.39999999999986</v>
      </c>
      <c r="I73" s="232">
        <v>590.09999999999991</v>
      </c>
      <c r="J73" s="232">
        <v>594.79999999999984</v>
      </c>
      <c r="K73" s="231">
        <v>585.4</v>
      </c>
      <c r="L73" s="231">
        <v>576</v>
      </c>
      <c r="M73" s="231">
        <v>11.026999999999999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966.35</v>
      </c>
      <c r="D74" s="232">
        <v>961.08333333333337</v>
      </c>
      <c r="E74" s="232">
        <v>937.26666666666677</v>
      </c>
      <c r="F74" s="232">
        <v>908.18333333333339</v>
      </c>
      <c r="G74" s="232">
        <v>884.36666666666679</v>
      </c>
      <c r="H74" s="232">
        <v>990.16666666666674</v>
      </c>
      <c r="I74" s="232">
        <v>1013.9833333333333</v>
      </c>
      <c r="J74" s="232">
        <v>1043.0666666666666</v>
      </c>
      <c r="K74" s="231">
        <v>984.9</v>
      </c>
      <c r="L74" s="231">
        <v>932</v>
      </c>
      <c r="M74" s="231">
        <v>22.896629999999998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97.05</v>
      </c>
      <c r="D75" s="232">
        <v>96.316666666666663</v>
      </c>
      <c r="E75" s="232">
        <v>95.533333333333331</v>
      </c>
      <c r="F75" s="232">
        <v>94.016666666666666</v>
      </c>
      <c r="G75" s="232">
        <v>93.233333333333334</v>
      </c>
      <c r="H75" s="232">
        <v>97.833333333333329</v>
      </c>
      <c r="I75" s="232">
        <v>98.61666666666666</v>
      </c>
      <c r="J75" s="232">
        <v>100.13333333333333</v>
      </c>
      <c r="K75" s="231">
        <v>97.1</v>
      </c>
      <c r="L75" s="231">
        <v>94.8</v>
      </c>
      <c r="M75" s="231">
        <v>142.85091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824.05</v>
      </c>
      <c r="D76" s="232">
        <v>822.35</v>
      </c>
      <c r="E76" s="232">
        <v>816.75</v>
      </c>
      <c r="F76" s="232">
        <v>809.44999999999993</v>
      </c>
      <c r="G76" s="232">
        <v>803.84999999999991</v>
      </c>
      <c r="H76" s="232">
        <v>829.65000000000009</v>
      </c>
      <c r="I76" s="232">
        <v>835.25000000000023</v>
      </c>
      <c r="J76" s="232">
        <v>842.55000000000018</v>
      </c>
      <c r="K76" s="231">
        <v>827.95</v>
      </c>
      <c r="L76" s="231">
        <v>815.05</v>
      </c>
      <c r="M76" s="231">
        <v>7.3248499999999996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72.8</v>
      </c>
      <c r="D77" s="232">
        <v>71.8</v>
      </c>
      <c r="E77" s="232">
        <v>70.5</v>
      </c>
      <c r="F77" s="232">
        <v>68.2</v>
      </c>
      <c r="G77" s="232">
        <v>66.900000000000006</v>
      </c>
      <c r="H77" s="232">
        <v>74.099999999999994</v>
      </c>
      <c r="I77" s="232">
        <v>75.399999999999977</v>
      </c>
      <c r="J77" s="232">
        <v>77.699999999999989</v>
      </c>
      <c r="K77" s="231">
        <v>73.099999999999994</v>
      </c>
      <c r="L77" s="231">
        <v>69.5</v>
      </c>
      <c r="M77" s="231">
        <v>190.33336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315.89999999999998</v>
      </c>
      <c r="D78" s="232">
        <v>317.48333333333335</v>
      </c>
      <c r="E78" s="232">
        <v>313.9666666666667</v>
      </c>
      <c r="F78" s="232">
        <v>312.03333333333336</v>
      </c>
      <c r="G78" s="232">
        <v>308.51666666666671</v>
      </c>
      <c r="H78" s="232">
        <v>319.41666666666669</v>
      </c>
      <c r="I78" s="232">
        <v>322.93333333333334</v>
      </c>
      <c r="J78" s="232">
        <v>324.86666666666667</v>
      </c>
      <c r="K78" s="231">
        <v>321</v>
      </c>
      <c r="L78" s="231">
        <v>315.55</v>
      </c>
      <c r="M78" s="231">
        <v>34.957169999999998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8659.2000000000007</v>
      </c>
      <c r="D79" s="232">
        <v>8721.3833333333332</v>
      </c>
      <c r="E79" s="232">
        <v>8567.8666666666668</v>
      </c>
      <c r="F79" s="232">
        <v>8476.5333333333328</v>
      </c>
      <c r="G79" s="232">
        <v>8323.0166666666664</v>
      </c>
      <c r="H79" s="232">
        <v>8812.7166666666672</v>
      </c>
      <c r="I79" s="232">
        <v>8966.2333333333336</v>
      </c>
      <c r="J79" s="232">
        <v>9057.5666666666675</v>
      </c>
      <c r="K79" s="231">
        <v>8874.9</v>
      </c>
      <c r="L79" s="231">
        <v>8630.0499999999993</v>
      </c>
      <c r="M79" s="231">
        <v>1.0160000000000001E-2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750.2</v>
      </c>
      <c r="D80" s="232">
        <v>748.2166666666667</v>
      </c>
      <c r="E80" s="232">
        <v>742.98333333333335</v>
      </c>
      <c r="F80" s="232">
        <v>735.76666666666665</v>
      </c>
      <c r="G80" s="232">
        <v>730.5333333333333</v>
      </c>
      <c r="H80" s="232">
        <v>755.43333333333339</v>
      </c>
      <c r="I80" s="232">
        <v>760.66666666666674</v>
      </c>
      <c r="J80" s="232">
        <v>767.88333333333344</v>
      </c>
      <c r="K80" s="231">
        <v>753.45</v>
      </c>
      <c r="L80" s="231">
        <v>741</v>
      </c>
      <c r="M80" s="231">
        <v>37.449820000000003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227.15</v>
      </c>
      <c r="D81" s="232">
        <v>228.9</v>
      </c>
      <c r="E81" s="232">
        <v>225.10000000000002</v>
      </c>
      <c r="F81" s="232">
        <v>223.05</v>
      </c>
      <c r="G81" s="232">
        <v>219.25000000000003</v>
      </c>
      <c r="H81" s="232">
        <v>230.95000000000002</v>
      </c>
      <c r="I81" s="232">
        <v>234.75000000000003</v>
      </c>
      <c r="J81" s="232">
        <v>236.8</v>
      </c>
      <c r="K81" s="231">
        <v>232.7</v>
      </c>
      <c r="L81" s="231">
        <v>226.85</v>
      </c>
      <c r="M81" s="231">
        <v>35.830779999999997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857.1</v>
      </c>
      <c r="D82" s="232">
        <v>863.68333333333339</v>
      </c>
      <c r="E82" s="232">
        <v>848.91666666666674</v>
      </c>
      <c r="F82" s="232">
        <v>840.73333333333335</v>
      </c>
      <c r="G82" s="232">
        <v>825.9666666666667</v>
      </c>
      <c r="H82" s="232">
        <v>871.86666666666679</v>
      </c>
      <c r="I82" s="232">
        <v>886.63333333333344</v>
      </c>
      <c r="J82" s="232">
        <v>894.81666666666683</v>
      </c>
      <c r="K82" s="231">
        <v>878.45</v>
      </c>
      <c r="L82" s="231">
        <v>855.5</v>
      </c>
      <c r="M82" s="231">
        <v>1.0891599999999999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277</v>
      </c>
      <c r="D83" s="232">
        <v>276.8</v>
      </c>
      <c r="E83" s="232">
        <v>274.55</v>
      </c>
      <c r="F83" s="232">
        <v>272.10000000000002</v>
      </c>
      <c r="G83" s="232">
        <v>269.85000000000002</v>
      </c>
      <c r="H83" s="232">
        <v>279.25</v>
      </c>
      <c r="I83" s="232">
        <v>281.5</v>
      </c>
      <c r="J83" s="232">
        <v>283.95</v>
      </c>
      <c r="K83" s="231">
        <v>279.05</v>
      </c>
      <c r="L83" s="231">
        <v>274.35000000000002</v>
      </c>
      <c r="M83" s="231">
        <v>12.761369999999999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6335.25</v>
      </c>
      <c r="D84" s="232">
        <v>6288.0666666666666</v>
      </c>
      <c r="E84" s="232">
        <v>6226.1333333333332</v>
      </c>
      <c r="F84" s="232">
        <v>6117.0166666666664</v>
      </c>
      <c r="G84" s="232">
        <v>6055.083333333333</v>
      </c>
      <c r="H84" s="232">
        <v>6397.1833333333334</v>
      </c>
      <c r="I84" s="232">
        <v>6459.1166666666659</v>
      </c>
      <c r="J84" s="232">
        <v>6568.2333333333336</v>
      </c>
      <c r="K84" s="231">
        <v>6350</v>
      </c>
      <c r="L84" s="231">
        <v>6178.95</v>
      </c>
      <c r="M84" s="231">
        <v>8.2949999999999996E-2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1436.75</v>
      </c>
      <c r="D85" s="232">
        <v>1439.7666666666667</v>
      </c>
      <c r="E85" s="232">
        <v>1429.5333333333333</v>
      </c>
      <c r="F85" s="232">
        <v>1422.3166666666666</v>
      </c>
      <c r="G85" s="232">
        <v>1412.0833333333333</v>
      </c>
      <c r="H85" s="232">
        <v>1446.9833333333333</v>
      </c>
      <c r="I85" s="232">
        <v>1457.2166666666665</v>
      </c>
      <c r="J85" s="232">
        <v>1464.4333333333334</v>
      </c>
      <c r="K85" s="231">
        <v>1450</v>
      </c>
      <c r="L85" s="231">
        <v>1432.55</v>
      </c>
      <c r="M85" s="231">
        <v>0.59023000000000003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880.85</v>
      </c>
      <c r="D86" s="232">
        <v>888.15</v>
      </c>
      <c r="E86" s="232">
        <v>871.3</v>
      </c>
      <c r="F86" s="232">
        <v>861.75</v>
      </c>
      <c r="G86" s="232">
        <v>844.9</v>
      </c>
      <c r="H86" s="232">
        <v>897.69999999999993</v>
      </c>
      <c r="I86" s="232">
        <v>914.55000000000007</v>
      </c>
      <c r="J86" s="232">
        <v>924.09999999999991</v>
      </c>
      <c r="K86" s="231">
        <v>905</v>
      </c>
      <c r="L86" s="231">
        <v>878.6</v>
      </c>
      <c r="M86" s="231">
        <v>0.69194999999999995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474.8</v>
      </c>
      <c r="D87" s="232">
        <v>474.61666666666673</v>
      </c>
      <c r="E87" s="232">
        <v>469.38333333333344</v>
      </c>
      <c r="F87" s="232">
        <v>463.9666666666667</v>
      </c>
      <c r="G87" s="232">
        <v>458.73333333333341</v>
      </c>
      <c r="H87" s="232">
        <v>480.03333333333347</v>
      </c>
      <c r="I87" s="232">
        <v>485.26666666666671</v>
      </c>
      <c r="J87" s="232">
        <v>490.68333333333351</v>
      </c>
      <c r="K87" s="231">
        <v>479.85</v>
      </c>
      <c r="L87" s="231">
        <v>469.2</v>
      </c>
      <c r="M87" s="231">
        <v>1.8439099999999999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18302.25</v>
      </c>
      <c r="D88" s="232">
        <v>18224.5</v>
      </c>
      <c r="E88" s="232">
        <v>18074</v>
      </c>
      <c r="F88" s="232">
        <v>17845.75</v>
      </c>
      <c r="G88" s="232">
        <v>17695.25</v>
      </c>
      <c r="H88" s="232">
        <v>18452.75</v>
      </c>
      <c r="I88" s="232">
        <v>18603.25</v>
      </c>
      <c r="J88" s="232">
        <v>18831.5</v>
      </c>
      <c r="K88" s="231">
        <v>18375</v>
      </c>
      <c r="L88" s="231">
        <v>17996.25</v>
      </c>
      <c r="M88" s="231">
        <v>0.17785000000000001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475.9</v>
      </c>
      <c r="D89" s="232">
        <v>480.16666666666669</v>
      </c>
      <c r="E89" s="232">
        <v>469.88333333333338</v>
      </c>
      <c r="F89" s="232">
        <v>463.86666666666667</v>
      </c>
      <c r="G89" s="232">
        <v>453.58333333333337</v>
      </c>
      <c r="H89" s="232">
        <v>486.18333333333339</v>
      </c>
      <c r="I89" s="232">
        <v>496.4666666666667</v>
      </c>
      <c r="J89" s="232">
        <v>502.48333333333341</v>
      </c>
      <c r="K89" s="231">
        <v>490.45</v>
      </c>
      <c r="L89" s="231">
        <v>474.15</v>
      </c>
      <c r="M89" s="231">
        <v>1.1104799999999999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22.65</v>
      </c>
      <c r="D90" s="232">
        <v>22.883333333333336</v>
      </c>
      <c r="E90" s="232">
        <v>22.266666666666673</v>
      </c>
      <c r="F90" s="232">
        <v>21.883333333333336</v>
      </c>
      <c r="G90" s="232">
        <v>21.266666666666673</v>
      </c>
      <c r="H90" s="232">
        <v>23.266666666666673</v>
      </c>
      <c r="I90" s="232">
        <v>23.88333333333334</v>
      </c>
      <c r="J90" s="232">
        <v>24.266666666666673</v>
      </c>
      <c r="K90" s="231">
        <v>23.5</v>
      </c>
      <c r="L90" s="231">
        <v>22.5</v>
      </c>
      <c r="M90" s="231">
        <v>306.24290999999999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4379.8</v>
      </c>
      <c r="D91" s="232">
        <v>4396.5</v>
      </c>
      <c r="E91" s="232">
        <v>4338.45</v>
      </c>
      <c r="F91" s="232">
        <v>4297.0999999999995</v>
      </c>
      <c r="G91" s="232">
        <v>4239.0499999999993</v>
      </c>
      <c r="H91" s="232">
        <v>4437.8500000000004</v>
      </c>
      <c r="I91" s="232">
        <v>4495.8999999999996</v>
      </c>
      <c r="J91" s="232">
        <v>4537.2500000000009</v>
      </c>
      <c r="K91" s="231">
        <v>4454.55</v>
      </c>
      <c r="L91" s="231">
        <v>4355.1499999999996</v>
      </c>
      <c r="M91" s="231">
        <v>3.3109199999999999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1127.3499999999999</v>
      </c>
      <c r="D92" s="232">
        <v>1135.4333333333334</v>
      </c>
      <c r="E92" s="232">
        <v>1113.9166666666667</v>
      </c>
      <c r="F92" s="232">
        <v>1100.4833333333333</v>
      </c>
      <c r="G92" s="232">
        <v>1078.9666666666667</v>
      </c>
      <c r="H92" s="232">
        <v>1148.8666666666668</v>
      </c>
      <c r="I92" s="232">
        <v>1170.3833333333332</v>
      </c>
      <c r="J92" s="232">
        <v>1183.8166666666668</v>
      </c>
      <c r="K92" s="231">
        <v>1156.95</v>
      </c>
      <c r="L92" s="231">
        <v>1122</v>
      </c>
      <c r="M92" s="231">
        <v>0.60423000000000004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562.25</v>
      </c>
      <c r="D93" s="232">
        <v>558.1</v>
      </c>
      <c r="E93" s="232">
        <v>550.15000000000009</v>
      </c>
      <c r="F93" s="232">
        <v>538.05000000000007</v>
      </c>
      <c r="G93" s="232">
        <v>530.10000000000014</v>
      </c>
      <c r="H93" s="232">
        <v>570.20000000000005</v>
      </c>
      <c r="I93" s="232">
        <v>578.15000000000009</v>
      </c>
      <c r="J93" s="232">
        <v>590.25</v>
      </c>
      <c r="K93" s="231">
        <v>566.04999999999995</v>
      </c>
      <c r="L93" s="231">
        <v>546</v>
      </c>
      <c r="M93" s="231">
        <v>5.9316899999999997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69.55</v>
      </c>
      <c r="D94" s="232">
        <v>69.63333333333334</v>
      </c>
      <c r="E94" s="232">
        <v>69.26666666666668</v>
      </c>
      <c r="F94" s="232">
        <v>68.983333333333334</v>
      </c>
      <c r="G94" s="232">
        <v>68.616666666666674</v>
      </c>
      <c r="H94" s="232">
        <v>69.916666666666686</v>
      </c>
      <c r="I94" s="232">
        <v>70.283333333333331</v>
      </c>
      <c r="J94" s="232">
        <v>70.566666666666691</v>
      </c>
      <c r="K94" s="231">
        <v>70</v>
      </c>
      <c r="L94" s="231">
        <v>69.349999999999994</v>
      </c>
      <c r="M94" s="231">
        <v>16.643630000000002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306.8</v>
      </c>
      <c r="D95" s="232">
        <v>305.18333333333334</v>
      </c>
      <c r="E95" s="232">
        <v>300.76666666666665</v>
      </c>
      <c r="F95" s="232">
        <v>294.73333333333329</v>
      </c>
      <c r="G95" s="232">
        <v>290.31666666666661</v>
      </c>
      <c r="H95" s="232">
        <v>311.2166666666667</v>
      </c>
      <c r="I95" s="232">
        <v>315.63333333333333</v>
      </c>
      <c r="J95" s="232">
        <v>321.66666666666674</v>
      </c>
      <c r="K95" s="231">
        <v>309.60000000000002</v>
      </c>
      <c r="L95" s="231">
        <v>299.14999999999998</v>
      </c>
      <c r="M95" s="231">
        <v>15.47803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3429.25</v>
      </c>
      <c r="D96" s="232">
        <v>3422.0833333333335</v>
      </c>
      <c r="E96" s="232">
        <v>3395.2666666666669</v>
      </c>
      <c r="F96" s="232">
        <v>3361.2833333333333</v>
      </c>
      <c r="G96" s="232">
        <v>3334.4666666666667</v>
      </c>
      <c r="H96" s="232">
        <v>3456.0666666666671</v>
      </c>
      <c r="I96" s="232">
        <v>3482.8833333333337</v>
      </c>
      <c r="J96" s="232">
        <v>3516.8666666666672</v>
      </c>
      <c r="K96" s="231">
        <v>3448.9</v>
      </c>
      <c r="L96" s="231">
        <v>3388.1</v>
      </c>
      <c r="M96" s="231">
        <v>0.32301000000000002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229.8</v>
      </c>
      <c r="D97" s="232">
        <v>229.56666666666669</v>
      </c>
      <c r="E97" s="232">
        <v>228.33333333333337</v>
      </c>
      <c r="F97" s="232">
        <v>226.86666666666667</v>
      </c>
      <c r="G97" s="232">
        <v>225.63333333333335</v>
      </c>
      <c r="H97" s="232">
        <v>231.03333333333339</v>
      </c>
      <c r="I97" s="232">
        <v>232.26666666666668</v>
      </c>
      <c r="J97" s="232">
        <v>233.73333333333341</v>
      </c>
      <c r="K97" s="231">
        <v>230.8</v>
      </c>
      <c r="L97" s="231">
        <v>228.1</v>
      </c>
      <c r="M97" s="231">
        <v>1.68764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410.15</v>
      </c>
      <c r="D98" s="232">
        <v>410.06666666666661</v>
      </c>
      <c r="E98" s="232">
        <v>405.43333333333322</v>
      </c>
      <c r="F98" s="232">
        <v>400.71666666666664</v>
      </c>
      <c r="G98" s="232">
        <v>396.08333333333326</v>
      </c>
      <c r="H98" s="232">
        <v>414.78333333333319</v>
      </c>
      <c r="I98" s="232">
        <v>419.41666666666663</v>
      </c>
      <c r="J98" s="232">
        <v>424.13333333333316</v>
      </c>
      <c r="K98" s="231">
        <v>414.7</v>
      </c>
      <c r="L98" s="231">
        <v>405.35</v>
      </c>
      <c r="M98" s="231">
        <v>11.47537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576.9</v>
      </c>
      <c r="D99" s="232">
        <v>576.18333333333339</v>
      </c>
      <c r="E99" s="232">
        <v>573.36666666666679</v>
      </c>
      <c r="F99" s="232">
        <v>569.83333333333337</v>
      </c>
      <c r="G99" s="232">
        <v>567.01666666666677</v>
      </c>
      <c r="H99" s="232">
        <v>579.71666666666681</v>
      </c>
      <c r="I99" s="232">
        <v>582.53333333333342</v>
      </c>
      <c r="J99" s="232">
        <v>586.06666666666683</v>
      </c>
      <c r="K99" s="231">
        <v>579</v>
      </c>
      <c r="L99" s="231">
        <v>572.65</v>
      </c>
      <c r="M99" s="231">
        <v>7.4357899999999999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288.8</v>
      </c>
      <c r="D100" s="232">
        <v>285.66666666666669</v>
      </c>
      <c r="E100" s="232">
        <v>281.83333333333337</v>
      </c>
      <c r="F100" s="232">
        <v>274.86666666666667</v>
      </c>
      <c r="G100" s="232">
        <v>271.03333333333336</v>
      </c>
      <c r="H100" s="232">
        <v>292.63333333333338</v>
      </c>
      <c r="I100" s="232">
        <v>296.46666666666675</v>
      </c>
      <c r="J100" s="232">
        <v>303.43333333333339</v>
      </c>
      <c r="K100" s="231">
        <v>289.5</v>
      </c>
      <c r="L100" s="231">
        <v>278.7</v>
      </c>
      <c r="M100" s="231">
        <v>74.869609999999994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659.9</v>
      </c>
      <c r="D101" s="232">
        <v>659.41666666666663</v>
      </c>
      <c r="E101" s="232">
        <v>655.43333333333328</v>
      </c>
      <c r="F101" s="232">
        <v>650.9666666666667</v>
      </c>
      <c r="G101" s="232">
        <v>646.98333333333335</v>
      </c>
      <c r="H101" s="232">
        <v>663.88333333333321</v>
      </c>
      <c r="I101" s="232">
        <v>667.86666666666656</v>
      </c>
      <c r="J101" s="232">
        <v>672.33333333333314</v>
      </c>
      <c r="K101" s="231">
        <v>663.4</v>
      </c>
      <c r="L101" s="231">
        <v>654.95000000000005</v>
      </c>
      <c r="M101" s="231">
        <v>0.27029999999999998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681.05</v>
      </c>
      <c r="D102" s="232">
        <v>681.4</v>
      </c>
      <c r="E102" s="232">
        <v>672</v>
      </c>
      <c r="F102" s="232">
        <v>662.95</v>
      </c>
      <c r="G102" s="232">
        <v>653.55000000000007</v>
      </c>
      <c r="H102" s="232">
        <v>690.44999999999993</v>
      </c>
      <c r="I102" s="232">
        <v>699.8499999999998</v>
      </c>
      <c r="J102" s="232">
        <v>708.89999999999986</v>
      </c>
      <c r="K102" s="231">
        <v>690.8</v>
      </c>
      <c r="L102" s="231">
        <v>672.35</v>
      </c>
      <c r="M102" s="231">
        <v>2.48678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974.7</v>
      </c>
      <c r="D103" s="232">
        <v>976.85</v>
      </c>
      <c r="E103" s="232">
        <v>968.85</v>
      </c>
      <c r="F103" s="232">
        <v>963</v>
      </c>
      <c r="G103" s="232">
        <v>955</v>
      </c>
      <c r="H103" s="232">
        <v>982.7</v>
      </c>
      <c r="I103" s="232">
        <v>990.7</v>
      </c>
      <c r="J103" s="232">
        <v>996.55000000000007</v>
      </c>
      <c r="K103" s="231">
        <v>984.85</v>
      </c>
      <c r="L103" s="231">
        <v>971</v>
      </c>
      <c r="M103" s="231">
        <v>0.67034000000000005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115.15</v>
      </c>
      <c r="D104" s="232">
        <v>115.38333333333333</v>
      </c>
      <c r="E104" s="232">
        <v>114.26666666666665</v>
      </c>
      <c r="F104" s="232">
        <v>113.38333333333333</v>
      </c>
      <c r="G104" s="232">
        <v>112.26666666666665</v>
      </c>
      <c r="H104" s="232">
        <v>116.26666666666665</v>
      </c>
      <c r="I104" s="232">
        <v>117.38333333333333</v>
      </c>
      <c r="J104" s="232">
        <v>118.26666666666665</v>
      </c>
      <c r="K104" s="231">
        <v>116.5</v>
      </c>
      <c r="L104" s="231">
        <v>114.5</v>
      </c>
      <c r="M104" s="231">
        <v>4.7710800000000004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1418.9</v>
      </c>
      <c r="D105" s="232">
        <v>1406.6000000000001</v>
      </c>
      <c r="E105" s="232">
        <v>1383.8000000000002</v>
      </c>
      <c r="F105" s="232">
        <v>1348.7</v>
      </c>
      <c r="G105" s="232">
        <v>1325.9</v>
      </c>
      <c r="H105" s="232">
        <v>1441.7000000000003</v>
      </c>
      <c r="I105" s="232">
        <v>1464.5</v>
      </c>
      <c r="J105" s="232">
        <v>1499.6000000000004</v>
      </c>
      <c r="K105" s="231">
        <v>1429.4</v>
      </c>
      <c r="L105" s="231">
        <v>1371.5</v>
      </c>
      <c r="M105" s="231">
        <v>0.87390000000000001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26.35</v>
      </c>
      <c r="D106" s="232">
        <v>26.266666666666669</v>
      </c>
      <c r="E106" s="232">
        <v>25.983333333333338</v>
      </c>
      <c r="F106" s="232">
        <v>25.616666666666667</v>
      </c>
      <c r="G106" s="232">
        <v>25.333333333333336</v>
      </c>
      <c r="H106" s="232">
        <v>26.63333333333334</v>
      </c>
      <c r="I106" s="232">
        <v>26.916666666666671</v>
      </c>
      <c r="J106" s="232">
        <v>27.283333333333342</v>
      </c>
      <c r="K106" s="231">
        <v>26.55</v>
      </c>
      <c r="L106" s="231">
        <v>25.9</v>
      </c>
      <c r="M106" s="231">
        <v>48.798639999999999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992.85</v>
      </c>
      <c r="D107" s="232">
        <v>992.63333333333321</v>
      </c>
      <c r="E107" s="232">
        <v>989.26666666666642</v>
      </c>
      <c r="F107" s="232">
        <v>985.68333333333317</v>
      </c>
      <c r="G107" s="232">
        <v>982.31666666666638</v>
      </c>
      <c r="H107" s="232">
        <v>996.21666666666647</v>
      </c>
      <c r="I107" s="232">
        <v>999.58333333333326</v>
      </c>
      <c r="J107" s="232">
        <v>1003.1666666666665</v>
      </c>
      <c r="K107" s="231">
        <v>996</v>
      </c>
      <c r="L107" s="231">
        <v>989.05</v>
      </c>
      <c r="M107" s="231">
        <v>1.58874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507.5</v>
      </c>
      <c r="D108" s="232">
        <v>507.93333333333339</v>
      </c>
      <c r="E108" s="232">
        <v>503.9166666666668</v>
      </c>
      <c r="F108" s="232">
        <v>500.33333333333343</v>
      </c>
      <c r="G108" s="232">
        <v>496.31666666666683</v>
      </c>
      <c r="H108" s="232">
        <v>511.51666666666677</v>
      </c>
      <c r="I108" s="232">
        <v>515.53333333333342</v>
      </c>
      <c r="J108" s="232">
        <v>519.11666666666679</v>
      </c>
      <c r="K108" s="231">
        <v>511.95</v>
      </c>
      <c r="L108" s="231">
        <v>504.35</v>
      </c>
      <c r="M108" s="231">
        <v>0.48321999999999998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618.04999999999995</v>
      </c>
      <c r="D109" s="232">
        <v>616</v>
      </c>
      <c r="E109" s="232">
        <v>607.25</v>
      </c>
      <c r="F109" s="232">
        <v>596.45000000000005</v>
      </c>
      <c r="G109" s="232">
        <v>587.70000000000005</v>
      </c>
      <c r="H109" s="232">
        <v>626.79999999999995</v>
      </c>
      <c r="I109" s="232">
        <v>635.54999999999995</v>
      </c>
      <c r="J109" s="232">
        <v>646.34999999999991</v>
      </c>
      <c r="K109" s="231">
        <v>624.75</v>
      </c>
      <c r="L109" s="231">
        <v>605.20000000000005</v>
      </c>
      <c r="M109" s="231">
        <v>0.82584999999999997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6563.15</v>
      </c>
      <c r="D110" s="232">
        <v>6550.7666666666664</v>
      </c>
      <c r="E110" s="232">
        <v>6473.5333333333328</v>
      </c>
      <c r="F110" s="232">
        <v>6383.9166666666661</v>
      </c>
      <c r="G110" s="232">
        <v>6306.6833333333325</v>
      </c>
      <c r="H110" s="232">
        <v>6640.3833333333332</v>
      </c>
      <c r="I110" s="232">
        <v>6717.6166666666668</v>
      </c>
      <c r="J110" s="232">
        <v>6807.2333333333336</v>
      </c>
      <c r="K110" s="231">
        <v>6628</v>
      </c>
      <c r="L110" s="231">
        <v>6461.15</v>
      </c>
      <c r="M110" s="231">
        <v>0.31403999999999999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364.5</v>
      </c>
      <c r="D111" s="232">
        <v>365.88333333333338</v>
      </c>
      <c r="E111" s="232">
        <v>361.76666666666677</v>
      </c>
      <c r="F111" s="232">
        <v>359.03333333333336</v>
      </c>
      <c r="G111" s="232">
        <v>354.91666666666674</v>
      </c>
      <c r="H111" s="232">
        <v>368.61666666666679</v>
      </c>
      <c r="I111" s="232">
        <v>372.73333333333346</v>
      </c>
      <c r="J111" s="232">
        <v>375.46666666666681</v>
      </c>
      <c r="K111" s="231">
        <v>370</v>
      </c>
      <c r="L111" s="231">
        <v>363.15</v>
      </c>
      <c r="M111" s="231">
        <v>0.45356999999999997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281.64999999999998</v>
      </c>
      <c r="D112" s="232">
        <v>279.3</v>
      </c>
      <c r="E112" s="232">
        <v>275</v>
      </c>
      <c r="F112" s="232">
        <v>268.34999999999997</v>
      </c>
      <c r="G112" s="232">
        <v>264.04999999999995</v>
      </c>
      <c r="H112" s="232">
        <v>285.95000000000005</v>
      </c>
      <c r="I112" s="232">
        <v>290.25000000000011</v>
      </c>
      <c r="J112" s="232">
        <v>296.90000000000009</v>
      </c>
      <c r="K112" s="231">
        <v>283.60000000000002</v>
      </c>
      <c r="L112" s="231">
        <v>272.64999999999998</v>
      </c>
      <c r="M112" s="231">
        <v>18.859770000000001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389.85</v>
      </c>
      <c r="D113" s="232">
        <v>390.2</v>
      </c>
      <c r="E113" s="232">
        <v>386.95</v>
      </c>
      <c r="F113" s="232">
        <v>384.05</v>
      </c>
      <c r="G113" s="232">
        <v>380.8</v>
      </c>
      <c r="H113" s="232">
        <v>393.09999999999997</v>
      </c>
      <c r="I113" s="232">
        <v>396.34999999999997</v>
      </c>
      <c r="J113" s="232">
        <v>399.24999999999994</v>
      </c>
      <c r="K113" s="231">
        <v>393.45</v>
      </c>
      <c r="L113" s="231">
        <v>387.3</v>
      </c>
      <c r="M113" s="231">
        <v>2.54013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584.65</v>
      </c>
      <c r="D114" s="232">
        <v>583.9</v>
      </c>
      <c r="E114" s="232">
        <v>577.79999999999995</v>
      </c>
      <c r="F114" s="232">
        <v>570.94999999999993</v>
      </c>
      <c r="G114" s="232">
        <v>564.84999999999991</v>
      </c>
      <c r="H114" s="232">
        <v>590.75</v>
      </c>
      <c r="I114" s="232">
        <v>596.85000000000014</v>
      </c>
      <c r="J114" s="232">
        <v>603.70000000000005</v>
      </c>
      <c r="K114" s="231">
        <v>590</v>
      </c>
      <c r="L114" s="231">
        <v>577.04999999999995</v>
      </c>
      <c r="M114" s="231">
        <v>1.67943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766.75</v>
      </c>
      <c r="D115" s="232">
        <v>765.41666666666663</v>
      </c>
      <c r="E115" s="232">
        <v>758.93333333333328</v>
      </c>
      <c r="F115" s="232">
        <v>751.11666666666667</v>
      </c>
      <c r="G115" s="232">
        <v>744.63333333333333</v>
      </c>
      <c r="H115" s="232">
        <v>773.23333333333323</v>
      </c>
      <c r="I115" s="232">
        <v>779.71666666666658</v>
      </c>
      <c r="J115" s="232">
        <v>787.53333333333319</v>
      </c>
      <c r="K115" s="231">
        <v>771.9</v>
      </c>
      <c r="L115" s="231">
        <v>757.6</v>
      </c>
      <c r="M115" s="231">
        <v>7.7929599999999999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899.6</v>
      </c>
      <c r="D116" s="232">
        <v>901.94999999999993</v>
      </c>
      <c r="E116" s="232">
        <v>893.64999999999986</v>
      </c>
      <c r="F116" s="232">
        <v>887.69999999999993</v>
      </c>
      <c r="G116" s="232">
        <v>879.39999999999986</v>
      </c>
      <c r="H116" s="232">
        <v>907.89999999999986</v>
      </c>
      <c r="I116" s="232">
        <v>916.19999999999982</v>
      </c>
      <c r="J116" s="232">
        <v>922.14999999999986</v>
      </c>
      <c r="K116" s="231">
        <v>910.25</v>
      </c>
      <c r="L116" s="231">
        <v>896</v>
      </c>
      <c r="M116" s="231">
        <v>34.962310000000002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141.35</v>
      </c>
      <c r="D117" s="232">
        <v>140.53333333333333</v>
      </c>
      <c r="E117" s="232">
        <v>139.26666666666665</v>
      </c>
      <c r="F117" s="232">
        <v>137.18333333333331</v>
      </c>
      <c r="G117" s="232">
        <v>135.91666666666663</v>
      </c>
      <c r="H117" s="232">
        <v>142.61666666666667</v>
      </c>
      <c r="I117" s="232">
        <v>143.88333333333338</v>
      </c>
      <c r="J117" s="232">
        <v>145.9666666666667</v>
      </c>
      <c r="K117" s="231">
        <v>141.80000000000001</v>
      </c>
      <c r="L117" s="231">
        <v>138.44999999999999</v>
      </c>
      <c r="M117" s="231">
        <v>30.337959999999999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1388.8</v>
      </c>
      <c r="D118" s="232">
        <v>1389.0333333333331</v>
      </c>
      <c r="E118" s="232">
        <v>1379.7166666666662</v>
      </c>
      <c r="F118" s="232">
        <v>1370.6333333333332</v>
      </c>
      <c r="G118" s="232">
        <v>1361.3166666666664</v>
      </c>
      <c r="H118" s="232">
        <v>1398.1166666666661</v>
      </c>
      <c r="I118" s="232">
        <v>1407.4333333333332</v>
      </c>
      <c r="J118" s="232">
        <v>1416.516666666666</v>
      </c>
      <c r="K118" s="231">
        <v>1398.35</v>
      </c>
      <c r="L118" s="231">
        <v>1379.95</v>
      </c>
      <c r="M118" s="231">
        <v>0.18615999999999999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218.75</v>
      </c>
      <c r="D119" s="232">
        <v>217.41666666666666</v>
      </c>
      <c r="E119" s="232">
        <v>215.83333333333331</v>
      </c>
      <c r="F119" s="232">
        <v>212.91666666666666</v>
      </c>
      <c r="G119" s="232">
        <v>211.33333333333331</v>
      </c>
      <c r="H119" s="232">
        <v>220.33333333333331</v>
      </c>
      <c r="I119" s="232">
        <v>221.91666666666663</v>
      </c>
      <c r="J119" s="232">
        <v>224.83333333333331</v>
      </c>
      <c r="K119" s="231">
        <v>219</v>
      </c>
      <c r="L119" s="231">
        <v>214.5</v>
      </c>
      <c r="M119" s="231">
        <v>45.101750000000003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464.75</v>
      </c>
      <c r="D120" s="232">
        <v>461.41666666666669</v>
      </c>
      <c r="E120" s="232">
        <v>456.33333333333337</v>
      </c>
      <c r="F120" s="232">
        <v>447.91666666666669</v>
      </c>
      <c r="G120" s="232">
        <v>442.83333333333337</v>
      </c>
      <c r="H120" s="232">
        <v>469.83333333333337</v>
      </c>
      <c r="I120" s="232">
        <v>474.91666666666674</v>
      </c>
      <c r="J120" s="232">
        <v>483.33333333333337</v>
      </c>
      <c r="K120" s="231">
        <v>466.5</v>
      </c>
      <c r="L120" s="231">
        <v>453</v>
      </c>
      <c r="M120" s="231">
        <v>3.5140099999999999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4300.3500000000004</v>
      </c>
      <c r="D121" s="232">
        <v>4283.5666666666666</v>
      </c>
      <c r="E121" s="232">
        <v>4258.1333333333332</v>
      </c>
      <c r="F121" s="232">
        <v>4215.916666666667</v>
      </c>
      <c r="G121" s="232">
        <v>4190.4833333333336</v>
      </c>
      <c r="H121" s="232">
        <v>4325.7833333333328</v>
      </c>
      <c r="I121" s="232">
        <v>4351.2166666666653</v>
      </c>
      <c r="J121" s="232">
        <v>4393.4333333333325</v>
      </c>
      <c r="K121" s="231">
        <v>4309</v>
      </c>
      <c r="L121" s="231">
        <v>4241.3500000000004</v>
      </c>
      <c r="M121" s="231">
        <v>3.08649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1482.5</v>
      </c>
      <c r="D122" s="232">
        <v>1480.55</v>
      </c>
      <c r="E122" s="232">
        <v>1474.1999999999998</v>
      </c>
      <c r="F122" s="232">
        <v>1465.8999999999999</v>
      </c>
      <c r="G122" s="232">
        <v>1459.5499999999997</v>
      </c>
      <c r="H122" s="232">
        <v>1488.85</v>
      </c>
      <c r="I122" s="232">
        <v>1495.1999999999998</v>
      </c>
      <c r="J122" s="232">
        <v>1503.5</v>
      </c>
      <c r="K122" s="231">
        <v>1486.9</v>
      </c>
      <c r="L122" s="231">
        <v>1472.25</v>
      </c>
      <c r="M122" s="231">
        <v>2.5416500000000002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2253.6999999999998</v>
      </c>
      <c r="D123" s="232">
        <v>2258.6666666666665</v>
      </c>
      <c r="E123" s="232">
        <v>2245.2333333333331</v>
      </c>
      <c r="F123" s="232">
        <v>2236.7666666666664</v>
      </c>
      <c r="G123" s="232">
        <v>2223.333333333333</v>
      </c>
      <c r="H123" s="232">
        <v>2267.1333333333332</v>
      </c>
      <c r="I123" s="232">
        <v>2280.5666666666666</v>
      </c>
      <c r="J123" s="232">
        <v>2289.0333333333333</v>
      </c>
      <c r="K123" s="231">
        <v>2272.1</v>
      </c>
      <c r="L123" s="231">
        <v>2250.1999999999998</v>
      </c>
      <c r="M123" s="231">
        <v>0.50371999999999995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599.20000000000005</v>
      </c>
      <c r="D124" s="232">
        <v>597.30000000000007</v>
      </c>
      <c r="E124" s="232">
        <v>592.90000000000009</v>
      </c>
      <c r="F124" s="232">
        <v>586.6</v>
      </c>
      <c r="G124" s="232">
        <v>582.20000000000005</v>
      </c>
      <c r="H124" s="232">
        <v>603.60000000000014</v>
      </c>
      <c r="I124" s="232">
        <v>608</v>
      </c>
      <c r="J124" s="232">
        <v>614.30000000000018</v>
      </c>
      <c r="K124" s="231">
        <v>601.70000000000005</v>
      </c>
      <c r="L124" s="231">
        <v>591</v>
      </c>
      <c r="M124" s="231">
        <v>15.493550000000001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913.1</v>
      </c>
      <c r="D125" s="232">
        <v>907.29999999999984</v>
      </c>
      <c r="E125" s="232">
        <v>898.59999999999968</v>
      </c>
      <c r="F125" s="232">
        <v>884.0999999999998</v>
      </c>
      <c r="G125" s="232">
        <v>875.39999999999964</v>
      </c>
      <c r="H125" s="232">
        <v>921.79999999999973</v>
      </c>
      <c r="I125" s="232">
        <v>930.49999999999977</v>
      </c>
      <c r="J125" s="232">
        <v>944.99999999999977</v>
      </c>
      <c r="K125" s="231">
        <v>916</v>
      </c>
      <c r="L125" s="231">
        <v>892.8</v>
      </c>
      <c r="M125" s="231">
        <v>1.4239200000000001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967.05</v>
      </c>
      <c r="D126" s="232">
        <v>967.26666666666677</v>
      </c>
      <c r="E126" s="232">
        <v>956.78333333333353</v>
      </c>
      <c r="F126" s="232">
        <v>946.51666666666677</v>
      </c>
      <c r="G126" s="232">
        <v>936.03333333333353</v>
      </c>
      <c r="H126" s="232">
        <v>977.53333333333353</v>
      </c>
      <c r="I126" s="232">
        <v>988.01666666666688</v>
      </c>
      <c r="J126" s="232">
        <v>998.28333333333353</v>
      </c>
      <c r="K126" s="231">
        <v>977.75</v>
      </c>
      <c r="L126" s="231">
        <v>957</v>
      </c>
      <c r="M126" s="231">
        <v>0.4461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309.5</v>
      </c>
      <c r="D127" s="232">
        <v>308.36666666666667</v>
      </c>
      <c r="E127" s="232">
        <v>306.23333333333335</v>
      </c>
      <c r="F127" s="232">
        <v>302.9666666666667</v>
      </c>
      <c r="G127" s="232">
        <v>300.83333333333337</v>
      </c>
      <c r="H127" s="232">
        <v>311.63333333333333</v>
      </c>
      <c r="I127" s="232">
        <v>313.76666666666665</v>
      </c>
      <c r="J127" s="232">
        <v>317.0333333333333</v>
      </c>
      <c r="K127" s="231">
        <v>310.5</v>
      </c>
      <c r="L127" s="231">
        <v>305.10000000000002</v>
      </c>
      <c r="M127" s="231">
        <v>13.751760000000001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1602.5</v>
      </c>
      <c r="D128" s="232">
        <v>1592.4833333333333</v>
      </c>
      <c r="E128" s="232">
        <v>1574.0166666666667</v>
      </c>
      <c r="F128" s="232">
        <v>1545.5333333333333</v>
      </c>
      <c r="G128" s="232">
        <v>1527.0666666666666</v>
      </c>
      <c r="H128" s="232">
        <v>1620.9666666666667</v>
      </c>
      <c r="I128" s="232">
        <v>1639.4333333333334</v>
      </c>
      <c r="J128" s="232">
        <v>1667.9166666666667</v>
      </c>
      <c r="K128" s="231">
        <v>1610.95</v>
      </c>
      <c r="L128" s="231">
        <v>1564</v>
      </c>
      <c r="M128" s="231">
        <v>6.51248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952.25</v>
      </c>
      <c r="D129" s="232">
        <v>952.94999999999993</v>
      </c>
      <c r="E129" s="232">
        <v>941.64999999999986</v>
      </c>
      <c r="F129" s="232">
        <v>931.05</v>
      </c>
      <c r="G129" s="232">
        <v>919.74999999999989</v>
      </c>
      <c r="H129" s="232">
        <v>963.54999999999984</v>
      </c>
      <c r="I129" s="232">
        <v>974.8499999999998</v>
      </c>
      <c r="J129" s="232">
        <v>985.44999999999982</v>
      </c>
      <c r="K129" s="231">
        <v>964.25</v>
      </c>
      <c r="L129" s="231">
        <v>942.35</v>
      </c>
      <c r="M129" s="231">
        <v>1.3181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837.45</v>
      </c>
      <c r="D130" s="232">
        <v>829.18333333333339</v>
      </c>
      <c r="E130" s="232">
        <v>814.66666666666674</v>
      </c>
      <c r="F130" s="232">
        <v>791.88333333333333</v>
      </c>
      <c r="G130" s="232">
        <v>777.36666666666667</v>
      </c>
      <c r="H130" s="232">
        <v>851.96666666666681</v>
      </c>
      <c r="I130" s="232">
        <v>866.48333333333346</v>
      </c>
      <c r="J130" s="232">
        <v>889.26666666666688</v>
      </c>
      <c r="K130" s="231">
        <v>843.7</v>
      </c>
      <c r="L130" s="231">
        <v>806.4</v>
      </c>
      <c r="M130" s="231">
        <v>0.23930000000000001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355.65</v>
      </c>
      <c r="D131" s="232">
        <v>354.66666666666669</v>
      </c>
      <c r="E131" s="232">
        <v>351.93333333333339</v>
      </c>
      <c r="F131" s="232">
        <v>348.2166666666667</v>
      </c>
      <c r="G131" s="232">
        <v>345.48333333333341</v>
      </c>
      <c r="H131" s="232">
        <v>358.38333333333338</v>
      </c>
      <c r="I131" s="232">
        <v>361.11666666666662</v>
      </c>
      <c r="J131" s="232">
        <v>364.83333333333337</v>
      </c>
      <c r="K131" s="231">
        <v>357.4</v>
      </c>
      <c r="L131" s="231">
        <v>350.95</v>
      </c>
      <c r="M131" s="231">
        <v>15.07846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527.25</v>
      </c>
      <c r="D132" s="232">
        <v>529.9</v>
      </c>
      <c r="E132" s="232">
        <v>523.34999999999991</v>
      </c>
      <c r="F132" s="232">
        <v>519.44999999999993</v>
      </c>
      <c r="G132" s="232">
        <v>512.89999999999986</v>
      </c>
      <c r="H132" s="232">
        <v>533.79999999999995</v>
      </c>
      <c r="I132" s="232">
        <v>540.34999999999991</v>
      </c>
      <c r="J132" s="232">
        <v>544.25</v>
      </c>
      <c r="K132" s="231">
        <v>536.45000000000005</v>
      </c>
      <c r="L132" s="231">
        <v>526</v>
      </c>
      <c r="M132" s="231">
        <v>17.676929999999999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1875.7</v>
      </c>
      <c r="D133" s="232">
        <v>1861.4833333333333</v>
      </c>
      <c r="E133" s="232">
        <v>1843.2166666666667</v>
      </c>
      <c r="F133" s="232">
        <v>1810.7333333333333</v>
      </c>
      <c r="G133" s="232">
        <v>1792.4666666666667</v>
      </c>
      <c r="H133" s="232">
        <v>1893.9666666666667</v>
      </c>
      <c r="I133" s="232">
        <v>1912.2333333333336</v>
      </c>
      <c r="J133" s="232">
        <v>1944.7166666666667</v>
      </c>
      <c r="K133" s="231">
        <v>1879.75</v>
      </c>
      <c r="L133" s="231">
        <v>1829</v>
      </c>
      <c r="M133" s="231">
        <v>3.2878400000000001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646</v>
      </c>
      <c r="D134" s="232">
        <v>639.91666666666663</v>
      </c>
      <c r="E134" s="232">
        <v>631.0333333333333</v>
      </c>
      <c r="F134" s="232">
        <v>616.06666666666672</v>
      </c>
      <c r="G134" s="232">
        <v>607.18333333333339</v>
      </c>
      <c r="H134" s="232">
        <v>654.88333333333321</v>
      </c>
      <c r="I134" s="232">
        <v>663.76666666666665</v>
      </c>
      <c r="J134" s="232">
        <v>678.73333333333312</v>
      </c>
      <c r="K134" s="231">
        <v>648.79999999999995</v>
      </c>
      <c r="L134" s="231">
        <v>624.95000000000005</v>
      </c>
      <c r="M134" s="231">
        <v>4.0800099999999997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1845.75</v>
      </c>
      <c r="D135" s="232">
        <v>1832.6333333333332</v>
      </c>
      <c r="E135" s="232">
        <v>1812.2666666666664</v>
      </c>
      <c r="F135" s="232">
        <v>1778.7833333333333</v>
      </c>
      <c r="G135" s="232">
        <v>1758.4166666666665</v>
      </c>
      <c r="H135" s="232">
        <v>1866.1166666666663</v>
      </c>
      <c r="I135" s="232">
        <v>1886.4833333333331</v>
      </c>
      <c r="J135" s="232">
        <v>1919.9666666666662</v>
      </c>
      <c r="K135" s="231">
        <v>1853</v>
      </c>
      <c r="L135" s="231">
        <v>1799.15</v>
      </c>
      <c r="M135" s="231">
        <v>4.3243999999999998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348.15</v>
      </c>
      <c r="D136" s="232">
        <v>345.06666666666666</v>
      </c>
      <c r="E136" s="232">
        <v>340.13333333333333</v>
      </c>
      <c r="F136" s="232">
        <v>332.11666666666667</v>
      </c>
      <c r="G136" s="232">
        <v>327.18333333333334</v>
      </c>
      <c r="H136" s="232">
        <v>353.08333333333331</v>
      </c>
      <c r="I136" s="232">
        <v>358.01666666666659</v>
      </c>
      <c r="J136" s="232">
        <v>366.0333333333333</v>
      </c>
      <c r="K136" s="231">
        <v>350</v>
      </c>
      <c r="L136" s="231">
        <v>337.05</v>
      </c>
      <c r="M136" s="231">
        <v>17.529060000000001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196.1</v>
      </c>
      <c r="D137" s="232">
        <v>193.26666666666665</v>
      </c>
      <c r="E137" s="232">
        <v>189.33333333333331</v>
      </c>
      <c r="F137" s="232">
        <v>182.56666666666666</v>
      </c>
      <c r="G137" s="232">
        <v>178.63333333333333</v>
      </c>
      <c r="H137" s="232">
        <v>200.0333333333333</v>
      </c>
      <c r="I137" s="232">
        <v>203.96666666666664</v>
      </c>
      <c r="J137" s="232">
        <v>210.73333333333329</v>
      </c>
      <c r="K137" s="231">
        <v>197.2</v>
      </c>
      <c r="L137" s="231">
        <v>186.5</v>
      </c>
      <c r="M137" s="231">
        <v>37.893900000000002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151.05000000000001</v>
      </c>
      <c r="D138" s="232">
        <v>152.11666666666667</v>
      </c>
      <c r="E138" s="232">
        <v>149.23333333333335</v>
      </c>
      <c r="F138" s="232">
        <v>147.41666666666669</v>
      </c>
      <c r="G138" s="232">
        <v>144.53333333333336</v>
      </c>
      <c r="H138" s="232">
        <v>153.93333333333334</v>
      </c>
      <c r="I138" s="232">
        <v>156.81666666666666</v>
      </c>
      <c r="J138" s="232">
        <v>158.63333333333333</v>
      </c>
      <c r="K138" s="231">
        <v>155</v>
      </c>
      <c r="L138" s="231">
        <v>150.30000000000001</v>
      </c>
      <c r="M138" s="231">
        <v>12.320930000000001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32.049999999999997</v>
      </c>
      <c r="D139" s="232">
        <v>31.783333333333331</v>
      </c>
      <c r="E139" s="232">
        <v>30.766666666666666</v>
      </c>
      <c r="F139" s="232">
        <v>29.483333333333334</v>
      </c>
      <c r="G139" s="232">
        <v>28.466666666666669</v>
      </c>
      <c r="H139" s="232">
        <v>33.066666666666663</v>
      </c>
      <c r="I139" s="232">
        <v>34.083333333333329</v>
      </c>
      <c r="J139" s="232">
        <v>35.36666666666666</v>
      </c>
      <c r="K139" s="231">
        <v>32.799999999999997</v>
      </c>
      <c r="L139" s="231">
        <v>30.5</v>
      </c>
      <c r="M139" s="231">
        <v>15.544930000000001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196.9</v>
      </c>
      <c r="D140" s="232">
        <v>197.38333333333333</v>
      </c>
      <c r="E140" s="232">
        <v>194.61666666666665</v>
      </c>
      <c r="F140" s="232">
        <v>192.33333333333331</v>
      </c>
      <c r="G140" s="232">
        <v>189.56666666666663</v>
      </c>
      <c r="H140" s="232">
        <v>199.66666666666666</v>
      </c>
      <c r="I140" s="232">
        <v>202.43333333333331</v>
      </c>
      <c r="J140" s="232">
        <v>204.71666666666667</v>
      </c>
      <c r="K140" s="231">
        <v>200.15</v>
      </c>
      <c r="L140" s="231">
        <v>195.1</v>
      </c>
      <c r="M140" s="231">
        <v>1.83087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2845.3</v>
      </c>
      <c r="D141" s="232">
        <v>2841.7666666666664</v>
      </c>
      <c r="E141" s="232">
        <v>2826.5333333333328</v>
      </c>
      <c r="F141" s="232">
        <v>2807.7666666666664</v>
      </c>
      <c r="G141" s="232">
        <v>2792.5333333333328</v>
      </c>
      <c r="H141" s="232">
        <v>2860.5333333333328</v>
      </c>
      <c r="I141" s="232">
        <v>2875.7666666666664</v>
      </c>
      <c r="J141" s="232">
        <v>2894.5333333333328</v>
      </c>
      <c r="K141" s="231">
        <v>2857</v>
      </c>
      <c r="L141" s="231">
        <v>2823</v>
      </c>
      <c r="M141" s="231">
        <v>1.54311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2929.9</v>
      </c>
      <c r="D142" s="232">
        <v>2934.6833333333329</v>
      </c>
      <c r="E142" s="232">
        <v>2875.1166666666659</v>
      </c>
      <c r="F142" s="232">
        <v>2820.333333333333</v>
      </c>
      <c r="G142" s="232">
        <v>2760.766666666666</v>
      </c>
      <c r="H142" s="232">
        <v>2989.4666666666658</v>
      </c>
      <c r="I142" s="232">
        <v>3049.0333333333324</v>
      </c>
      <c r="J142" s="232">
        <v>3103.8166666666657</v>
      </c>
      <c r="K142" s="231">
        <v>2994.25</v>
      </c>
      <c r="L142" s="231">
        <v>2879.9</v>
      </c>
      <c r="M142" s="231">
        <v>7.3419600000000003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1970.05</v>
      </c>
      <c r="D143" s="232">
        <v>1978.4333333333334</v>
      </c>
      <c r="E143" s="232">
        <v>1951.6166666666668</v>
      </c>
      <c r="F143" s="232">
        <v>1933.1833333333334</v>
      </c>
      <c r="G143" s="232">
        <v>1906.3666666666668</v>
      </c>
      <c r="H143" s="232">
        <v>1996.8666666666668</v>
      </c>
      <c r="I143" s="232">
        <v>2023.6833333333334</v>
      </c>
      <c r="J143" s="232">
        <v>2042.1166666666668</v>
      </c>
      <c r="K143" s="231">
        <v>2005.25</v>
      </c>
      <c r="L143" s="231">
        <v>1960</v>
      </c>
      <c r="M143" s="231">
        <v>1.3259000000000001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4344.2</v>
      </c>
      <c r="D144" s="232">
        <v>4332.7833333333328</v>
      </c>
      <c r="E144" s="232">
        <v>4308.4166666666661</v>
      </c>
      <c r="F144" s="232">
        <v>4272.6333333333332</v>
      </c>
      <c r="G144" s="232">
        <v>4248.2666666666664</v>
      </c>
      <c r="H144" s="232">
        <v>4368.5666666666657</v>
      </c>
      <c r="I144" s="232">
        <v>4392.9333333333325</v>
      </c>
      <c r="J144" s="232">
        <v>4428.7166666666653</v>
      </c>
      <c r="K144" s="231">
        <v>4357.1499999999996</v>
      </c>
      <c r="L144" s="231">
        <v>4297</v>
      </c>
      <c r="M144" s="231">
        <v>1.9910300000000001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510.55</v>
      </c>
      <c r="D145" s="232">
        <v>506.7</v>
      </c>
      <c r="E145" s="232">
        <v>501.15</v>
      </c>
      <c r="F145" s="232">
        <v>491.75</v>
      </c>
      <c r="G145" s="232">
        <v>486.2</v>
      </c>
      <c r="H145" s="232">
        <v>516.09999999999991</v>
      </c>
      <c r="I145" s="232">
        <v>521.65000000000009</v>
      </c>
      <c r="J145" s="232">
        <v>531.04999999999995</v>
      </c>
      <c r="K145" s="231">
        <v>512.25</v>
      </c>
      <c r="L145" s="231">
        <v>497.3</v>
      </c>
      <c r="M145" s="231">
        <v>1.11876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159.80000000000001</v>
      </c>
      <c r="D146" s="232">
        <v>160.66666666666666</v>
      </c>
      <c r="E146" s="232">
        <v>156.58333333333331</v>
      </c>
      <c r="F146" s="232">
        <v>153.36666666666665</v>
      </c>
      <c r="G146" s="232">
        <v>149.2833333333333</v>
      </c>
      <c r="H146" s="232">
        <v>163.88333333333333</v>
      </c>
      <c r="I146" s="232">
        <v>167.96666666666664</v>
      </c>
      <c r="J146" s="232">
        <v>171.18333333333334</v>
      </c>
      <c r="K146" s="231">
        <v>164.75</v>
      </c>
      <c r="L146" s="231">
        <v>157.44999999999999</v>
      </c>
      <c r="M146" s="231">
        <v>6.6873699999999996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159.85</v>
      </c>
      <c r="D147" s="232">
        <v>160.81666666666666</v>
      </c>
      <c r="E147" s="232">
        <v>158.53333333333333</v>
      </c>
      <c r="F147" s="232">
        <v>157.21666666666667</v>
      </c>
      <c r="G147" s="232">
        <v>154.93333333333334</v>
      </c>
      <c r="H147" s="232">
        <v>162.13333333333333</v>
      </c>
      <c r="I147" s="232">
        <v>164.41666666666663</v>
      </c>
      <c r="J147" s="232">
        <v>165.73333333333332</v>
      </c>
      <c r="K147" s="231">
        <v>163.1</v>
      </c>
      <c r="L147" s="231">
        <v>159.5</v>
      </c>
      <c r="M147" s="231">
        <v>1.6693199999999999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48.65</v>
      </c>
      <c r="D148" s="232">
        <v>48.25</v>
      </c>
      <c r="E148" s="232">
        <v>47.35</v>
      </c>
      <c r="F148" s="232">
        <v>46.050000000000004</v>
      </c>
      <c r="G148" s="232">
        <v>45.150000000000006</v>
      </c>
      <c r="H148" s="232">
        <v>49.55</v>
      </c>
      <c r="I148" s="232">
        <v>50.45</v>
      </c>
      <c r="J148" s="232">
        <v>51.749999999999993</v>
      </c>
      <c r="K148" s="231">
        <v>49.15</v>
      </c>
      <c r="L148" s="231">
        <v>46.95</v>
      </c>
      <c r="M148" s="231">
        <v>144.21796000000001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64.349999999999994</v>
      </c>
      <c r="D149" s="232">
        <v>64.55</v>
      </c>
      <c r="E149" s="232">
        <v>64</v>
      </c>
      <c r="F149" s="232">
        <v>63.650000000000006</v>
      </c>
      <c r="G149" s="232">
        <v>63.100000000000009</v>
      </c>
      <c r="H149" s="232">
        <v>64.899999999999991</v>
      </c>
      <c r="I149" s="232">
        <v>65.449999999999974</v>
      </c>
      <c r="J149" s="232">
        <v>65.799999999999983</v>
      </c>
      <c r="K149" s="231">
        <v>65.099999999999994</v>
      </c>
      <c r="L149" s="231">
        <v>64.2</v>
      </c>
      <c r="M149" s="231">
        <v>4.4918899999999997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3138.8</v>
      </c>
      <c r="D150" s="232">
        <v>3123.1333333333337</v>
      </c>
      <c r="E150" s="232">
        <v>3102.3666666666672</v>
      </c>
      <c r="F150" s="232">
        <v>3065.9333333333334</v>
      </c>
      <c r="G150" s="232">
        <v>3045.166666666667</v>
      </c>
      <c r="H150" s="232">
        <v>3159.5666666666675</v>
      </c>
      <c r="I150" s="232">
        <v>3180.3333333333339</v>
      </c>
      <c r="J150" s="232">
        <v>3216.7666666666678</v>
      </c>
      <c r="K150" s="231">
        <v>3143.9</v>
      </c>
      <c r="L150" s="231">
        <v>3086.7</v>
      </c>
      <c r="M150" s="231">
        <v>5.2239399999999998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476.95</v>
      </c>
      <c r="D151" s="232">
        <v>471.13333333333338</v>
      </c>
      <c r="E151" s="232">
        <v>462.01666666666677</v>
      </c>
      <c r="F151" s="232">
        <v>447.08333333333337</v>
      </c>
      <c r="G151" s="232">
        <v>437.96666666666675</v>
      </c>
      <c r="H151" s="232">
        <v>486.06666666666678</v>
      </c>
      <c r="I151" s="232">
        <v>495.18333333333345</v>
      </c>
      <c r="J151" s="232">
        <v>510.11666666666679</v>
      </c>
      <c r="K151" s="231">
        <v>480.25</v>
      </c>
      <c r="L151" s="231">
        <v>456.2</v>
      </c>
      <c r="M151" s="231">
        <v>6.4736399999999996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395.05</v>
      </c>
      <c r="D152" s="232">
        <v>397.43333333333339</v>
      </c>
      <c r="E152" s="232">
        <v>391.71666666666681</v>
      </c>
      <c r="F152" s="232">
        <v>388.38333333333344</v>
      </c>
      <c r="G152" s="232">
        <v>382.66666666666686</v>
      </c>
      <c r="H152" s="232">
        <v>400.76666666666677</v>
      </c>
      <c r="I152" s="232">
        <v>406.48333333333335</v>
      </c>
      <c r="J152" s="232">
        <v>409.81666666666672</v>
      </c>
      <c r="K152" s="231">
        <v>403.15</v>
      </c>
      <c r="L152" s="231">
        <v>394.1</v>
      </c>
      <c r="M152" s="231">
        <v>4.1832099999999999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1243.25</v>
      </c>
      <c r="D153" s="232">
        <v>1249.05</v>
      </c>
      <c r="E153" s="232">
        <v>1229.1999999999998</v>
      </c>
      <c r="F153" s="232">
        <v>1215.1499999999999</v>
      </c>
      <c r="G153" s="232">
        <v>1195.2999999999997</v>
      </c>
      <c r="H153" s="232">
        <v>1263.0999999999999</v>
      </c>
      <c r="I153" s="232">
        <v>1282.9499999999998</v>
      </c>
      <c r="J153" s="232">
        <v>1297</v>
      </c>
      <c r="K153" s="231">
        <v>1268.9000000000001</v>
      </c>
      <c r="L153" s="231">
        <v>1235</v>
      </c>
      <c r="M153" s="231">
        <v>0.96745000000000003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72.599999999999994</v>
      </c>
      <c r="D154" s="232">
        <v>72.416666666666671</v>
      </c>
      <c r="E154" s="232">
        <v>71.583333333333343</v>
      </c>
      <c r="F154" s="232">
        <v>70.566666666666677</v>
      </c>
      <c r="G154" s="232">
        <v>69.733333333333348</v>
      </c>
      <c r="H154" s="232">
        <v>73.433333333333337</v>
      </c>
      <c r="I154" s="232">
        <v>74.26666666666668</v>
      </c>
      <c r="J154" s="232">
        <v>75.283333333333331</v>
      </c>
      <c r="K154" s="231">
        <v>73.25</v>
      </c>
      <c r="L154" s="231">
        <v>71.400000000000006</v>
      </c>
      <c r="M154" s="231">
        <v>8.67774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72.7</v>
      </c>
      <c r="D155" s="232">
        <v>72.583333333333329</v>
      </c>
      <c r="E155" s="232">
        <v>71.666666666666657</v>
      </c>
      <c r="F155" s="232">
        <v>70.633333333333326</v>
      </c>
      <c r="G155" s="232">
        <v>69.716666666666654</v>
      </c>
      <c r="H155" s="232">
        <v>73.61666666666666</v>
      </c>
      <c r="I155" s="232">
        <v>74.533333333333317</v>
      </c>
      <c r="J155" s="232">
        <v>75.566666666666663</v>
      </c>
      <c r="K155" s="231">
        <v>73.5</v>
      </c>
      <c r="L155" s="231">
        <v>71.55</v>
      </c>
      <c r="M155" s="231">
        <v>67.560850000000002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2086.3000000000002</v>
      </c>
      <c r="D156" s="232">
        <v>2076.7000000000003</v>
      </c>
      <c r="E156" s="232">
        <v>2059.6000000000004</v>
      </c>
      <c r="F156" s="232">
        <v>2032.9</v>
      </c>
      <c r="G156" s="232">
        <v>2015.8000000000002</v>
      </c>
      <c r="H156" s="232">
        <v>2103.4000000000005</v>
      </c>
      <c r="I156" s="232">
        <v>2120.5</v>
      </c>
      <c r="J156" s="232">
        <v>2147.2000000000007</v>
      </c>
      <c r="K156" s="231">
        <v>2093.8000000000002</v>
      </c>
      <c r="L156" s="231">
        <v>2050</v>
      </c>
      <c r="M156" s="231">
        <v>3.1964899999999998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178.95</v>
      </c>
      <c r="D157" s="232">
        <v>177.75</v>
      </c>
      <c r="E157" s="232">
        <v>176.25</v>
      </c>
      <c r="F157" s="232">
        <v>173.55</v>
      </c>
      <c r="G157" s="232">
        <v>172.05</v>
      </c>
      <c r="H157" s="232">
        <v>180.45</v>
      </c>
      <c r="I157" s="232">
        <v>181.95</v>
      </c>
      <c r="J157" s="232">
        <v>184.64999999999998</v>
      </c>
      <c r="K157" s="231">
        <v>179.25</v>
      </c>
      <c r="L157" s="231">
        <v>175.05</v>
      </c>
      <c r="M157" s="231">
        <v>12.91348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261.85000000000002</v>
      </c>
      <c r="D158" s="232">
        <v>261.3</v>
      </c>
      <c r="E158" s="232">
        <v>259.10000000000002</v>
      </c>
      <c r="F158" s="232">
        <v>256.35000000000002</v>
      </c>
      <c r="G158" s="232">
        <v>254.15000000000003</v>
      </c>
      <c r="H158" s="232">
        <v>264.05</v>
      </c>
      <c r="I158" s="232">
        <v>266.24999999999994</v>
      </c>
      <c r="J158" s="232">
        <v>269</v>
      </c>
      <c r="K158" s="231">
        <v>263.5</v>
      </c>
      <c r="L158" s="231">
        <v>258.55</v>
      </c>
      <c r="M158" s="231">
        <v>0.48505999999999999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142.75</v>
      </c>
      <c r="D159" s="232">
        <v>143.58333333333334</v>
      </c>
      <c r="E159" s="232">
        <v>139.76666666666668</v>
      </c>
      <c r="F159" s="232">
        <v>136.78333333333333</v>
      </c>
      <c r="G159" s="232">
        <v>132.96666666666667</v>
      </c>
      <c r="H159" s="232">
        <v>146.56666666666669</v>
      </c>
      <c r="I159" s="232">
        <v>150.38333333333335</v>
      </c>
      <c r="J159" s="232">
        <v>153.3666666666667</v>
      </c>
      <c r="K159" s="231">
        <v>147.4</v>
      </c>
      <c r="L159" s="231">
        <v>140.6</v>
      </c>
      <c r="M159" s="231">
        <v>142.09057999999999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134.35</v>
      </c>
      <c r="D160" s="232">
        <v>132.75</v>
      </c>
      <c r="E160" s="232">
        <v>130.75</v>
      </c>
      <c r="F160" s="232">
        <v>127.15</v>
      </c>
      <c r="G160" s="232">
        <v>125.15</v>
      </c>
      <c r="H160" s="232">
        <v>136.35</v>
      </c>
      <c r="I160" s="232">
        <v>138.35</v>
      </c>
      <c r="J160" s="232">
        <v>141.94999999999999</v>
      </c>
      <c r="K160" s="231">
        <v>134.75</v>
      </c>
      <c r="L160" s="231">
        <v>129.15</v>
      </c>
      <c r="M160" s="231">
        <v>138.98806999999999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232.75</v>
      </c>
      <c r="D161" s="232">
        <v>235.18333333333331</v>
      </c>
      <c r="E161" s="232">
        <v>227.56666666666661</v>
      </c>
      <c r="F161" s="232">
        <v>222.3833333333333</v>
      </c>
      <c r="G161" s="232">
        <v>214.76666666666659</v>
      </c>
      <c r="H161" s="232">
        <v>240.36666666666662</v>
      </c>
      <c r="I161" s="232">
        <v>247.98333333333335</v>
      </c>
      <c r="J161" s="232">
        <v>253.16666666666663</v>
      </c>
      <c r="K161" s="231">
        <v>242.8</v>
      </c>
      <c r="L161" s="231">
        <v>230</v>
      </c>
      <c r="M161" s="231">
        <v>5.2450099999999997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4640.1499999999996</v>
      </c>
      <c r="D162" s="232">
        <v>4650.7166666666662</v>
      </c>
      <c r="E162" s="232">
        <v>4589.4333333333325</v>
      </c>
      <c r="F162" s="232">
        <v>4538.7166666666662</v>
      </c>
      <c r="G162" s="232">
        <v>4477.4333333333325</v>
      </c>
      <c r="H162" s="232">
        <v>4701.4333333333325</v>
      </c>
      <c r="I162" s="232">
        <v>4762.7166666666672</v>
      </c>
      <c r="J162" s="232">
        <v>4813.4333333333325</v>
      </c>
      <c r="K162" s="231">
        <v>4712</v>
      </c>
      <c r="L162" s="231">
        <v>4600</v>
      </c>
      <c r="M162" s="231">
        <v>0.20429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733.05</v>
      </c>
      <c r="D163" s="232">
        <v>724.35</v>
      </c>
      <c r="E163" s="232">
        <v>708.7</v>
      </c>
      <c r="F163" s="232">
        <v>684.35</v>
      </c>
      <c r="G163" s="232">
        <v>668.7</v>
      </c>
      <c r="H163" s="232">
        <v>748.7</v>
      </c>
      <c r="I163" s="232">
        <v>764.34999999999991</v>
      </c>
      <c r="J163" s="232">
        <v>788.7</v>
      </c>
      <c r="K163" s="231">
        <v>740</v>
      </c>
      <c r="L163" s="231">
        <v>700</v>
      </c>
      <c r="M163" s="231">
        <v>7.6179399999999999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167.8</v>
      </c>
      <c r="D164" s="232">
        <v>168.48333333333332</v>
      </c>
      <c r="E164" s="232">
        <v>166.01666666666665</v>
      </c>
      <c r="F164" s="232">
        <v>164.23333333333332</v>
      </c>
      <c r="G164" s="232">
        <v>161.76666666666665</v>
      </c>
      <c r="H164" s="232">
        <v>170.26666666666665</v>
      </c>
      <c r="I164" s="232">
        <v>172.73333333333329</v>
      </c>
      <c r="J164" s="232">
        <v>174.51666666666665</v>
      </c>
      <c r="K164" s="231">
        <v>170.95</v>
      </c>
      <c r="L164" s="231">
        <v>166.7</v>
      </c>
      <c r="M164" s="231">
        <v>2.3858899999999998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113.55</v>
      </c>
      <c r="D165" s="232">
        <v>113.58333333333333</v>
      </c>
      <c r="E165" s="232">
        <v>112.61666666666666</v>
      </c>
      <c r="F165" s="232">
        <v>111.68333333333334</v>
      </c>
      <c r="G165" s="232">
        <v>110.71666666666667</v>
      </c>
      <c r="H165" s="232">
        <v>114.51666666666665</v>
      </c>
      <c r="I165" s="232">
        <v>115.48333333333332</v>
      </c>
      <c r="J165" s="232">
        <v>116.41666666666664</v>
      </c>
      <c r="K165" s="231">
        <v>114.55</v>
      </c>
      <c r="L165" s="231">
        <v>112.65</v>
      </c>
      <c r="M165" s="231">
        <v>21.575600000000001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269</v>
      </c>
      <c r="D166" s="232">
        <v>268</v>
      </c>
      <c r="E166" s="232">
        <v>266</v>
      </c>
      <c r="F166" s="232">
        <v>263</v>
      </c>
      <c r="G166" s="232">
        <v>261</v>
      </c>
      <c r="H166" s="232">
        <v>271</v>
      </c>
      <c r="I166" s="232">
        <v>273</v>
      </c>
      <c r="J166" s="232">
        <v>276</v>
      </c>
      <c r="K166" s="231">
        <v>270</v>
      </c>
      <c r="L166" s="231">
        <v>265</v>
      </c>
      <c r="M166" s="231">
        <v>4.7700899999999997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1016.95</v>
      </c>
      <c r="D167" s="232">
        <v>1027.6166666666668</v>
      </c>
      <c r="E167" s="232">
        <v>999.83333333333348</v>
      </c>
      <c r="F167" s="232">
        <v>982.7166666666667</v>
      </c>
      <c r="G167" s="232">
        <v>954.93333333333339</v>
      </c>
      <c r="H167" s="232">
        <v>1044.7333333333336</v>
      </c>
      <c r="I167" s="232">
        <v>1072.5166666666669</v>
      </c>
      <c r="J167" s="232">
        <v>1089.6333333333337</v>
      </c>
      <c r="K167" s="231">
        <v>1055.4000000000001</v>
      </c>
      <c r="L167" s="231">
        <v>1010.5</v>
      </c>
      <c r="M167" s="231">
        <v>0.98229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103.4</v>
      </c>
      <c r="D168" s="232">
        <v>103.03333333333335</v>
      </c>
      <c r="E168" s="232">
        <v>102.51666666666669</v>
      </c>
      <c r="F168" s="232">
        <v>101.63333333333335</v>
      </c>
      <c r="G168" s="232">
        <v>101.1166666666667</v>
      </c>
      <c r="H168" s="232">
        <v>103.91666666666669</v>
      </c>
      <c r="I168" s="232">
        <v>104.43333333333334</v>
      </c>
      <c r="J168" s="232">
        <v>105.31666666666668</v>
      </c>
      <c r="K168" s="231">
        <v>103.55</v>
      </c>
      <c r="L168" s="231">
        <v>102.15</v>
      </c>
      <c r="M168" s="231">
        <v>70.125240000000005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1582.2</v>
      </c>
      <c r="D169" s="232">
        <v>1593.8166666666666</v>
      </c>
      <c r="E169" s="232">
        <v>1558.3833333333332</v>
      </c>
      <c r="F169" s="232">
        <v>1534.5666666666666</v>
      </c>
      <c r="G169" s="232">
        <v>1499.1333333333332</v>
      </c>
      <c r="H169" s="232">
        <v>1617.6333333333332</v>
      </c>
      <c r="I169" s="232">
        <v>1653.0666666666666</v>
      </c>
      <c r="J169" s="232">
        <v>1676.8833333333332</v>
      </c>
      <c r="K169" s="231">
        <v>1629.25</v>
      </c>
      <c r="L169" s="231">
        <v>1570</v>
      </c>
      <c r="M169" s="231">
        <v>1.17544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38.299999999999997</v>
      </c>
      <c r="D170" s="232">
        <v>38.15</v>
      </c>
      <c r="E170" s="232">
        <v>37.9</v>
      </c>
      <c r="F170" s="232">
        <v>37.5</v>
      </c>
      <c r="G170" s="232">
        <v>37.25</v>
      </c>
      <c r="H170" s="232">
        <v>38.549999999999997</v>
      </c>
      <c r="I170" s="232">
        <v>38.799999999999997</v>
      </c>
      <c r="J170" s="232">
        <v>39.199999999999996</v>
      </c>
      <c r="K170" s="231">
        <v>38.4</v>
      </c>
      <c r="L170" s="231">
        <v>37.75</v>
      </c>
      <c r="M170" s="231">
        <v>23.317969999999999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2394.9499999999998</v>
      </c>
      <c r="D171" s="232">
        <v>2384.9833333333331</v>
      </c>
      <c r="E171" s="232">
        <v>2359.9666666666662</v>
      </c>
      <c r="F171" s="232">
        <v>2324.9833333333331</v>
      </c>
      <c r="G171" s="232">
        <v>2299.9666666666662</v>
      </c>
      <c r="H171" s="232">
        <v>2419.9666666666662</v>
      </c>
      <c r="I171" s="232">
        <v>2444.9833333333336</v>
      </c>
      <c r="J171" s="232">
        <v>2479.9666666666662</v>
      </c>
      <c r="K171" s="231">
        <v>2410</v>
      </c>
      <c r="L171" s="231">
        <v>2350</v>
      </c>
      <c r="M171" s="231">
        <v>0.16328999999999999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2938.35</v>
      </c>
      <c r="D172" s="232">
        <v>2937.7833333333333</v>
      </c>
      <c r="E172" s="232">
        <v>2920.5666666666666</v>
      </c>
      <c r="F172" s="232">
        <v>2902.7833333333333</v>
      </c>
      <c r="G172" s="232">
        <v>2885.5666666666666</v>
      </c>
      <c r="H172" s="232">
        <v>2955.5666666666666</v>
      </c>
      <c r="I172" s="232">
        <v>2972.7833333333328</v>
      </c>
      <c r="J172" s="232">
        <v>2990.5666666666666</v>
      </c>
      <c r="K172" s="231">
        <v>2955</v>
      </c>
      <c r="L172" s="231">
        <v>2920</v>
      </c>
      <c r="M172" s="231">
        <v>7.9850000000000004E-2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143.30000000000001</v>
      </c>
      <c r="D173" s="232">
        <v>143.80000000000001</v>
      </c>
      <c r="E173" s="232">
        <v>141.70000000000002</v>
      </c>
      <c r="F173" s="232">
        <v>140.1</v>
      </c>
      <c r="G173" s="232">
        <v>138</v>
      </c>
      <c r="H173" s="232">
        <v>145.40000000000003</v>
      </c>
      <c r="I173" s="232">
        <v>147.50000000000006</v>
      </c>
      <c r="J173" s="232">
        <v>149.10000000000005</v>
      </c>
      <c r="K173" s="231">
        <v>145.9</v>
      </c>
      <c r="L173" s="231">
        <v>142.19999999999999</v>
      </c>
      <c r="M173" s="231">
        <v>14.07185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1292.75</v>
      </c>
      <c r="D174" s="232">
        <v>1299.9833333333333</v>
      </c>
      <c r="E174" s="232">
        <v>1272.7666666666667</v>
      </c>
      <c r="F174" s="232">
        <v>1252.7833333333333</v>
      </c>
      <c r="G174" s="232">
        <v>1225.5666666666666</v>
      </c>
      <c r="H174" s="232">
        <v>1319.9666666666667</v>
      </c>
      <c r="I174" s="232">
        <v>1347.1833333333334</v>
      </c>
      <c r="J174" s="232">
        <v>1367.1666666666667</v>
      </c>
      <c r="K174" s="231">
        <v>1327.2</v>
      </c>
      <c r="L174" s="231">
        <v>1280</v>
      </c>
      <c r="M174" s="231">
        <v>2.0134599999999998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1336.5</v>
      </c>
      <c r="D175" s="232">
        <v>1332.8333333333333</v>
      </c>
      <c r="E175" s="232">
        <v>1324.6666666666665</v>
      </c>
      <c r="F175" s="232">
        <v>1312.8333333333333</v>
      </c>
      <c r="G175" s="232">
        <v>1304.6666666666665</v>
      </c>
      <c r="H175" s="232">
        <v>1344.6666666666665</v>
      </c>
      <c r="I175" s="232">
        <v>1352.833333333333</v>
      </c>
      <c r="J175" s="232">
        <v>1364.6666666666665</v>
      </c>
      <c r="K175" s="231">
        <v>1341</v>
      </c>
      <c r="L175" s="231">
        <v>1321</v>
      </c>
      <c r="M175" s="231">
        <v>0.19857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429.1</v>
      </c>
      <c r="D176" s="232">
        <v>427.66666666666669</v>
      </c>
      <c r="E176" s="232">
        <v>424.43333333333339</v>
      </c>
      <c r="F176" s="232">
        <v>419.76666666666671</v>
      </c>
      <c r="G176" s="232">
        <v>416.53333333333342</v>
      </c>
      <c r="H176" s="232">
        <v>432.33333333333337</v>
      </c>
      <c r="I176" s="232">
        <v>435.56666666666661</v>
      </c>
      <c r="J176" s="232">
        <v>440.23333333333335</v>
      </c>
      <c r="K176" s="231">
        <v>430.9</v>
      </c>
      <c r="L176" s="231">
        <v>423</v>
      </c>
      <c r="M176" s="231">
        <v>6.1237899999999996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951.1</v>
      </c>
      <c r="D177" s="232">
        <v>935.35</v>
      </c>
      <c r="E177" s="232">
        <v>910.85</v>
      </c>
      <c r="F177" s="232">
        <v>870.6</v>
      </c>
      <c r="G177" s="232">
        <v>846.1</v>
      </c>
      <c r="H177" s="232">
        <v>975.6</v>
      </c>
      <c r="I177" s="232">
        <v>1000.1</v>
      </c>
      <c r="J177" s="232">
        <v>1040.3499999999999</v>
      </c>
      <c r="K177" s="231">
        <v>959.85</v>
      </c>
      <c r="L177" s="231">
        <v>895.1</v>
      </c>
      <c r="M177" s="231">
        <v>0.94833999999999996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1807.45</v>
      </c>
      <c r="D178" s="232">
        <v>1792.4833333333333</v>
      </c>
      <c r="E178" s="232">
        <v>1766.9666666666667</v>
      </c>
      <c r="F178" s="232">
        <v>1726.4833333333333</v>
      </c>
      <c r="G178" s="232">
        <v>1700.9666666666667</v>
      </c>
      <c r="H178" s="232">
        <v>1832.9666666666667</v>
      </c>
      <c r="I178" s="232">
        <v>1858.4833333333336</v>
      </c>
      <c r="J178" s="232">
        <v>1898.9666666666667</v>
      </c>
      <c r="K178" s="231">
        <v>1818</v>
      </c>
      <c r="L178" s="231">
        <v>1752</v>
      </c>
      <c r="M178" s="231">
        <v>1.04467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439.95</v>
      </c>
      <c r="D179" s="232">
        <v>440.63333333333338</v>
      </c>
      <c r="E179" s="232">
        <v>436.26666666666677</v>
      </c>
      <c r="F179" s="232">
        <v>432.58333333333337</v>
      </c>
      <c r="G179" s="232">
        <v>428.21666666666675</v>
      </c>
      <c r="H179" s="232">
        <v>444.31666666666678</v>
      </c>
      <c r="I179" s="232">
        <v>448.68333333333345</v>
      </c>
      <c r="J179" s="232">
        <v>452.36666666666679</v>
      </c>
      <c r="K179" s="231">
        <v>445</v>
      </c>
      <c r="L179" s="231">
        <v>436.95</v>
      </c>
      <c r="M179" s="231">
        <v>0.55374000000000001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912.05</v>
      </c>
      <c r="D180" s="232">
        <v>918.81666666666661</v>
      </c>
      <c r="E180" s="232">
        <v>901.58333333333326</v>
      </c>
      <c r="F180" s="232">
        <v>891.11666666666667</v>
      </c>
      <c r="G180" s="232">
        <v>873.88333333333333</v>
      </c>
      <c r="H180" s="232">
        <v>929.28333333333319</v>
      </c>
      <c r="I180" s="232">
        <v>946.51666666666654</v>
      </c>
      <c r="J180" s="232">
        <v>956.98333333333312</v>
      </c>
      <c r="K180" s="231">
        <v>936.05</v>
      </c>
      <c r="L180" s="231">
        <v>908.35</v>
      </c>
      <c r="M180" s="231">
        <v>10.159219999999999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418.5</v>
      </c>
      <c r="D181" s="232">
        <v>419.09999999999997</v>
      </c>
      <c r="E181" s="232">
        <v>417.39999999999992</v>
      </c>
      <c r="F181" s="232">
        <v>416.29999999999995</v>
      </c>
      <c r="G181" s="232">
        <v>414.59999999999991</v>
      </c>
      <c r="H181" s="232">
        <v>420.19999999999993</v>
      </c>
      <c r="I181" s="232">
        <v>421.9</v>
      </c>
      <c r="J181" s="232">
        <v>422.99999999999994</v>
      </c>
      <c r="K181" s="231">
        <v>420.8</v>
      </c>
      <c r="L181" s="231">
        <v>418</v>
      </c>
      <c r="M181" s="231">
        <v>0.35909000000000002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1119.25</v>
      </c>
      <c r="D182" s="232">
        <v>1113.6833333333334</v>
      </c>
      <c r="E182" s="232">
        <v>1103.3666666666668</v>
      </c>
      <c r="F182" s="232">
        <v>1087.4833333333333</v>
      </c>
      <c r="G182" s="232">
        <v>1077.1666666666667</v>
      </c>
      <c r="H182" s="232">
        <v>1129.5666666666668</v>
      </c>
      <c r="I182" s="232">
        <v>1139.8833333333334</v>
      </c>
      <c r="J182" s="232">
        <v>1155.7666666666669</v>
      </c>
      <c r="K182" s="231">
        <v>1124</v>
      </c>
      <c r="L182" s="231">
        <v>1097.8</v>
      </c>
      <c r="M182" s="231">
        <v>2.1354700000000002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283.5</v>
      </c>
      <c r="D183" s="232">
        <v>282.66666666666669</v>
      </c>
      <c r="E183" s="232">
        <v>280.53333333333336</v>
      </c>
      <c r="F183" s="232">
        <v>277.56666666666666</v>
      </c>
      <c r="G183" s="232">
        <v>275.43333333333334</v>
      </c>
      <c r="H183" s="232">
        <v>285.63333333333338</v>
      </c>
      <c r="I183" s="232">
        <v>287.76666666666671</v>
      </c>
      <c r="J183" s="232">
        <v>290.73333333333341</v>
      </c>
      <c r="K183" s="231">
        <v>284.8</v>
      </c>
      <c r="L183" s="231">
        <v>279.7</v>
      </c>
      <c r="M183" s="231">
        <v>3.5880899999999998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295.64999999999998</v>
      </c>
      <c r="D184" s="232">
        <v>294.15000000000003</v>
      </c>
      <c r="E184" s="232">
        <v>288.80000000000007</v>
      </c>
      <c r="F184" s="232">
        <v>281.95000000000005</v>
      </c>
      <c r="G184" s="232">
        <v>276.60000000000008</v>
      </c>
      <c r="H184" s="232">
        <v>301.00000000000006</v>
      </c>
      <c r="I184" s="232">
        <v>306.35000000000008</v>
      </c>
      <c r="J184" s="232">
        <v>313.20000000000005</v>
      </c>
      <c r="K184" s="231">
        <v>299.5</v>
      </c>
      <c r="L184" s="231">
        <v>287.3</v>
      </c>
      <c r="M184" s="231">
        <v>4.5572699999999999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1593.65</v>
      </c>
      <c r="D185" s="232">
        <v>1586.55</v>
      </c>
      <c r="E185" s="232">
        <v>1575.1</v>
      </c>
      <c r="F185" s="232">
        <v>1556.55</v>
      </c>
      <c r="G185" s="232">
        <v>1545.1</v>
      </c>
      <c r="H185" s="232">
        <v>1605.1</v>
      </c>
      <c r="I185" s="232">
        <v>1616.5500000000002</v>
      </c>
      <c r="J185" s="232">
        <v>1635.1</v>
      </c>
      <c r="K185" s="231">
        <v>1598</v>
      </c>
      <c r="L185" s="231">
        <v>1568</v>
      </c>
      <c r="M185" s="231">
        <v>2.86958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567.29999999999995</v>
      </c>
      <c r="D186" s="232">
        <v>558.85</v>
      </c>
      <c r="E186" s="232">
        <v>540.70000000000005</v>
      </c>
      <c r="F186" s="232">
        <v>514.1</v>
      </c>
      <c r="G186" s="232">
        <v>495.95000000000005</v>
      </c>
      <c r="H186" s="232">
        <v>585.45000000000005</v>
      </c>
      <c r="I186" s="232">
        <v>603.59999999999991</v>
      </c>
      <c r="J186" s="232">
        <v>630.20000000000005</v>
      </c>
      <c r="K186" s="231">
        <v>577</v>
      </c>
      <c r="L186" s="231">
        <v>532.25</v>
      </c>
      <c r="M186" s="231">
        <v>5.5262099999999998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284.60000000000002</v>
      </c>
      <c r="D187" s="232">
        <v>287.45</v>
      </c>
      <c r="E187" s="232">
        <v>275.2</v>
      </c>
      <c r="F187" s="232">
        <v>265.8</v>
      </c>
      <c r="G187" s="232">
        <v>253.55</v>
      </c>
      <c r="H187" s="232">
        <v>296.84999999999997</v>
      </c>
      <c r="I187" s="232">
        <v>309.09999999999997</v>
      </c>
      <c r="J187" s="232">
        <v>318.49999999999994</v>
      </c>
      <c r="K187" s="231">
        <v>299.7</v>
      </c>
      <c r="L187" s="231">
        <v>278.05</v>
      </c>
      <c r="M187" s="231">
        <v>5.7997300000000003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1823.3</v>
      </c>
      <c r="D188" s="232">
        <v>1834.75</v>
      </c>
      <c r="E188" s="232">
        <v>1801.55</v>
      </c>
      <c r="F188" s="232">
        <v>1779.8</v>
      </c>
      <c r="G188" s="232">
        <v>1746.6</v>
      </c>
      <c r="H188" s="232">
        <v>1856.5</v>
      </c>
      <c r="I188" s="232">
        <v>1889.6999999999998</v>
      </c>
      <c r="J188" s="232">
        <v>1911.45</v>
      </c>
      <c r="K188" s="231">
        <v>1867.95</v>
      </c>
      <c r="L188" s="231">
        <v>1813</v>
      </c>
      <c r="M188" s="231">
        <v>0.43182999999999999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635.70000000000005</v>
      </c>
      <c r="D189" s="232">
        <v>631.76666666666677</v>
      </c>
      <c r="E189" s="232">
        <v>625.03333333333353</v>
      </c>
      <c r="F189" s="232">
        <v>614.36666666666679</v>
      </c>
      <c r="G189" s="232">
        <v>607.63333333333355</v>
      </c>
      <c r="H189" s="232">
        <v>642.43333333333351</v>
      </c>
      <c r="I189" s="232">
        <v>649.16666666666686</v>
      </c>
      <c r="J189" s="232">
        <v>659.83333333333348</v>
      </c>
      <c r="K189" s="231">
        <v>638.5</v>
      </c>
      <c r="L189" s="231">
        <v>621.1</v>
      </c>
      <c r="M189" s="231">
        <v>0.55583000000000005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231.25</v>
      </c>
      <c r="D190" s="232">
        <v>231.2833333333333</v>
      </c>
      <c r="E190" s="232">
        <v>227.6666666666666</v>
      </c>
      <c r="F190" s="232">
        <v>224.08333333333329</v>
      </c>
      <c r="G190" s="232">
        <v>220.46666666666658</v>
      </c>
      <c r="H190" s="232">
        <v>234.86666666666662</v>
      </c>
      <c r="I190" s="232">
        <v>238.48333333333329</v>
      </c>
      <c r="J190" s="232">
        <v>242.06666666666663</v>
      </c>
      <c r="K190" s="231">
        <v>234.9</v>
      </c>
      <c r="L190" s="231">
        <v>227.7</v>
      </c>
      <c r="M190" s="231">
        <v>1.5583499999999999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3205.05</v>
      </c>
      <c r="D191" s="232">
        <v>3188.0666666666671</v>
      </c>
      <c r="E191" s="232">
        <v>3164.0333333333342</v>
      </c>
      <c r="F191" s="232">
        <v>3123.0166666666673</v>
      </c>
      <c r="G191" s="232">
        <v>3098.9833333333345</v>
      </c>
      <c r="H191" s="232">
        <v>3229.0833333333339</v>
      </c>
      <c r="I191" s="232">
        <v>3253.1166666666668</v>
      </c>
      <c r="J191" s="232">
        <v>3294.1333333333337</v>
      </c>
      <c r="K191" s="231">
        <v>3212.1</v>
      </c>
      <c r="L191" s="231">
        <v>3147.05</v>
      </c>
      <c r="M191" s="231">
        <v>2.7924500000000001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511.2</v>
      </c>
      <c r="D192" s="232">
        <v>510.18333333333334</v>
      </c>
      <c r="E192" s="232">
        <v>507.26666666666665</v>
      </c>
      <c r="F192" s="232">
        <v>503.33333333333331</v>
      </c>
      <c r="G192" s="232">
        <v>500.41666666666663</v>
      </c>
      <c r="H192" s="232">
        <v>514.11666666666667</v>
      </c>
      <c r="I192" s="232">
        <v>517.0333333333333</v>
      </c>
      <c r="J192" s="232">
        <v>520.9666666666667</v>
      </c>
      <c r="K192" s="231">
        <v>513.1</v>
      </c>
      <c r="L192" s="231">
        <v>506.25</v>
      </c>
      <c r="M192" s="231">
        <v>11.53664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541.54999999999995</v>
      </c>
      <c r="D193" s="232">
        <v>536.4</v>
      </c>
      <c r="E193" s="232">
        <v>526.19999999999993</v>
      </c>
      <c r="F193" s="232">
        <v>510.84999999999991</v>
      </c>
      <c r="G193" s="232">
        <v>500.64999999999986</v>
      </c>
      <c r="H193" s="232">
        <v>551.75</v>
      </c>
      <c r="I193" s="232">
        <v>561.95000000000005</v>
      </c>
      <c r="J193" s="232">
        <v>577.30000000000007</v>
      </c>
      <c r="K193" s="231">
        <v>546.6</v>
      </c>
      <c r="L193" s="231">
        <v>521.04999999999995</v>
      </c>
      <c r="M193" s="231">
        <v>10.478759999999999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109.1</v>
      </c>
      <c r="D194" s="232">
        <v>108.41666666666667</v>
      </c>
      <c r="E194" s="232">
        <v>105.83333333333334</v>
      </c>
      <c r="F194" s="232">
        <v>102.56666666666668</v>
      </c>
      <c r="G194" s="232">
        <v>99.983333333333348</v>
      </c>
      <c r="H194" s="232">
        <v>111.68333333333334</v>
      </c>
      <c r="I194" s="232">
        <v>114.26666666666668</v>
      </c>
      <c r="J194" s="232">
        <v>117.53333333333333</v>
      </c>
      <c r="K194" s="231">
        <v>111</v>
      </c>
      <c r="L194" s="231">
        <v>105.15</v>
      </c>
      <c r="M194" s="231">
        <v>70.509619999999998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127.65</v>
      </c>
      <c r="D195" s="232">
        <v>127.03333333333335</v>
      </c>
      <c r="E195" s="232">
        <v>125.8666666666667</v>
      </c>
      <c r="F195" s="232">
        <v>124.08333333333336</v>
      </c>
      <c r="G195" s="232">
        <v>122.91666666666671</v>
      </c>
      <c r="H195" s="232">
        <v>128.81666666666669</v>
      </c>
      <c r="I195" s="232">
        <v>129.98333333333335</v>
      </c>
      <c r="J195" s="232">
        <v>131.76666666666668</v>
      </c>
      <c r="K195" s="231">
        <v>128.19999999999999</v>
      </c>
      <c r="L195" s="231">
        <v>125.25</v>
      </c>
      <c r="M195" s="231">
        <v>11.68674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286.55</v>
      </c>
      <c r="D196" s="232">
        <v>284.96666666666664</v>
      </c>
      <c r="E196" s="232">
        <v>280.18333333333328</v>
      </c>
      <c r="F196" s="232">
        <v>273.81666666666666</v>
      </c>
      <c r="G196" s="232">
        <v>269.0333333333333</v>
      </c>
      <c r="H196" s="232">
        <v>291.33333333333326</v>
      </c>
      <c r="I196" s="232">
        <v>296.11666666666667</v>
      </c>
      <c r="J196" s="232">
        <v>302.48333333333323</v>
      </c>
      <c r="K196" s="231">
        <v>289.75</v>
      </c>
      <c r="L196" s="231">
        <v>278.60000000000002</v>
      </c>
      <c r="M196" s="231">
        <v>18.624639999999999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965.5</v>
      </c>
      <c r="D197" s="232">
        <v>970.35</v>
      </c>
      <c r="E197" s="232">
        <v>956.2</v>
      </c>
      <c r="F197" s="232">
        <v>946.9</v>
      </c>
      <c r="G197" s="232">
        <v>932.75</v>
      </c>
      <c r="H197" s="232">
        <v>979.65000000000009</v>
      </c>
      <c r="I197" s="232">
        <v>993.8</v>
      </c>
      <c r="J197" s="232">
        <v>1003.1000000000001</v>
      </c>
      <c r="K197" s="231">
        <v>984.5</v>
      </c>
      <c r="L197" s="231">
        <v>961.05</v>
      </c>
      <c r="M197" s="231">
        <v>1.24346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1101.0999999999999</v>
      </c>
      <c r="D198" s="232">
        <v>1094.1499999999999</v>
      </c>
      <c r="E198" s="232">
        <v>1084.2999999999997</v>
      </c>
      <c r="F198" s="232">
        <v>1067.4999999999998</v>
      </c>
      <c r="G198" s="232">
        <v>1057.6499999999996</v>
      </c>
      <c r="H198" s="232">
        <v>1110.9499999999998</v>
      </c>
      <c r="I198" s="232">
        <v>1120.7999999999997</v>
      </c>
      <c r="J198" s="232">
        <v>1137.5999999999999</v>
      </c>
      <c r="K198" s="231">
        <v>1104</v>
      </c>
      <c r="L198" s="231">
        <v>1077.3499999999999</v>
      </c>
      <c r="M198" s="231">
        <v>16.550999999999998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1809.35</v>
      </c>
      <c r="D199" s="232">
        <v>1808.45</v>
      </c>
      <c r="E199" s="232">
        <v>1791.9</v>
      </c>
      <c r="F199" s="232">
        <v>1774.45</v>
      </c>
      <c r="G199" s="232">
        <v>1757.9</v>
      </c>
      <c r="H199" s="232">
        <v>1825.9</v>
      </c>
      <c r="I199" s="232">
        <v>1842.4499999999998</v>
      </c>
      <c r="J199" s="232">
        <v>1859.9</v>
      </c>
      <c r="K199" s="231">
        <v>1825</v>
      </c>
      <c r="L199" s="231">
        <v>1791</v>
      </c>
      <c r="M199" s="231">
        <v>4.4363599999999996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1598.05</v>
      </c>
      <c r="D200" s="232">
        <v>1602.2666666666667</v>
      </c>
      <c r="E200" s="232">
        <v>1591.5333333333333</v>
      </c>
      <c r="F200" s="232">
        <v>1585.0166666666667</v>
      </c>
      <c r="G200" s="232">
        <v>1574.2833333333333</v>
      </c>
      <c r="H200" s="232">
        <v>1608.7833333333333</v>
      </c>
      <c r="I200" s="232">
        <v>1619.5166666666664</v>
      </c>
      <c r="J200" s="232">
        <v>1626.0333333333333</v>
      </c>
      <c r="K200" s="231">
        <v>1613</v>
      </c>
      <c r="L200" s="231">
        <v>1595.75</v>
      </c>
      <c r="M200" s="231">
        <v>70.686279999999996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489.75</v>
      </c>
      <c r="D201" s="232">
        <v>488.33333333333331</v>
      </c>
      <c r="E201" s="232">
        <v>485.81666666666661</v>
      </c>
      <c r="F201" s="232">
        <v>481.88333333333327</v>
      </c>
      <c r="G201" s="232">
        <v>479.36666666666656</v>
      </c>
      <c r="H201" s="232">
        <v>492.26666666666665</v>
      </c>
      <c r="I201" s="232">
        <v>494.78333333333342</v>
      </c>
      <c r="J201" s="232">
        <v>498.7166666666667</v>
      </c>
      <c r="K201" s="231">
        <v>490.85</v>
      </c>
      <c r="L201" s="231">
        <v>484.4</v>
      </c>
      <c r="M201" s="231">
        <v>15.91916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65.849999999999994</v>
      </c>
      <c r="D202" s="232">
        <v>65.283333333333331</v>
      </c>
      <c r="E202" s="232">
        <v>64.166666666666657</v>
      </c>
      <c r="F202" s="232">
        <v>62.483333333333327</v>
      </c>
      <c r="G202" s="232">
        <v>61.366666666666653</v>
      </c>
      <c r="H202" s="232">
        <v>66.966666666666669</v>
      </c>
      <c r="I202" s="232">
        <v>68.083333333333343</v>
      </c>
      <c r="J202" s="232">
        <v>69.766666666666666</v>
      </c>
      <c r="K202" s="231">
        <v>66.400000000000006</v>
      </c>
      <c r="L202" s="231">
        <v>63.6</v>
      </c>
      <c r="M202" s="231">
        <v>32.221820000000001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526</v>
      </c>
      <c r="D203" s="232">
        <v>523</v>
      </c>
      <c r="E203" s="232">
        <v>511</v>
      </c>
      <c r="F203" s="232">
        <v>496</v>
      </c>
      <c r="G203" s="232">
        <v>484</v>
      </c>
      <c r="H203" s="232">
        <v>538</v>
      </c>
      <c r="I203" s="232">
        <v>550</v>
      </c>
      <c r="J203" s="232">
        <v>565</v>
      </c>
      <c r="K203" s="231">
        <v>535</v>
      </c>
      <c r="L203" s="231">
        <v>508</v>
      </c>
      <c r="M203" s="231">
        <v>0.44827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857.15</v>
      </c>
      <c r="D204" s="232">
        <v>858.51666666666677</v>
      </c>
      <c r="E204" s="232">
        <v>848.08333333333348</v>
      </c>
      <c r="F204" s="232">
        <v>839.01666666666677</v>
      </c>
      <c r="G204" s="232">
        <v>828.58333333333348</v>
      </c>
      <c r="H204" s="232">
        <v>867.58333333333348</v>
      </c>
      <c r="I204" s="232">
        <v>878.01666666666665</v>
      </c>
      <c r="J204" s="232">
        <v>887.08333333333348</v>
      </c>
      <c r="K204" s="231">
        <v>868.95</v>
      </c>
      <c r="L204" s="231">
        <v>849.45</v>
      </c>
      <c r="M204" s="231">
        <v>1.6764399999999999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890.65</v>
      </c>
      <c r="D205" s="232">
        <v>892.9666666666667</v>
      </c>
      <c r="E205" s="232">
        <v>885.83333333333337</v>
      </c>
      <c r="F205" s="232">
        <v>881.01666666666665</v>
      </c>
      <c r="G205" s="232">
        <v>873.88333333333333</v>
      </c>
      <c r="H205" s="232">
        <v>897.78333333333342</v>
      </c>
      <c r="I205" s="232">
        <v>904.91666666666663</v>
      </c>
      <c r="J205" s="232">
        <v>909.73333333333346</v>
      </c>
      <c r="K205" s="231">
        <v>900.1</v>
      </c>
      <c r="L205" s="231">
        <v>888.15</v>
      </c>
      <c r="M205" s="231">
        <v>6.5699999999999995E-2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1214.55</v>
      </c>
      <c r="D206" s="232">
        <v>1208.4166666666667</v>
      </c>
      <c r="E206" s="232">
        <v>1198.8833333333334</v>
      </c>
      <c r="F206" s="232">
        <v>1183.2166666666667</v>
      </c>
      <c r="G206" s="232">
        <v>1173.6833333333334</v>
      </c>
      <c r="H206" s="232">
        <v>1224.0833333333335</v>
      </c>
      <c r="I206" s="232">
        <v>1233.6166666666668</v>
      </c>
      <c r="J206" s="232">
        <v>1249.2833333333335</v>
      </c>
      <c r="K206" s="231">
        <v>1217.95</v>
      </c>
      <c r="L206" s="231">
        <v>1192.75</v>
      </c>
      <c r="M206" s="231">
        <v>3.0299499999999999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2431.1</v>
      </c>
      <c r="D207" s="232">
        <v>2429.7833333333333</v>
      </c>
      <c r="E207" s="232">
        <v>2415.6166666666668</v>
      </c>
      <c r="F207" s="232">
        <v>2400.1333333333337</v>
      </c>
      <c r="G207" s="232">
        <v>2385.9666666666672</v>
      </c>
      <c r="H207" s="232">
        <v>2445.2666666666664</v>
      </c>
      <c r="I207" s="232">
        <v>2459.4333333333334</v>
      </c>
      <c r="J207" s="232">
        <v>2474.9166666666661</v>
      </c>
      <c r="K207" s="231">
        <v>2443.9499999999998</v>
      </c>
      <c r="L207" s="231">
        <v>2414.3000000000002</v>
      </c>
      <c r="M207" s="231">
        <v>2.9312200000000002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300.39999999999998</v>
      </c>
      <c r="D208" s="232">
        <v>299.39999999999998</v>
      </c>
      <c r="E208" s="232">
        <v>296.09999999999997</v>
      </c>
      <c r="F208" s="232">
        <v>291.8</v>
      </c>
      <c r="G208" s="232">
        <v>288.5</v>
      </c>
      <c r="H208" s="232">
        <v>303.69999999999993</v>
      </c>
      <c r="I208" s="232">
        <v>306.99999999999989</v>
      </c>
      <c r="J208" s="232">
        <v>311.2999999999999</v>
      </c>
      <c r="K208" s="231">
        <v>302.7</v>
      </c>
      <c r="L208" s="231">
        <v>295.10000000000002</v>
      </c>
      <c r="M208" s="231">
        <v>1.08911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413.05</v>
      </c>
      <c r="D209" s="232">
        <v>409.86666666666662</v>
      </c>
      <c r="E209" s="232">
        <v>404.83333333333326</v>
      </c>
      <c r="F209" s="232">
        <v>396.61666666666662</v>
      </c>
      <c r="G209" s="232">
        <v>391.58333333333326</v>
      </c>
      <c r="H209" s="232">
        <v>418.08333333333326</v>
      </c>
      <c r="I209" s="232">
        <v>423.11666666666667</v>
      </c>
      <c r="J209" s="232">
        <v>431.33333333333326</v>
      </c>
      <c r="K209" s="231">
        <v>414.9</v>
      </c>
      <c r="L209" s="231">
        <v>401.65</v>
      </c>
      <c r="M209" s="231">
        <v>79.358159999999998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1313.45</v>
      </c>
      <c r="D210" s="232">
        <v>1310.8166666666666</v>
      </c>
      <c r="E210" s="232">
        <v>1305.6333333333332</v>
      </c>
      <c r="F210" s="232">
        <v>1297.8166666666666</v>
      </c>
      <c r="G210" s="232">
        <v>1292.6333333333332</v>
      </c>
      <c r="H210" s="232">
        <v>1318.6333333333332</v>
      </c>
      <c r="I210" s="232">
        <v>1323.8166666666666</v>
      </c>
      <c r="J210" s="232">
        <v>1331.6333333333332</v>
      </c>
      <c r="K210" s="231">
        <v>1316</v>
      </c>
      <c r="L210" s="231">
        <v>1303</v>
      </c>
      <c r="M210" s="231">
        <v>1.06731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2684.25</v>
      </c>
      <c r="D211" s="232">
        <v>2649.5333333333333</v>
      </c>
      <c r="E211" s="232">
        <v>2609.0666666666666</v>
      </c>
      <c r="F211" s="232">
        <v>2533.8833333333332</v>
      </c>
      <c r="G211" s="232">
        <v>2493.4166666666665</v>
      </c>
      <c r="H211" s="232">
        <v>2724.7166666666667</v>
      </c>
      <c r="I211" s="232">
        <v>2765.1833333333329</v>
      </c>
      <c r="J211" s="232">
        <v>2840.3666666666668</v>
      </c>
      <c r="K211" s="231">
        <v>2690</v>
      </c>
      <c r="L211" s="231">
        <v>2574.35</v>
      </c>
      <c r="M211" s="231">
        <v>14.01008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102.6</v>
      </c>
      <c r="D212" s="232">
        <v>100.96666666666665</v>
      </c>
      <c r="E212" s="232">
        <v>99.033333333333303</v>
      </c>
      <c r="F212" s="232">
        <v>95.466666666666654</v>
      </c>
      <c r="G212" s="232">
        <v>93.533333333333303</v>
      </c>
      <c r="H212" s="232">
        <v>104.5333333333333</v>
      </c>
      <c r="I212" s="232">
        <v>106.46666666666667</v>
      </c>
      <c r="J212" s="232">
        <v>110.0333333333333</v>
      </c>
      <c r="K212" s="231">
        <v>102.9</v>
      </c>
      <c r="L212" s="231">
        <v>97.4</v>
      </c>
      <c r="M212" s="231">
        <v>58.441380000000002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215.2</v>
      </c>
      <c r="D213" s="232">
        <v>215.58333333333334</v>
      </c>
      <c r="E213" s="232">
        <v>214.01666666666668</v>
      </c>
      <c r="F213" s="232">
        <v>212.83333333333334</v>
      </c>
      <c r="G213" s="232">
        <v>211.26666666666668</v>
      </c>
      <c r="H213" s="232">
        <v>216.76666666666668</v>
      </c>
      <c r="I213" s="232">
        <v>218.33333333333334</v>
      </c>
      <c r="J213" s="232">
        <v>219.51666666666668</v>
      </c>
      <c r="K213" s="231">
        <v>217.15</v>
      </c>
      <c r="L213" s="231">
        <v>214.4</v>
      </c>
      <c r="M213" s="231">
        <v>31.194400000000002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2466.25</v>
      </c>
      <c r="D214" s="232">
        <v>2461.4166666666665</v>
      </c>
      <c r="E214" s="232">
        <v>2452.833333333333</v>
      </c>
      <c r="F214" s="232">
        <v>2439.4166666666665</v>
      </c>
      <c r="G214" s="232">
        <v>2430.833333333333</v>
      </c>
      <c r="H214" s="232">
        <v>2474.833333333333</v>
      </c>
      <c r="I214" s="232">
        <v>2483.4166666666661</v>
      </c>
      <c r="J214" s="232">
        <v>2496.833333333333</v>
      </c>
      <c r="K214" s="231">
        <v>2470</v>
      </c>
      <c r="L214" s="231">
        <v>2448</v>
      </c>
      <c r="M214" s="231">
        <v>9.6733899999999995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311.55</v>
      </c>
      <c r="D215" s="232">
        <v>308.93333333333334</v>
      </c>
      <c r="E215" s="232">
        <v>303.86666666666667</v>
      </c>
      <c r="F215" s="232">
        <v>296.18333333333334</v>
      </c>
      <c r="G215" s="232">
        <v>291.11666666666667</v>
      </c>
      <c r="H215" s="232">
        <v>316.61666666666667</v>
      </c>
      <c r="I215" s="232">
        <v>321.68333333333339</v>
      </c>
      <c r="J215" s="232">
        <v>329.36666666666667</v>
      </c>
      <c r="K215" s="231">
        <v>314</v>
      </c>
      <c r="L215" s="231">
        <v>301.25</v>
      </c>
      <c r="M215" s="231">
        <v>7.4389799999999999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3320.25</v>
      </c>
      <c r="D216" s="232">
        <v>3326.4333333333329</v>
      </c>
      <c r="E216" s="232">
        <v>3295.3166666666657</v>
      </c>
      <c r="F216" s="232">
        <v>3270.3833333333328</v>
      </c>
      <c r="G216" s="232">
        <v>3239.2666666666655</v>
      </c>
      <c r="H216" s="232">
        <v>3351.3666666666659</v>
      </c>
      <c r="I216" s="232">
        <v>3382.4833333333336</v>
      </c>
      <c r="J216" s="232">
        <v>3407.4166666666661</v>
      </c>
      <c r="K216" s="231">
        <v>3357.55</v>
      </c>
      <c r="L216" s="231">
        <v>3301.5</v>
      </c>
      <c r="M216" s="231">
        <v>0.11156000000000001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733.15</v>
      </c>
      <c r="D217" s="232">
        <v>731.38333333333333</v>
      </c>
      <c r="E217" s="232">
        <v>725.76666666666665</v>
      </c>
      <c r="F217" s="232">
        <v>718.38333333333333</v>
      </c>
      <c r="G217" s="232">
        <v>712.76666666666665</v>
      </c>
      <c r="H217" s="232">
        <v>738.76666666666665</v>
      </c>
      <c r="I217" s="232">
        <v>744.38333333333321</v>
      </c>
      <c r="J217" s="232">
        <v>751.76666666666665</v>
      </c>
      <c r="K217" s="231">
        <v>737</v>
      </c>
      <c r="L217" s="231">
        <v>724</v>
      </c>
      <c r="M217" s="231">
        <v>0.96843999999999997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35266.25</v>
      </c>
      <c r="D218" s="232">
        <v>35050.549999999996</v>
      </c>
      <c r="E218" s="232">
        <v>34715.69999999999</v>
      </c>
      <c r="F218" s="232">
        <v>34165.149999999994</v>
      </c>
      <c r="G218" s="232">
        <v>33830.299999999988</v>
      </c>
      <c r="H218" s="232">
        <v>35601.099999999991</v>
      </c>
      <c r="I218" s="232">
        <v>35935.949999999997</v>
      </c>
      <c r="J218" s="232">
        <v>36486.499999999993</v>
      </c>
      <c r="K218" s="231">
        <v>35385.4</v>
      </c>
      <c r="L218" s="231">
        <v>34500</v>
      </c>
      <c r="M218" s="231">
        <v>0.12570999999999999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44.85</v>
      </c>
      <c r="D219" s="232">
        <v>44.5</v>
      </c>
      <c r="E219" s="232">
        <v>44</v>
      </c>
      <c r="F219" s="232">
        <v>43.15</v>
      </c>
      <c r="G219" s="232">
        <v>42.65</v>
      </c>
      <c r="H219" s="232">
        <v>45.35</v>
      </c>
      <c r="I219" s="232">
        <v>45.85</v>
      </c>
      <c r="J219" s="232">
        <v>46.7</v>
      </c>
      <c r="K219" s="231">
        <v>45</v>
      </c>
      <c r="L219" s="231">
        <v>43.65</v>
      </c>
      <c r="M219" s="231">
        <v>18.517959999999999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2618.3000000000002</v>
      </c>
      <c r="D220" s="232">
        <v>2617.8166666666666</v>
      </c>
      <c r="E220" s="232">
        <v>2607.7833333333333</v>
      </c>
      <c r="F220" s="232">
        <v>2597.2666666666669</v>
      </c>
      <c r="G220" s="232">
        <v>2587.2333333333336</v>
      </c>
      <c r="H220" s="232">
        <v>2628.333333333333</v>
      </c>
      <c r="I220" s="232">
        <v>2638.3666666666659</v>
      </c>
      <c r="J220" s="232">
        <v>2648.8833333333328</v>
      </c>
      <c r="K220" s="231">
        <v>2627.85</v>
      </c>
      <c r="L220" s="231">
        <v>2607.3000000000002</v>
      </c>
      <c r="M220" s="231">
        <v>16.780429999999999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856.3</v>
      </c>
      <c r="D221" s="232">
        <v>857.38333333333333</v>
      </c>
      <c r="E221" s="232">
        <v>850.76666666666665</v>
      </c>
      <c r="F221" s="232">
        <v>845.23333333333335</v>
      </c>
      <c r="G221" s="232">
        <v>838.61666666666667</v>
      </c>
      <c r="H221" s="232">
        <v>862.91666666666663</v>
      </c>
      <c r="I221" s="232">
        <v>869.53333333333319</v>
      </c>
      <c r="J221" s="232">
        <v>875.06666666666661</v>
      </c>
      <c r="K221" s="231">
        <v>864</v>
      </c>
      <c r="L221" s="231">
        <v>851.85</v>
      </c>
      <c r="M221" s="231">
        <v>110.15843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1100.45</v>
      </c>
      <c r="D222" s="232">
        <v>1099.4000000000001</v>
      </c>
      <c r="E222" s="232">
        <v>1092.9000000000001</v>
      </c>
      <c r="F222" s="232">
        <v>1085.3499999999999</v>
      </c>
      <c r="G222" s="232">
        <v>1078.8499999999999</v>
      </c>
      <c r="H222" s="232">
        <v>1106.9500000000003</v>
      </c>
      <c r="I222" s="232">
        <v>1113.4500000000003</v>
      </c>
      <c r="J222" s="232">
        <v>1121.0000000000005</v>
      </c>
      <c r="K222" s="231">
        <v>1105.9000000000001</v>
      </c>
      <c r="L222" s="231">
        <v>1091.8499999999999</v>
      </c>
      <c r="M222" s="231">
        <v>1.9638199999999999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407.85</v>
      </c>
      <c r="D223" s="232">
        <v>405.85000000000008</v>
      </c>
      <c r="E223" s="232">
        <v>402.40000000000015</v>
      </c>
      <c r="F223" s="232">
        <v>396.95000000000005</v>
      </c>
      <c r="G223" s="232">
        <v>393.50000000000011</v>
      </c>
      <c r="H223" s="232">
        <v>411.30000000000018</v>
      </c>
      <c r="I223" s="232">
        <v>414.75000000000011</v>
      </c>
      <c r="J223" s="232">
        <v>420.20000000000022</v>
      </c>
      <c r="K223" s="231">
        <v>409.3</v>
      </c>
      <c r="L223" s="231">
        <v>400.4</v>
      </c>
      <c r="M223" s="231">
        <v>13.86636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471.75</v>
      </c>
      <c r="D224" s="232">
        <v>470.61666666666662</v>
      </c>
      <c r="E224" s="232">
        <v>466.13333333333321</v>
      </c>
      <c r="F224" s="232">
        <v>460.51666666666659</v>
      </c>
      <c r="G224" s="232">
        <v>456.03333333333319</v>
      </c>
      <c r="H224" s="232">
        <v>476.23333333333323</v>
      </c>
      <c r="I224" s="232">
        <v>480.7166666666667</v>
      </c>
      <c r="J224" s="232">
        <v>486.33333333333326</v>
      </c>
      <c r="K224" s="231">
        <v>475.1</v>
      </c>
      <c r="L224" s="231">
        <v>465</v>
      </c>
      <c r="M224" s="231">
        <v>0.65508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49.1</v>
      </c>
      <c r="D225" s="232">
        <v>48.916666666666664</v>
      </c>
      <c r="E225" s="232">
        <v>48.43333333333333</v>
      </c>
      <c r="F225" s="232">
        <v>47.766666666666666</v>
      </c>
      <c r="G225" s="232">
        <v>47.283333333333331</v>
      </c>
      <c r="H225" s="232">
        <v>49.583333333333329</v>
      </c>
      <c r="I225" s="232">
        <v>50.066666666666663</v>
      </c>
      <c r="J225" s="232">
        <v>50.733333333333327</v>
      </c>
      <c r="K225" s="231">
        <v>49.4</v>
      </c>
      <c r="L225" s="231">
        <v>48.25</v>
      </c>
      <c r="M225" s="231">
        <v>42.515909999999998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55.7</v>
      </c>
      <c r="D226" s="232">
        <v>55.699999999999996</v>
      </c>
      <c r="E226" s="232">
        <v>55.149999999999991</v>
      </c>
      <c r="F226" s="232">
        <v>54.599999999999994</v>
      </c>
      <c r="G226" s="232">
        <v>54.04999999999999</v>
      </c>
      <c r="H226" s="232">
        <v>56.249999999999993</v>
      </c>
      <c r="I226" s="232">
        <v>56.79999999999999</v>
      </c>
      <c r="J226" s="232">
        <v>57.349999999999994</v>
      </c>
      <c r="K226" s="231">
        <v>56.25</v>
      </c>
      <c r="L226" s="231">
        <v>55.15</v>
      </c>
      <c r="M226" s="231">
        <v>175.89663999999999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77.599999999999994</v>
      </c>
      <c r="D227" s="232">
        <v>76.966666666666654</v>
      </c>
      <c r="E227" s="232">
        <v>76.183333333333309</v>
      </c>
      <c r="F227" s="232">
        <v>74.766666666666652</v>
      </c>
      <c r="G227" s="232">
        <v>73.983333333333306</v>
      </c>
      <c r="H227" s="232">
        <v>78.383333333333312</v>
      </c>
      <c r="I227" s="232">
        <v>79.166666666666643</v>
      </c>
      <c r="J227" s="232">
        <v>80.583333333333314</v>
      </c>
      <c r="K227" s="231">
        <v>77.75</v>
      </c>
      <c r="L227" s="231">
        <v>75.55</v>
      </c>
      <c r="M227" s="231">
        <v>85.151020000000003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827.35</v>
      </c>
      <c r="D228" s="232">
        <v>830.05000000000007</v>
      </c>
      <c r="E228" s="232">
        <v>822.30000000000018</v>
      </c>
      <c r="F228" s="232">
        <v>817.25000000000011</v>
      </c>
      <c r="G228" s="232">
        <v>809.50000000000023</v>
      </c>
      <c r="H228" s="232">
        <v>835.10000000000014</v>
      </c>
      <c r="I228" s="232">
        <v>842.84999999999991</v>
      </c>
      <c r="J228" s="232">
        <v>847.90000000000009</v>
      </c>
      <c r="K228" s="231">
        <v>837.8</v>
      </c>
      <c r="L228" s="231">
        <v>825</v>
      </c>
      <c r="M228" s="231">
        <v>0.12623999999999999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436.35</v>
      </c>
      <c r="D229" s="232">
        <v>436.45</v>
      </c>
      <c r="E229" s="232">
        <v>427.9</v>
      </c>
      <c r="F229" s="232">
        <v>419.45</v>
      </c>
      <c r="G229" s="232">
        <v>410.9</v>
      </c>
      <c r="H229" s="232">
        <v>444.9</v>
      </c>
      <c r="I229" s="232">
        <v>453.45000000000005</v>
      </c>
      <c r="J229" s="232">
        <v>461.9</v>
      </c>
      <c r="K229" s="231">
        <v>445</v>
      </c>
      <c r="L229" s="231">
        <v>428</v>
      </c>
      <c r="M229" s="231">
        <v>3.1153900000000001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1773.3</v>
      </c>
      <c r="D230" s="232">
        <v>1750.7833333333335</v>
      </c>
      <c r="E230" s="232">
        <v>1722.5666666666671</v>
      </c>
      <c r="F230" s="232">
        <v>1671.8333333333335</v>
      </c>
      <c r="G230" s="232">
        <v>1643.616666666667</v>
      </c>
      <c r="H230" s="232">
        <v>1801.5166666666671</v>
      </c>
      <c r="I230" s="232">
        <v>1829.7333333333338</v>
      </c>
      <c r="J230" s="232">
        <v>1880.4666666666672</v>
      </c>
      <c r="K230" s="231">
        <v>1779</v>
      </c>
      <c r="L230" s="231">
        <v>1700.05</v>
      </c>
      <c r="M230" s="231">
        <v>0.67271999999999998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28.65</v>
      </c>
      <c r="D231" s="232">
        <v>28.833333333333332</v>
      </c>
      <c r="E231" s="232">
        <v>28.216666666666665</v>
      </c>
      <c r="F231" s="232">
        <v>27.783333333333331</v>
      </c>
      <c r="G231" s="232">
        <v>27.166666666666664</v>
      </c>
      <c r="H231" s="232">
        <v>29.266666666666666</v>
      </c>
      <c r="I231" s="232">
        <v>29.883333333333333</v>
      </c>
      <c r="J231" s="232">
        <v>30.316666666666666</v>
      </c>
      <c r="K231" s="231">
        <v>29.45</v>
      </c>
      <c r="L231" s="231">
        <v>28.4</v>
      </c>
      <c r="M231" s="231">
        <v>155.30940000000001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378.7</v>
      </c>
      <c r="D232" s="232">
        <v>377.56666666666661</v>
      </c>
      <c r="E232" s="232">
        <v>374.73333333333323</v>
      </c>
      <c r="F232" s="232">
        <v>370.76666666666665</v>
      </c>
      <c r="G232" s="232">
        <v>367.93333333333328</v>
      </c>
      <c r="H232" s="232">
        <v>381.53333333333319</v>
      </c>
      <c r="I232" s="232">
        <v>384.36666666666656</v>
      </c>
      <c r="J232" s="232">
        <v>388.33333333333314</v>
      </c>
      <c r="K232" s="231">
        <v>380.4</v>
      </c>
      <c r="L232" s="231">
        <v>373.6</v>
      </c>
      <c r="M232" s="231">
        <v>77.666669999999996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95.35</v>
      </c>
      <c r="D233" s="232">
        <v>95.433333333333323</v>
      </c>
      <c r="E233" s="232">
        <v>94.316666666666649</v>
      </c>
      <c r="F233" s="232">
        <v>93.283333333333331</v>
      </c>
      <c r="G233" s="232">
        <v>92.166666666666657</v>
      </c>
      <c r="H233" s="232">
        <v>96.46666666666664</v>
      </c>
      <c r="I233" s="232">
        <v>97.583333333333314</v>
      </c>
      <c r="J233" s="232">
        <v>98.616666666666632</v>
      </c>
      <c r="K233" s="231">
        <v>96.55</v>
      </c>
      <c r="L233" s="231">
        <v>94.4</v>
      </c>
      <c r="M233" s="231">
        <v>1.8838299999999999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193.55</v>
      </c>
      <c r="D234" s="232">
        <v>191.29999999999998</v>
      </c>
      <c r="E234" s="232">
        <v>188.39999999999998</v>
      </c>
      <c r="F234" s="232">
        <v>183.25</v>
      </c>
      <c r="G234" s="232">
        <v>180.35</v>
      </c>
      <c r="H234" s="232">
        <v>196.44999999999996</v>
      </c>
      <c r="I234" s="232">
        <v>199.35</v>
      </c>
      <c r="J234" s="232">
        <v>204.49999999999994</v>
      </c>
      <c r="K234" s="231">
        <v>194.2</v>
      </c>
      <c r="L234" s="231">
        <v>186.15</v>
      </c>
      <c r="M234" s="231">
        <v>28.94145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104.3</v>
      </c>
      <c r="D235" s="232">
        <v>103.51666666666665</v>
      </c>
      <c r="E235" s="232">
        <v>101.43333333333331</v>
      </c>
      <c r="F235" s="232">
        <v>98.566666666666663</v>
      </c>
      <c r="G235" s="232">
        <v>96.48333333333332</v>
      </c>
      <c r="H235" s="232">
        <v>106.3833333333333</v>
      </c>
      <c r="I235" s="232">
        <v>108.46666666666664</v>
      </c>
      <c r="J235" s="232">
        <v>111.33333333333329</v>
      </c>
      <c r="K235" s="231">
        <v>105.6</v>
      </c>
      <c r="L235" s="231">
        <v>100.65</v>
      </c>
      <c r="M235" s="231">
        <v>97.715369999999993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59.9</v>
      </c>
      <c r="D236" s="232">
        <v>59.516666666666673</v>
      </c>
      <c r="E236" s="232">
        <v>58.083333333333343</v>
      </c>
      <c r="F236" s="232">
        <v>56.266666666666673</v>
      </c>
      <c r="G236" s="232">
        <v>54.833333333333343</v>
      </c>
      <c r="H236" s="232">
        <v>61.333333333333343</v>
      </c>
      <c r="I236" s="232">
        <v>62.766666666666666</v>
      </c>
      <c r="J236" s="232">
        <v>64.583333333333343</v>
      </c>
      <c r="K236" s="231">
        <v>60.95</v>
      </c>
      <c r="L236" s="231">
        <v>57.7</v>
      </c>
      <c r="M236" s="231">
        <v>97.560550000000006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4951.3</v>
      </c>
      <c r="D237" s="232">
        <v>4948.0999999999995</v>
      </c>
      <c r="E237" s="232">
        <v>4851.1999999999989</v>
      </c>
      <c r="F237" s="232">
        <v>4751.0999999999995</v>
      </c>
      <c r="G237" s="232">
        <v>4654.1999999999989</v>
      </c>
      <c r="H237" s="232">
        <v>5048.1999999999989</v>
      </c>
      <c r="I237" s="232">
        <v>5145.0999999999985</v>
      </c>
      <c r="J237" s="232">
        <v>5245.1999999999989</v>
      </c>
      <c r="K237" s="231">
        <v>5045</v>
      </c>
      <c r="L237" s="231">
        <v>4848</v>
      </c>
      <c r="M237" s="231">
        <v>2.3104900000000002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266.45</v>
      </c>
      <c r="D238" s="232">
        <v>264</v>
      </c>
      <c r="E238" s="232">
        <v>259.7</v>
      </c>
      <c r="F238" s="232">
        <v>252.95</v>
      </c>
      <c r="G238" s="232">
        <v>248.64999999999998</v>
      </c>
      <c r="H238" s="232">
        <v>270.75</v>
      </c>
      <c r="I238" s="232">
        <v>275.04999999999995</v>
      </c>
      <c r="J238" s="232">
        <v>281.8</v>
      </c>
      <c r="K238" s="231">
        <v>268.3</v>
      </c>
      <c r="L238" s="231">
        <v>257.25</v>
      </c>
      <c r="M238" s="231">
        <v>9.1709200000000006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147.5</v>
      </c>
      <c r="D239" s="232">
        <v>146.54999999999998</v>
      </c>
      <c r="E239" s="232">
        <v>144.84999999999997</v>
      </c>
      <c r="F239" s="232">
        <v>142.19999999999999</v>
      </c>
      <c r="G239" s="232">
        <v>140.49999999999997</v>
      </c>
      <c r="H239" s="232">
        <v>149.19999999999996</v>
      </c>
      <c r="I239" s="232">
        <v>150.89999999999995</v>
      </c>
      <c r="J239" s="232">
        <v>153.54999999999995</v>
      </c>
      <c r="K239" s="231">
        <v>148.25</v>
      </c>
      <c r="L239" s="231">
        <v>143.9</v>
      </c>
      <c r="M239" s="231">
        <v>66.009289999999993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315</v>
      </c>
      <c r="D240" s="232">
        <v>313.75</v>
      </c>
      <c r="E240" s="232">
        <v>310.60000000000002</v>
      </c>
      <c r="F240" s="232">
        <v>306.20000000000005</v>
      </c>
      <c r="G240" s="232">
        <v>303.05000000000007</v>
      </c>
      <c r="H240" s="232">
        <v>318.14999999999998</v>
      </c>
      <c r="I240" s="232">
        <v>321.29999999999995</v>
      </c>
      <c r="J240" s="232">
        <v>325.69999999999993</v>
      </c>
      <c r="K240" s="231">
        <v>316.89999999999998</v>
      </c>
      <c r="L240" s="231">
        <v>309.35000000000002</v>
      </c>
      <c r="M240" s="231">
        <v>17.56767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76.95</v>
      </c>
      <c r="D241" s="232">
        <v>76.666666666666671</v>
      </c>
      <c r="E241" s="232">
        <v>76.13333333333334</v>
      </c>
      <c r="F241" s="232">
        <v>75.316666666666663</v>
      </c>
      <c r="G241" s="232">
        <v>74.783333333333331</v>
      </c>
      <c r="H241" s="232">
        <v>77.483333333333348</v>
      </c>
      <c r="I241" s="232">
        <v>78.01666666666668</v>
      </c>
      <c r="J241" s="232">
        <v>78.833333333333357</v>
      </c>
      <c r="K241" s="231">
        <v>77.2</v>
      </c>
      <c r="L241" s="231">
        <v>75.849999999999994</v>
      </c>
      <c r="M241" s="231">
        <v>66.947490000000002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24.9</v>
      </c>
      <c r="D242" s="232">
        <v>24.666666666666668</v>
      </c>
      <c r="E242" s="232">
        <v>24.283333333333335</v>
      </c>
      <c r="F242" s="232">
        <v>23.666666666666668</v>
      </c>
      <c r="G242" s="232">
        <v>23.283333333333335</v>
      </c>
      <c r="H242" s="232">
        <v>25.283333333333335</v>
      </c>
      <c r="I242" s="232">
        <v>25.666666666666668</v>
      </c>
      <c r="J242" s="232">
        <v>26.283333333333335</v>
      </c>
      <c r="K242" s="231">
        <v>25.05</v>
      </c>
      <c r="L242" s="231">
        <v>24.05</v>
      </c>
      <c r="M242" s="231">
        <v>141.11159000000001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611.35</v>
      </c>
      <c r="D243" s="232">
        <v>609.81666666666672</v>
      </c>
      <c r="E243" s="232">
        <v>604.83333333333348</v>
      </c>
      <c r="F243" s="232">
        <v>598.31666666666672</v>
      </c>
      <c r="G243" s="232">
        <v>593.33333333333348</v>
      </c>
      <c r="H243" s="232">
        <v>616.33333333333348</v>
      </c>
      <c r="I243" s="232">
        <v>621.31666666666683</v>
      </c>
      <c r="J243" s="232">
        <v>627.83333333333348</v>
      </c>
      <c r="K243" s="231">
        <v>614.79999999999995</v>
      </c>
      <c r="L243" s="231">
        <v>603.29999999999995</v>
      </c>
      <c r="M243" s="231">
        <v>8.3818699999999993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27.3</v>
      </c>
      <c r="D244" s="232">
        <v>27.466666666666669</v>
      </c>
      <c r="E244" s="232">
        <v>26.733333333333338</v>
      </c>
      <c r="F244" s="232">
        <v>26.166666666666668</v>
      </c>
      <c r="G244" s="232">
        <v>25.433333333333337</v>
      </c>
      <c r="H244" s="232">
        <v>28.033333333333339</v>
      </c>
      <c r="I244" s="232">
        <v>28.766666666666673</v>
      </c>
      <c r="J244" s="232">
        <v>29.333333333333339</v>
      </c>
      <c r="K244" s="231">
        <v>28.2</v>
      </c>
      <c r="L244" s="231">
        <v>26.9</v>
      </c>
      <c r="M244" s="231">
        <v>277.61685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994.85</v>
      </c>
      <c r="D245" s="232">
        <v>999.26666666666677</v>
      </c>
      <c r="E245" s="232">
        <v>988.58333333333348</v>
      </c>
      <c r="F245" s="232">
        <v>982.31666666666672</v>
      </c>
      <c r="G245" s="232">
        <v>971.63333333333344</v>
      </c>
      <c r="H245" s="232">
        <v>1005.5333333333335</v>
      </c>
      <c r="I245" s="232">
        <v>1016.2166666666667</v>
      </c>
      <c r="J245" s="232">
        <v>1022.4833333333336</v>
      </c>
      <c r="K245" s="231">
        <v>1009.95</v>
      </c>
      <c r="L245" s="231">
        <v>993</v>
      </c>
      <c r="M245" s="231">
        <v>0.85543999999999998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354.05</v>
      </c>
      <c r="D246" s="232">
        <v>355.16666666666669</v>
      </c>
      <c r="E246" s="232">
        <v>348.43333333333339</v>
      </c>
      <c r="F246" s="232">
        <v>342.81666666666672</v>
      </c>
      <c r="G246" s="232">
        <v>336.08333333333343</v>
      </c>
      <c r="H246" s="232">
        <v>360.78333333333336</v>
      </c>
      <c r="I246" s="232">
        <v>367.51666666666659</v>
      </c>
      <c r="J246" s="232">
        <v>373.13333333333333</v>
      </c>
      <c r="K246" s="231">
        <v>361.9</v>
      </c>
      <c r="L246" s="231">
        <v>349.55</v>
      </c>
      <c r="M246" s="231">
        <v>2.0190600000000001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439.85</v>
      </c>
      <c r="D247" s="232">
        <v>438.7166666666667</v>
      </c>
      <c r="E247" s="232">
        <v>435.88333333333338</v>
      </c>
      <c r="F247" s="232">
        <v>431.91666666666669</v>
      </c>
      <c r="G247" s="232">
        <v>429.08333333333337</v>
      </c>
      <c r="H247" s="232">
        <v>442.68333333333339</v>
      </c>
      <c r="I247" s="232">
        <v>445.51666666666665</v>
      </c>
      <c r="J247" s="232">
        <v>449.48333333333341</v>
      </c>
      <c r="K247" s="231">
        <v>441.55</v>
      </c>
      <c r="L247" s="231">
        <v>434.75</v>
      </c>
      <c r="M247" s="231">
        <v>12.38636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171.45</v>
      </c>
      <c r="D248" s="232">
        <v>170.05</v>
      </c>
      <c r="E248" s="232">
        <v>167.70000000000002</v>
      </c>
      <c r="F248" s="232">
        <v>163.95000000000002</v>
      </c>
      <c r="G248" s="232">
        <v>161.60000000000002</v>
      </c>
      <c r="H248" s="232">
        <v>173.8</v>
      </c>
      <c r="I248" s="232">
        <v>176.15000000000003</v>
      </c>
      <c r="J248" s="232">
        <v>179.9</v>
      </c>
      <c r="K248" s="231">
        <v>172.4</v>
      </c>
      <c r="L248" s="231">
        <v>166.3</v>
      </c>
      <c r="M248" s="231">
        <v>39.701180000000001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1100.45</v>
      </c>
      <c r="D249" s="232">
        <v>1092.3666666666666</v>
      </c>
      <c r="E249" s="232">
        <v>1078.1833333333332</v>
      </c>
      <c r="F249" s="232">
        <v>1055.9166666666665</v>
      </c>
      <c r="G249" s="232">
        <v>1041.7333333333331</v>
      </c>
      <c r="H249" s="232">
        <v>1114.6333333333332</v>
      </c>
      <c r="I249" s="232">
        <v>1128.8166666666666</v>
      </c>
      <c r="J249" s="232">
        <v>1151.0833333333333</v>
      </c>
      <c r="K249" s="231">
        <v>1106.55</v>
      </c>
      <c r="L249" s="231">
        <v>1070.0999999999999</v>
      </c>
      <c r="M249" s="231">
        <v>40.060380000000002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</v>
      </c>
      <c r="D250" s="232">
        <v>16.033333333333335</v>
      </c>
      <c r="E250" s="232">
        <v>15.866666666666671</v>
      </c>
      <c r="F250" s="232">
        <v>15.733333333333336</v>
      </c>
      <c r="G250" s="232">
        <v>15.566666666666672</v>
      </c>
      <c r="H250" s="232">
        <v>16.166666666666671</v>
      </c>
      <c r="I250" s="232">
        <v>16.333333333333336</v>
      </c>
      <c r="J250" s="232">
        <v>16.466666666666669</v>
      </c>
      <c r="K250" s="231">
        <v>16.2</v>
      </c>
      <c r="L250" s="231">
        <v>15.9</v>
      </c>
      <c r="M250" s="231">
        <v>50.274090000000001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3510.85</v>
      </c>
      <c r="D251" s="232">
        <v>3512.0333333333333</v>
      </c>
      <c r="E251" s="232">
        <v>3487.0666666666666</v>
      </c>
      <c r="F251" s="232">
        <v>3463.2833333333333</v>
      </c>
      <c r="G251" s="232">
        <v>3438.3166666666666</v>
      </c>
      <c r="H251" s="232">
        <v>3535.8166666666666</v>
      </c>
      <c r="I251" s="232">
        <v>3560.7833333333328</v>
      </c>
      <c r="J251" s="232">
        <v>3584.5666666666666</v>
      </c>
      <c r="K251" s="231">
        <v>3537</v>
      </c>
      <c r="L251" s="231">
        <v>3488.25</v>
      </c>
      <c r="M251" s="231">
        <v>1.7484500000000001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1496.05</v>
      </c>
      <c r="D252" s="232">
        <v>1492.8</v>
      </c>
      <c r="E252" s="232">
        <v>1484.75</v>
      </c>
      <c r="F252" s="232">
        <v>1473.45</v>
      </c>
      <c r="G252" s="232">
        <v>1465.4</v>
      </c>
      <c r="H252" s="232">
        <v>1504.1</v>
      </c>
      <c r="I252" s="232">
        <v>1512.1499999999996</v>
      </c>
      <c r="J252" s="232">
        <v>1523.4499999999998</v>
      </c>
      <c r="K252" s="231">
        <v>1500.85</v>
      </c>
      <c r="L252" s="231">
        <v>1481.5</v>
      </c>
      <c r="M252" s="231">
        <v>51.250430000000001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456.95</v>
      </c>
      <c r="D254" s="232">
        <v>455.38333333333327</v>
      </c>
      <c r="E254" s="232">
        <v>452.61666666666656</v>
      </c>
      <c r="F254" s="232">
        <v>448.2833333333333</v>
      </c>
      <c r="G254" s="232">
        <v>445.51666666666659</v>
      </c>
      <c r="H254" s="232">
        <v>459.71666666666653</v>
      </c>
      <c r="I254" s="232">
        <v>462.48333333333329</v>
      </c>
      <c r="J254" s="232">
        <v>466.81666666666649</v>
      </c>
      <c r="K254" s="231">
        <v>458.15</v>
      </c>
      <c r="L254" s="231">
        <v>451.05</v>
      </c>
      <c r="M254" s="231">
        <v>1.41421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1843.7</v>
      </c>
      <c r="D255" s="232">
        <v>1848.0333333333335</v>
      </c>
      <c r="E255" s="232">
        <v>1827.116666666667</v>
      </c>
      <c r="F255" s="232">
        <v>1810.5333333333335</v>
      </c>
      <c r="G255" s="232">
        <v>1789.616666666667</v>
      </c>
      <c r="H255" s="232">
        <v>1864.616666666667</v>
      </c>
      <c r="I255" s="232">
        <v>1885.5333333333335</v>
      </c>
      <c r="J255" s="232">
        <v>1902.116666666667</v>
      </c>
      <c r="K255" s="231">
        <v>1868.95</v>
      </c>
      <c r="L255" s="231">
        <v>1831.45</v>
      </c>
      <c r="M255" s="231">
        <v>4.1694199999999997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807.7</v>
      </c>
      <c r="D256" s="232">
        <v>806.65</v>
      </c>
      <c r="E256" s="232">
        <v>802.09999999999991</v>
      </c>
      <c r="F256" s="232">
        <v>796.49999999999989</v>
      </c>
      <c r="G256" s="232">
        <v>791.94999999999982</v>
      </c>
      <c r="H256" s="232">
        <v>812.25</v>
      </c>
      <c r="I256" s="232">
        <v>816.8</v>
      </c>
      <c r="J256" s="232">
        <v>822.40000000000009</v>
      </c>
      <c r="K256" s="231">
        <v>811.2</v>
      </c>
      <c r="L256" s="231">
        <v>801.05</v>
      </c>
      <c r="M256" s="231">
        <v>2.3674400000000002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1991.85</v>
      </c>
      <c r="D257" s="232">
        <v>1978.2833333333335</v>
      </c>
      <c r="E257" s="232">
        <v>1958.5666666666671</v>
      </c>
      <c r="F257" s="232">
        <v>1925.2833333333335</v>
      </c>
      <c r="G257" s="232">
        <v>1905.5666666666671</v>
      </c>
      <c r="H257" s="232">
        <v>2011.5666666666671</v>
      </c>
      <c r="I257" s="232">
        <v>2031.2833333333338</v>
      </c>
      <c r="J257" s="232">
        <v>2064.5666666666671</v>
      </c>
      <c r="K257" s="231">
        <v>1998</v>
      </c>
      <c r="L257" s="231">
        <v>1945</v>
      </c>
      <c r="M257" s="231">
        <v>0.21848000000000001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2833.9</v>
      </c>
      <c r="D258" s="232">
        <v>2808.5166666666664</v>
      </c>
      <c r="E258" s="232">
        <v>2777.0333333333328</v>
      </c>
      <c r="F258" s="232">
        <v>2720.1666666666665</v>
      </c>
      <c r="G258" s="232">
        <v>2688.6833333333329</v>
      </c>
      <c r="H258" s="232">
        <v>2865.3833333333328</v>
      </c>
      <c r="I258" s="232">
        <v>2896.8666666666663</v>
      </c>
      <c r="J258" s="232">
        <v>2953.7333333333327</v>
      </c>
      <c r="K258" s="231">
        <v>2840</v>
      </c>
      <c r="L258" s="231">
        <v>2751.65</v>
      </c>
      <c r="M258" s="231">
        <v>0.66571999999999998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568.15</v>
      </c>
      <c r="D259" s="232">
        <v>567.73333333333323</v>
      </c>
      <c r="E259" s="232">
        <v>560.41666666666652</v>
      </c>
      <c r="F259" s="232">
        <v>552.68333333333328</v>
      </c>
      <c r="G259" s="232">
        <v>545.36666666666656</v>
      </c>
      <c r="H259" s="232">
        <v>575.46666666666647</v>
      </c>
      <c r="I259" s="232">
        <v>582.7833333333333</v>
      </c>
      <c r="J259" s="232">
        <v>590.51666666666642</v>
      </c>
      <c r="K259" s="231">
        <v>575.04999999999995</v>
      </c>
      <c r="L259" s="231">
        <v>560</v>
      </c>
      <c r="M259" s="231">
        <v>1.64297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715.05</v>
      </c>
      <c r="D260" s="232">
        <v>701.13333333333333</v>
      </c>
      <c r="E260" s="232">
        <v>683.06666666666661</v>
      </c>
      <c r="F260" s="232">
        <v>651.08333333333326</v>
      </c>
      <c r="G260" s="232">
        <v>633.01666666666654</v>
      </c>
      <c r="H260" s="232">
        <v>733.11666666666667</v>
      </c>
      <c r="I260" s="232">
        <v>751.18333333333351</v>
      </c>
      <c r="J260" s="232">
        <v>783.16666666666674</v>
      </c>
      <c r="K260" s="231">
        <v>719.2</v>
      </c>
      <c r="L260" s="231">
        <v>669.15</v>
      </c>
      <c r="M260" s="231">
        <v>7.7740200000000002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386.65</v>
      </c>
      <c r="D261" s="232">
        <v>388.4666666666667</v>
      </c>
      <c r="E261" s="232">
        <v>382.18333333333339</v>
      </c>
      <c r="F261" s="232">
        <v>377.7166666666667</v>
      </c>
      <c r="G261" s="232">
        <v>371.43333333333339</v>
      </c>
      <c r="H261" s="232">
        <v>392.93333333333339</v>
      </c>
      <c r="I261" s="232">
        <v>399.2166666666667</v>
      </c>
      <c r="J261" s="232">
        <v>403.68333333333339</v>
      </c>
      <c r="K261" s="231">
        <v>394.75</v>
      </c>
      <c r="L261" s="231">
        <v>384</v>
      </c>
      <c r="M261" s="231">
        <v>4.6992000000000003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64.8</v>
      </c>
      <c r="D262" s="232">
        <v>65.066666666666663</v>
      </c>
      <c r="E262" s="232">
        <v>64.333333333333329</v>
      </c>
      <c r="F262" s="232">
        <v>63.86666666666666</v>
      </c>
      <c r="G262" s="232">
        <v>63.133333333333326</v>
      </c>
      <c r="H262" s="232">
        <v>65.533333333333331</v>
      </c>
      <c r="I262" s="232">
        <v>66.26666666666668</v>
      </c>
      <c r="J262" s="232">
        <v>66.733333333333334</v>
      </c>
      <c r="K262" s="231">
        <v>65.8</v>
      </c>
      <c r="L262" s="231">
        <v>64.599999999999994</v>
      </c>
      <c r="M262" s="231">
        <v>4.1844799999999998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233.7</v>
      </c>
      <c r="D263" s="232">
        <v>234.65</v>
      </c>
      <c r="E263" s="232">
        <v>227.25</v>
      </c>
      <c r="F263" s="232">
        <v>220.79999999999998</v>
      </c>
      <c r="G263" s="232">
        <v>213.39999999999998</v>
      </c>
      <c r="H263" s="232">
        <v>241.10000000000002</v>
      </c>
      <c r="I263" s="232">
        <v>248.50000000000006</v>
      </c>
      <c r="J263" s="232">
        <v>254.95000000000005</v>
      </c>
      <c r="K263" s="231">
        <v>242.05</v>
      </c>
      <c r="L263" s="231">
        <v>228.2</v>
      </c>
      <c r="M263" s="231">
        <v>39.027189999999997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676.7</v>
      </c>
      <c r="D264" s="232">
        <v>674.5</v>
      </c>
      <c r="E264" s="232">
        <v>670.2</v>
      </c>
      <c r="F264" s="232">
        <v>663.7</v>
      </c>
      <c r="G264" s="232">
        <v>659.40000000000009</v>
      </c>
      <c r="H264" s="232">
        <v>681</v>
      </c>
      <c r="I264" s="232">
        <v>685.3</v>
      </c>
      <c r="J264" s="232">
        <v>691.8</v>
      </c>
      <c r="K264" s="231">
        <v>678.8</v>
      </c>
      <c r="L264" s="231">
        <v>668</v>
      </c>
      <c r="M264" s="231">
        <v>14.64537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101.4</v>
      </c>
      <c r="D265" s="232">
        <v>101.53333333333335</v>
      </c>
      <c r="E265" s="232">
        <v>100.86666666666669</v>
      </c>
      <c r="F265" s="232">
        <v>100.33333333333334</v>
      </c>
      <c r="G265" s="232">
        <v>99.666666666666686</v>
      </c>
      <c r="H265" s="232">
        <v>102.06666666666669</v>
      </c>
      <c r="I265" s="232">
        <v>102.73333333333335</v>
      </c>
      <c r="J265" s="232">
        <v>103.26666666666669</v>
      </c>
      <c r="K265" s="231">
        <v>102.2</v>
      </c>
      <c r="L265" s="231">
        <v>101</v>
      </c>
      <c r="M265" s="231">
        <v>1.1417900000000001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271.14999999999998</v>
      </c>
      <c r="D266" s="232">
        <v>270.63333333333333</v>
      </c>
      <c r="E266" s="232">
        <v>268.51666666666665</v>
      </c>
      <c r="F266" s="232">
        <v>265.88333333333333</v>
      </c>
      <c r="G266" s="232">
        <v>263.76666666666665</v>
      </c>
      <c r="H266" s="232">
        <v>273.26666666666665</v>
      </c>
      <c r="I266" s="232">
        <v>275.38333333333333</v>
      </c>
      <c r="J266" s="232">
        <v>278.01666666666665</v>
      </c>
      <c r="K266" s="231">
        <v>272.75</v>
      </c>
      <c r="L266" s="231">
        <v>268</v>
      </c>
      <c r="M266" s="231">
        <v>7.3181500000000002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572.45000000000005</v>
      </c>
      <c r="D267" s="232">
        <v>566.5</v>
      </c>
      <c r="E267" s="232">
        <v>558.35</v>
      </c>
      <c r="F267" s="232">
        <v>544.25</v>
      </c>
      <c r="G267" s="232">
        <v>536.1</v>
      </c>
      <c r="H267" s="232">
        <v>580.6</v>
      </c>
      <c r="I267" s="232">
        <v>588.75000000000011</v>
      </c>
      <c r="J267" s="232">
        <v>602.85</v>
      </c>
      <c r="K267" s="231">
        <v>574.65</v>
      </c>
      <c r="L267" s="231">
        <v>552.4</v>
      </c>
      <c r="M267" s="231">
        <v>27.257819999999999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442.9</v>
      </c>
      <c r="D268" s="232">
        <v>441.31666666666666</v>
      </c>
      <c r="E268" s="232">
        <v>438.63333333333333</v>
      </c>
      <c r="F268" s="232">
        <v>434.36666666666667</v>
      </c>
      <c r="G268" s="232">
        <v>431.68333333333334</v>
      </c>
      <c r="H268" s="232">
        <v>445.58333333333331</v>
      </c>
      <c r="I268" s="232">
        <v>448.26666666666659</v>
      </c>
      <c r="J268" s="232">
        <v>452.5333333333333</v>
      </c>
      <c r="K268" s="231">
        <v>444</v>
      </c>
      <c r="L268" s="231">
        <v>437.05</v>
      </c>
      <c r="M268" s="231">
        <v>12.673629999999999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447.35</v>
      </c>
      <c r="D269" s="232">
        <v>449.4666666666667</v>
      </c>
      <c r="E269" s="232">
        <v>442.98333333333341</v>
      </c>
      <c r="F269" s="232">
        <v>438.61666666666673</v>
      </c>
      <c r="G269" s="232">
        <v>432.13333333333344</v>
      </c>
      <c r="H269" s="232">
        <v>453.83333333333337</v>
      </c>
      <c r="I269" s="232">
        <v>460.31666666666672</v>
      </c>
      <c r="J269" s="232">
        <v>464.68333333333334</v>
      </c>
      <c r="K269" s="231">
        <v>455.95</v>
      </c>
      <c r="L269" s="231">
        <v>445.1</v>
      </c>
      <c r="M269" s="231">
        <v>1.85368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305.10000000000002</v>
      </c>
      <c r="D270" s="232">
        <v>306.18333333333334</v>
      </c>
      <c r="E270" s="232">
        <v>302.91666666666669</v>
      </c>
      <c r="F270" s="232">
        <v>300.73333333333335</v>
      </c>
      <c r="G270" s="232">
        <v>297.4666666666667</v>
      </c>
      <c r="H270" s="232">
        <v>308.36666666666667</v>
      </c>
      <c r="I270" s="232">
        <v>311.63333333333333</v>
      </c>
      <c r="J270" s="232">
        <v>313.81666666666666</v>
      </c>
      <c r="K270" s="231">
        <v>309.45</v>
      </c>
      <c r="L270" s="231">
        <v>304</v>
      </c>
      <c r="M270" s="231">
        <v>0.69740000000000002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581.6</v>
      </c>
      <c r="D271" s="232">
        <v>581.2166666666667</v>
      </c>
      <c r="E271" s="232">
        <v>575.58333333333337</v>
      </c>
      <c r="F271" s="232">
        <v>569.56666666666672</v>
      </c>
      <c r="G271" s="232">
        <v>563.93333333333339</v>
      </c>
      <c r="H271" s="232">
        <v>587.23333333333335</v>
      </c>
      <c r="I271" s="232">
        <v>592.86666666666656</v>
      </c>
      <c r="J271" s="232">
        <v>598.88333333333333</v>
      </c>
      <c r="K271" s="231">
        <v>586.85</v>
      </c>
      <c r="L271" s="231">
        <v>575.20000000000005</v>
      </c>
      <c r="M271" s="231">
        <v>1.2029099999999999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190.2</v>
      </c>
      <c r="D272" s="232">
        <v>192.64999999999998</v>
      </c>
      <c r="E272" s="232">
        <v>185.69999999999996</v>
      </c>
      <c r="F272" s="232">
        <v>181.2</v>
      </c>
      <c r="G272" s="232">
        <v>174.24999999999997</v>
      </c>
      <c r="H272" s="232">
        <v>197.14999999999995</v>
      </c>
      <c r="I272" s="232">
        <v>204.1</v>
      </c>
      <c r="J272" s="232">
        <v>208.59999999999994</v>
      </c>
      <c r="K272" s="231">
        <v>199.6</v>
      </c>
      <c r="L272" s="231">
        <v>188.15</v>
      </c>
      <c r="M272" s="231">
        <v>3.2203300000000001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586.1</v>
      </c>
      <c r="D273" s="232">
        <v>584.68333333333339</v>
      </c>
      <c r="E273" s="232">
        <v>577.26666666666677</v>
      </c>
      <c r="F273" s="232">
        <v>568.43333333333339</v>
      </c>
      <c r="G273" s="232">
        <v>561.01666666666677</v>
      </c>
      <c r="H273" s="232">
        <v>593.51666666666677</v>
      </c>
      <c r="I273" s="232">
        <v>600.93333333333328</v>
      </c>
      <c r="J273" s="232">
        <v>609.76666666666677</v>
      </c>
      <c r="K273" s="231">
        <v>592.1</v>
      </c>
      <c r="L273" s="231">
        <v>575.85</v>
      </c>
      <c r="M273" s="231">
        <v>1.07413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1672.35</v>
      </c>
      <c r="D274" s="232">
        <v>1660.8</v>
      </c>
      <c r="E274" s="232">
        <v>1636.8</v>
      </c>
      <c r="F274" s="232">
        <v>1601.25</v>
      </c>
      <c r="G274" s="232">
        <v>1577.25</v>
      </c>
      <c r="H274" s="232">
        <v>1696.35</v>
      </c>
      <c r="I274" s="232">
        <v>1720.35</v>
      </c>
      <c r="J274" s="232">
        <v>1755.8999999999999</v>
      </c>
      <c r="K274" s="231">
        <v>1684.8</v>
      </c>
      <c r="L274" s="231">
        <v>1625.25</v>
      </c>
      <c r="M274" s="231">
        <v>3.3861599999999998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258.14999999999998</v>
      </c>
      <c r="D275" s="232">
        <v>257.3</v>
      </c>
      <c r="E275" s="232">
        <v>253.10000000000002</v>
      </c>
      <c r="F275" s="232">
        <v>248.05</v>
      </c>
      <c r="G275" s="232">
        <v>243.85000000000002</v>
      </c>
      <c r="H275" s="232">
        <v>262.35000000000002</v>
      </c>
      <c r="I275" s="232">
        <v>266.54999999999995</v>
      </c>
      <c r="J275" s="232">
        <v>271.60000000000002</v>
      </c>
      <c r="K275" s="231">
        <v>261.5</v>
      </c>
      <c r="L275" s="231">
        <v>252.25</v>
      </c>
      <c r="M275" s="231">
        <v>2.8327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844</v>
      </c>
      <c r="D276" s="232">
        <v>840.01666666666677</v>
      </c>
      <c r="E276" s="232">
        <v>830.03333333333353</v>
      </c>
      <c r="F276" s="232">
        <v>816.06666666666672</v>
      </c>
      <c r="G276" s="232">
        <v>806.08333333333348</v>
      </c>
      <c r="H276" s="232">
        <v>853.98333333333358</v>
      </c>
      <c r="I276" s="232">
        <v>863.96666666666692</v>
      </c>
      <c r="J276" s="232">
        <v>877.93333333333362</v>
      </c>
      <c r="K276" s="231">
        <v>850</v>
      </c>
      <c r="L276" s="231">
        <v>826.05</v>
      </c>
      <c r="M276" s="231">
        <v>9.4393899999999995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343.8</v>
      </c>
      <c r="D277" s="232">
        <v>340.58333333333331</v>
      </c>
      <c r="E277" s="232">
        <v>336.21666666666664</v>
      </c>
      <c r="F277" s="232">
        <v>328.63333333333333</v>
      </c>
      <c r="G277" s="232">
        <v>324.26666666666665</v>
      </c>
      <c r="H277" s="232">
        <v>348.16666666666663</v>
      </c>
      <c r="I277" s="232">
        <v>352.5333333333333</v>
      </c>
      <c r="J277" s="232">
        <v>360.11666666666662</v>
      </c>
      <c r="K277" s="231">
        <v>344.95</v>
      </c>
      <c r="L277" s="231">
        <v>333</v>
      </c>
      <c r="M277" s="231">
        <v>2.83487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1079.45</v>
      </c>
      <c r="D278" s="232">
        <v>1075.3166666666666</v>
      </c>
      <c r="E278" s="232">
        <v>1064.0833333333333</v>
      </c>
      <c r="F278" s="232">
        <v>1048.7166666666667</v>
      </c>
      <c r="G278" s="232">
        <v>1037.4833333333333</v>
      </c>
      <c r="H278" s="232">
        <v>1090.6833333333332</v>
      </c>
      <c r="I278" s="232">
        <v>1101.9166666666667</v>
      </c>
      <c r="J278" s="232">
        <v>1117.2833333333331</v>
      </c>
      <c r="K278" s="231">
        <v>1086.55</v>
      </c>
      <c r="L278" s="231">
        <v>1059.95</v>
      </c>
      <c r="M278" s="231">
        <v>1.0683199999999999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546.54999999999995</v>
      </c>
      <c r="D279" s="232">
        <v>543.9666666666667</v>
      </c>
      <c r="E279" s="232">
        <v>532.93333333333339</v>
      </c>
      <c r="F279" s="232">
        <v>519.31666666666672</v>
      </c>
      <c r="G279" s="232">
        <v>508.28333333333342</v>
      </c>
      <c r="H279" s="232">
        <v>557.58333333333337</v>
      </c>
      <c r="I279" s="232">
        <v>568.61666666666667</v>
      </c>
      <c r="J279" s="232">
        <v>582.23333333333335</v>
      </c>
      <c r="K279" s="231">
        <v>555</v>
      </c>
      <c r="L279" s="231">
        <v>530.35</v>
      </c>
      <c r="M279" s="231">
        <v>6.8429700000000002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115.4</v>
      </c>
      <c r="D280" s="232">
        <v>115.16666666666667</v>
      </c>
      <c r="E280" s="232">
        <v>113.83333333333334</v>
      </c>
      <c r="F280" s="232">
        <v>112.26666666666667</v>
      </c>
      <c r="G280" s="232">
        <v>110.93333333333334</v>
      </c>
      <c r="H280" s="232">
        <v>116.73333333333335</v>
      </c>
      <c r="I280" s="232">
        <v>118.06666666666669</v>
      </c>
      <c r="J280" s="232">
        <v>119.63333333333335</v>
      </c>
      <c r="K280" s="231">
        <v>116.5</v>
      </c>
      <c r="L280" s="231">
        <v>113.6</v>
      </c>
      <c r="M280" s="231">
        <v>21.63429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408.55</v>
      </c>
      <c r="D281" s="232">
        <v>406.48333333333335</v>
      </c>
      <c r="E281" s="232">
        <v>403.06666666666672</v>
      </c>
      <c r="F281" s="232">
        <v>397.58333333333337</v>
      </c>
      <c r="G281" s="232">
        <v>394.16666666666674</v>
      </c>
      <c r="H281" s="232">
        <v>411.9666666666667</v>
      </c>
      <c r="I281" s="232">
        <v>415.38333333333333</v>
      </c>
      <c r="J281" s="232">
        <v>420.86666666666667</v>
      </c>
      <c r="K281" s="231">
        <v>409.9</v>
      </c>
      <c r="L281" s="231">
        <v>401</v>
      </c>
      <c r="M281" s="231">
        <v>0.52229999999999999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101.15</v>
      </c>
      <c r="D282" s="232">
        <v>101.35000000000001</v>
      </c>
      <c r="E282" s="232">
        <v>100.10000000000002</v>
      </c>
      <c r="F282" s="232">
        <v>99.050000000000011</v>
      </c>
      <c r="G282" s="232">
        <v>97.800000000000026</v>
      </c>
      <c r="H282" s="232">
        <v>102.40000000000002</v>
      </c>
      <c r="I282" s="232">
        <v>103.64999999999999</v>
      </c>
      <c r="J282" s="232">
        <v>104.70000000000002</v>
      </c>
      <c r="K282" s="231">
        <v>102.6</v>
      </c>
      <c r="L282" s="231">
        <v>100.3</v>
      </c>
      <c r="M282" s="231">
        <v>14.847160000000001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462.95</v>
      </c>
      <c r="D283" s="232">
        <v>459.26666666666671</v>
      </c>
      <c r="E283" s="232">
        <v>453.53333333333342</v>
      </c>
      <c r="F283" s="232">
        <v>444.11666666666673</v>
      </c>
      <c r="G283" s="232">
        <v>438.38333333333344</v>
      </c>
      <c r="H283" s="232">
        <v>468.68333333333339</v>
      </c>
      <c r="I283" s="232">
        <v>474.41666666666663</v>
      </c>
      <c r="J283" s="232">
        <v>483.83333333333337</v>
      </c>
      <c r="K283" s="231">
        <v>465</v>
      </c>
      <c r="L283" s="231">
        <v>449.85</v>
      </c>
      <c r="M283" s="231">
        <v>1.8425499999999999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1744.9</v>
      </c>
      <c r="D284" s="232">
        <v>1740.5</v>
      </c>
      <c r="E284" s="232">
        <v>1730.4</v>
      </c>
      <c r="F284" s="232">
        <v>1715.9</v>
      </c>
      <c r="G284" s="232">
        <v>1705.8000000000002</v>
      </c>
      <c r="H284" s="232">
        <v>1755</v>
      </c>
      <c r="I284" s="232">
        <v>1765.1</v>
      </c>
      <c r="J284" s="232">
        <v>1779.6</v>
      </c>
      <c r="K284" s="231">
        <v>1750.6</v>
      </c>
      <c r="L284" s="231">
        <v>1726</v>
      </c>
      <c r="M284" s="231">
        <v>56.133859999999999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1346.75</v>
      </c>
      <c r="D285" s="232">
        <v>1343.9166666666667</v>
      </c>
      <c r="E285" s="232">
        <v>1330.8333333333335</v>
      </c>
      <c r="F285" s="232">
        <v>1314.9166666666667</v>
      </c>
      <c r="G285" s="232">
        <v>1301.8333333333335</v>
      </c>
      <c r="H285" s="232">
        <v>1359.8333333333335</v>
      </c>
      <c r="I285" s="232">
        <v>1372.916666666667</v>
      </c>
      <c r="J285" s="232">
        <v>1388.8333333333335</v>
      </c>
      <c r="K285" s="231">
        <v>1357</v>
      </c>
      <c r="L285" s="231">
        <v>1328</v>
      </c>
      <c r="M285" s="231">
        <v>0.32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90.2</v>
      </c>
      <c r="D286" s="232">
        <v>89.383333333333326</v>
      </c>
      <c r="E286" s="232">
        <v>88.266666666666652</v>
      </c>
      <c r="F286" s="232">
        <v>86.333333333333329</v>
      </c>
      <c r="G286" s="232">
        <v>85.216666666666654</v>
      </c>
      <c r="H286" s="232">
        <v>91.316666666666649</v>
      </c>
      <c r="I286" s="232">
        <v>92.433333333333323</v>
      </c>
      <c r="J286" s="232">
        <v>94.366666666666646</v>
      </c>
      <c r="K286" s="231">
        <v>90.5</v>
      </c>
      <c r="L286" s="231">
        <v>87.45</v>
      </c>
      <c r="M286" s="231">
        <v>49.278959999999998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3748.65</v>
      </c>
      <c r="D287" s="232">
        <v>3731.3666666666668</v>
      </c>
      <c r="E287" s="232">
        <v>3702.7833333333338</v>
      </c>
      <c r="F287" s="232">
        <v>3656.916666666667</v>
      </c>
      <c r="G287" s="232">
        <v>3628.3333333333339</v>
      </c>
      <c r="H287" s="232">
        <v>3777.2333333333336</v>
      </c>
      <c r="I287" s="232">
        <v>3805.8166666666666</v>
      </c>
      <c r="J287" s="232">
        <v>3851.6833333333334</v>
      </c>
      <c r="K287" s="231">
        <v>3759.95</v>
      </c>
      <c r="L287" s="231">
        <v>3685.5</v>
      </c>
      <c r="M287" s="231">
        <v>1.2763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356.85</v>
      </c>
      <c r="D288" s="232">
        <v>354.73333333333329</v>
      </c>
      <c r="E288" s="232">
        <v>351.51666666666659</v>
      </c>
      <c r="F288" s="232">
        <v>346.18333333333328</v>
      </c>
      <c r="G288" s="232">
        <v>342.96666666666658</v>
      </c>
      <c r="H288" s="232">
        <v>360.06666666666661</v>
      </c>
      <c r="I288" s="232">
        <v>363.2833333333333</v>
      </c>
      <c r="J288" s="232">
        <v>368.61666666666662</v>
      </c>
      <c r="K288" s="231">
        <v>357.95</v>
      </c>
      <c r="L288" s="231">
        <v>349.4</v>
      </c>
      <c r="M288" s="231">
        <v>10.226850000000001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10828.3</v>
      </c>
      <c r="D289" s="232">
        <v>10868.766666666666</v>
      </c>
      <c r="E289" s="232">
        <v>10759.533333333333</v>
      </c>
      <c r="F289" s="232">
        <v>10690.766666666666</v>
      </c>
      <c r="G289" s="232">
        <v>10581.533333333333</v>
      </c>
      <c r="H289" s="232">
        <v>10937.533333333333</v>
      </c>
      <c r="I289" s="232">
        <v>11046.766666666666</v>
      </c>
      <c r="J289" s="232">
        <v>11115.533333333333</v>
      </c>
      <c r="K289" s="231">
        <v>10978</v>
      </c>
      <c r="L289" s="231">
        <v>10800</v>
      </c>
      <c r="M289" s="231">
        <v>1.5959999999999998E-2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4743.8</v>
      </c>
      <c r="D290" s="232">
        <v>4741.0666666666666</v>
      </c>
      <c r="E290" s="232">
        <v>4712.1333333333332</v>
      </c>
      <c r="F290" s="232">
        <v>4680.4666666666662</v>
      </c>
      <c r="G290" s="232">
        <v>4651.5333333333328</v>
      </c>
      <c r="H290" s="232">
        <v>4772.7333333333336</v>
      </c>
      <c r="I290" s="232">
        <v>4801.6666666666661</v>
      </c>
      <c r="J290" s="232">
        <v>4833.3333333333339</v>
      </c>
      <c r="K290" s="231">
        <v>4770</v>
      </c>
      <c r="L290" s="231">
        <v>4709.3999999999996</v>
      </c>
      <c r="M290" s="231">
        <v>2.9053100000000001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2115.3000000000002</v>
      </c>
      <c r="D291" s="232">
        <v>2115.1</v>
      </c>
      <c r="E291" s="232">
        <v>2100.1999999999998</v>
      </c>
      <c r="F291" s="232">
        <v>2085.1</v>
      </c>
      <c r="G291" s="232">
        <v>2070.1999999999998</v>
      </c>
      <c r="H291" s="232">
        <v>2130.1999999999998</v>
      </c>
      <c r="I291" s="232">
        <v>2145.1000000000004</v>
      </c>
      <c r="J291" s="232">
        <v>2160.1999999999998</v>
      </c>
      <c r="K291" s="231">
        <v>2130</v>
      </c>
      <c r="L291" s="231">
        <v>2100</v>
      </c>
      <c r="M291" s="231">
        <v>13.89077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346.25</v>
      </c>
      <c r="D292" s="232">
        <v>347.45</v>
      </c>
      <c r="E292" s="232">
        <v>344.4</v>
      </c>
      <c r="F292" s="232">
        <v>342.55</v>
      </c>
      <c r="G292" s="232">
        <v>339.5</v>
      </c>
      <c r="H292" s="232">
        <v>349.29999999999995</v>
      </c>
      <c r="I292" s="232">
        <v>352.35</v>
      </c>
      <c r="J292" s="232">
        <v>354.19999999999993</v>
      </c>
      <c r="K292" s="231">
        <v>350.5</v>
      </c>
      <c r="L292" s="231">
        <v>345.6</v>
      </c>
      <c r="M292" s="231">
        <v>1.1946300000000001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314.14999999999998</v>
      </c>
      <c r="D293" s="232">
        <v>314.68333333333334</v>
      </c>
      <c r="E293" s="232">
        <v>312.61666666666667</v>
      </c>
      <c r="F293" s="232">
        <v>311.08333333333331</v>
      </c>
      <c r="G293" s="232">
        <v>309.01666666666665</v>
      </c>
      <c r="H293" s="232">
        <v>316.2166666666667</v>
      </c>
      <c r="I293" s="232">
        <v>318.28333333333342</v>
      </c>
      <c r="J293" s="232">
        <v>319.81666666666672</v>
      </c>
      <c r="K293" s="231">
        <v>316.75</v>
      </c>
      <c r="L293" s="231">
        <v>313.14999999999998</v>
      </c>
      <c r="M293" s="231">
        <v>5.4685600000000001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261.89999999999998</v>
      </c>
      <c r="D294" s="232">
        <v>261.60000000000002</v>
      </c>
      <c r="E294" s="232">
        <v>259.40000000000003</v>
      </c>
      <c r="F294" s="232">
        <v>256.90000000000003</v>
      </c>
      <c r="G294" s="232">
        <v>254.70000000000005</v>
      </c>
      <c r="H294" s="232">
        <v>264.10000000000002</v>
      </c>
      <c r="I294" s="232">
        <v>266.30000000000007</v>
      </c>
      <c r="J294" s="232">
        <v>268.8</v>
      </c>
      <c r="K294" s="231">
        <v>263.8</v>
      </c>
      <c r="L294" s="231">
        <v>259.10000000000002</v>
      </c>
      <c r="M294" s="231">
        <v>1.8317099999999999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601.70000000000005</v>
      </c>
      <c r="D295" s="232">
        <v>595.5</v>
      </c>
      <c r="E295" s="232">
        <v>586.45000000000005</v>
      </c>
      <c r="F295" s="232">
        <v>571.20000000000005</v>
      </c>
      <c r="G295" s="232">
        <v>562.15000000000009</v>
      </c>
      <c r="H295" s="232">
        <v>610.75</v>
      </c>
      <c r="I295" s="232">
        <v>619.79999999999995</v>
      </c>
      <c r="J295" s="232">
        <v>635.04999999999995</v>
      </c>
      <c r="K295" s="231">
        <v>604.54999999999995</v>
      </c>
      <c r="L295" s="231">
        <v>580.25</v>
      </c>
      <c r="M295" s="231">
        <v>18.22832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3730.65</v>
      </c>
      <c r="D296" s="232">
        <v>3727.2666666666664</v>
      </c>
      <c r="E296" s="232">
        <v>3697.333333333333</v>
      </c>
      <c r="F296" s="232">
        <v>3664.0166666666664</v>
      </c>
      <c r="G296" s="232">
        <v>3634.083333333333</v>
      </c>
      <c r="H296" s="232">
        <v>3760.583333333333</v>
      </c>
      <c r="I296" s="232">
        <v>3790.5166666666664</v>
      </c>
      <c r="J296" s="232">
        <v>3823.833333333333</v>
      </c>
      <c r="K296" s="231">
        <v>3757.2</v>
      </c>
      <c r="L296" s="231">
        <v>3693.95</v>
      </c>
      <c r="M296" s="231">
        <v>0.23874000000000001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661.4</v>
      </c>
      <c r="D297" s="232">
        <v>658.4</v>
      </c>
      <c r="E297" s="232">
        <v>654.29999999999995</v>
      </c>
      <c r="F297" s="232">
        <v>647.19999999999993</v>
      </c>
      <c r="G297" s="232">
        <v>643.09999999999991</v>
      </c>
      <c r="H297" s="232">
        <v>665.5</v>
      </c>
      <c r="I297" s="232">
        <v>669.60000000000014</v>
      </c>
      <c r="J297" s="232">
        <v>676.7</v>
      </c>
      <c r="K297" s="231">
        <v>662.5</v>
      </c>
      <c r="L297" s="231">
        <v>651.29999999999995</v>
      </c>
      <c r="M297" s="231">
        <v>7.2179399999999996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1333</v>
      </c>
      <c r="D298" s="232">
        <v>1321.3</v>
      </c>
      <c r="E298" s="232">
        <v>1285.6999999999998</v>
      </c>
      <c r="F298" s="232">
        <v>1238.3999999999999</v>
      </c>
      <c r="G298" s="232">
        <v>1202.7999999999997</v>
      </c>
      <c r="H298" s="232">
        <v>1368.6</v>
      </c>
      <c r="I298" s="232">
        <v>1404.1999999999998</v>
      </c>
      <c r="J298" s="232">
        <v>1451.5</v>
      </c>
      <c r="K298" s="231">
        <v>1356.9</v>
      </c>
      <c r="L298" s="231">
        <v>1274</v>
      </c>
      <c r="M298" s="231">
        <v>1.00823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31.75</v>
      </c>
      <c r="D299" s="232">
        <v>31.516666666666666</v>
      </c>
      <c r="E299" s="232">
        <v>31.133333333333333</v>
      </c>
      <c r="F299" s="232">
        <v>30.516666666666666</v>
      </c>
      <c r="G299" s="232">
        <v>30.133333333333333</v>
      </c>
      <c r="H299" s="232">
        <v>32.133333333333333</v>
      </c>
      <c r="I299" s="232">
        <v>32.516666666666666</v>
      </c>
      <c r="J299" s="232">
        <v>33.133333333333333</v>
      </c>
      <c r="K299" s="231">
        <v>31.9</v>
      </c>
      <c r="L299" s="231">
        <v>30.9</v>
      </c>
      <c r="M299" s="231">
        <v>6.6814900000000002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151.1</v>
      </c>
      <c r="D300" s="232">
        <v>151.83333333333334</v>
      </c>
      <c r="E300" s="232">
        <v>148.86666666666667</v>
      </c>
      <c r="F300" s="232">
        <v>146.63333333333333</v>
      </c>
      <c r="G300" s="232">
        <v>143.66666666666666</v>
      </c>
      <c r="H300" s="232">
        <v>154.06666666666669</v>
      </c>
      <c r="I300" s="232">
        <v>157.03333333333333</v>
      </c>
      <c r="J300" s="232">
        <v>159.26666666666671</v>
      </c>
      <c r="K300" s="231">
        <v>154.80000000000001</v>
      </c>
      <c r="L300" s="231">
        <v>149.6</v>
      </c>
      <c r="M300" s="231">
        <v>4.7267599999999996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86068.6</v>
      </c>
      <c r="D301" s="232">
        <v>85780.349999999991</v>
      </c>
      <c r="E301" s="232">
        <v>85115.749999999985</v>
      </c>
      <c r="F301" s="232">
        <v>84162.9</v>
      </c>
      <c r="G301" s="232">
        <v>83498.299999999988</v>
      </c>
      <c r="H301" s="232">
        <v>86733.199999999983</v>
      </c>
      <c r="I301" s="232">
        <v>87397.799999999988</v>
      </c>
      <c r="J301" s="232">
        <v>88350.64999999998</v>
      </c>
      <c r="K301" s="231">
        <v>86444.95</v>
      </c>
      <c r="L301" s="231">
        <v>84827.5</v>
      </c>
      <c r="M301" s="231">
        <v>6.8290000000000003E-2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1724.4</v>
      </c>
      <c r="D302" s="232">
        <v>1718.2666666666667</v>
      </c>
      <c r="E302" s="232">
        <v>1706.6333333333332</v>
      </c>
      <c r="F302" s="232">
        <v>1688.8666666666666</v>
      </c>
      <c r="G302" s="232">
        <v>1677.2333333333331</v>
      </c>
      <c r="H302" s="232">
        <v>1736.0333333333333</v>
      </c>
      <c r="I302" s="232">
        <v>1747.666666666667</v>
      </c>
      <c r="J302" s="232">
        <v>1765.4333333333334</v>
      </c>
      <c r="K302" s="231">
        <v>1729.9</v>
      </c>
      <c r="L302" s="231">
        <v>1700.5</v>
      </c>
      <c r="M302" s="231">
        <v>0.73504000000000003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844.75</v>
      </c>
      <c r="D303" s="232">
        <v>839.85</v>
      </c>
      <c r="E303" s="232">
        <v>809.6</v>
      </c>
      <c r="F303" s="232">
        <v>774.45</v>
      </c>
      <c r="G303" s="232">
        <v>744.2</v>
      </c>
      <c r="H303" s="232">
        <v>875</v>
      </c>
      <c r="I303" s="232">
        <v>905.25</v>
      </c>
      <c r="J303" s="232">
        <v>940.4</v>
      </c>
      <c r="K303" s="231">
        <v>870.1</v>
      </c>
      <c r="L303" s="231">
        <v>804.7</v>
      </c>
      <c r="M303" s="231">
        <v>16.027139999999999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903.95</v>
      </c>
      <c r="D304" s="232">
        <v>900</v>
      </c>
      <c r="E304" s="232">
        <v>895</v>
      </c>
      <c r="F304" s="232">
        <v>886.05</v>
      </c>
      <c r="G304" s="232">
        <v>881.05</v>
      </c>
      <c r="H304" s="232">
        <v>908.95</v>
      </c>
      <c r="I304" s="232">
        <v>913.95</v>
      </c>
      <c r="J304" s="232">
        <v>922.90000000000009</v>
      </c>
      <c r="K304" s="231">
        <v>905</v>
      </c>
      <c r="L304" s="231">
        <v>891.05</v>
      </c>
      <c r="M304" s="231">
        <v>2.4456099999999998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255.1</v>
      </c>
      <c r="D305" s="232">
        <v>254.60000000000002</v>
      </c>
      <c r="E305" s="232">
        <v>252.10000000000002</v>
      </c>
      <c r="F305" s="232">
        <v>249.1</v>
      </c>
      <c r="G305" s="232">
        <v>246.6</v>
      </c>
      <c r="H305" s="232">
        <v>257.60000000000002</v>
      </c>
      <c r="I305" s="232">
        <v>260.10000000000002</v>
      </c>
      <c r="J305" s="232">
        <v>263.10000000000008</v>
      </c>
      <c r="K305" s="231">
        <v>257.10000000000002</v>
      </c>
      <c r="L305" s="231">
        <v>251.6</v>
      </c>
      <c r="M305" s="231">
        <v>17.957719999999998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1272.1500000000001</v>
      </c>
      <c r="D306" s="232">
        <v>1282.25</v>
      </c>
      <c r="E306" s="232">
        <v>1258.95</v>
      </c>
      <c r="F306" s="232">
        <v>1245.75</v>
      </c>
      <c r="G306" s="232">
        <v>1222.45</v>
      </c>
      <c r="H306" s="232">
        <v>1295.45</v>
      </c>
      <c r="I306" s="232">
        <v>1318.7500000000002</v>
      </c>
      <c r="J306" s="232">
        <v>1331.95</v>
      </c>
      <c r="K306" s="231">
        <v>1305.55</v>
      </c>
      <c r="L306" s="231">
        <v>1269.05</v>
      </c>
      <c r="M306" s="231">
        <v>23.38935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426.05</v>
      </c>
      <c r="D307" s="232">
        <v>426.63333333333338</v>
      </c>
      <c r="E307" s="232">
        <v>421.26666666666677</v>
      </c>
      <c r="F307" s="232">
        <v>416.48333333333341</v>
      </c>
      <c r="G307" s="232">
        <v>411.11666666666679</v>
      </c>
      <c r="H307" s="232">
        <v>431.41666666666674</v>
      </c>
      <c r="I307" s="232">
        <v>436.78333333333342</v>
      </c>
      <c r="J307" s="232">
        <v>441.56666666666672</v>
      </c>
      <c r="K307" s="231">
        <v>432</v>
      </c>
      <c r="L307" s="231">
        <v>421.85</v>
      </c>
      <c r="M307" s="231">
        <v>9.2244399999999995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273.5</v>
      </c>
      <c r="D308" s="232">
        <v>273.51666666666665</v>
      </c>
      <c r="E308" s="232">
        <v>271.43333333333328</v>
      </c>
      <c r="F308" s="232">
        <v>269.36666666666662</v>
      </c>
      <c r="G308" s="232">
        <v>267.28333333333325</v>
      </c>
      <c r="H308" s="232">
        <v>275.58333333333331</v>
      </c>
      <c r="I308" s="232">
        <v>277.66666666666669</v>
      </c>
      <c r="J308" s="232">
        <v>279.73333333333335</v>
      </c>
      <c r="K308" s="231">
        <v>275.60000000000002</v>
      </c>
      <c r="L308" s="231">
        <v>271.45</v>
      </c>
      <c r="M308" s="231">
        <v>0.49474000000000001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370.05</v>
      </c>
      <c r="D309" s="232">
        <v>372.36666666666662</v>
      </c>
      <c r="E309" s="232">
        <v>365.78333333333325</v>
      </c>
      <c r="F309" s="232">
        <v>361.51666666666665</v>
      </c>
      <c r="G309" s="232">
        <v>354.93333333333328</v>
      </c>
      <c r="H309" s="232">
        <v>376.63333333333321</v>
      </c>
      <c r="I309" s="232">
        <v>383.21666666666658</v>
      </c>
      <c r="J309" s="232">
        <v>387.48333333333318</v>
      </c>
      <c r="K309" s="231">
        <v>378.95</v>
      </c>
      <c r="L309" s="231">
        <v>368.1</v>
      </c>
      <c r="M309" s="231">
        <v>1.1997500000000001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370.35</v>
      </c>
      <c r="D310" s="232">
        <v>370.2</v>
      </c>
      <c r="E310" s="232">
        <v>366.4</v>
      </c>
      <c r="F310" s="232">
        <v>362.45</v>
      </c>
      <c r="G310" s="232">
        <v>358.65</v>
      </c>
      <c r="H310" s="232">
        <v>374.15</v>
      </c>
      <c r="I310" s="232">
        <v>377.95000000000005</v>
      </c>
      <c r="J310" s="232">
        <v>381.9</v>
      </c>
      <c r="K310" s="231">
        <v>374</v>
      </c>
      <c r="L310" s="231">
        <v>366.25</v>
      </c>
      <c r="M310" s="231">
        <v>0.74294000000000004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105.45</v>
      </c>
      <c r="D311" s="232">
        <v>104.63333333333334</v>
      </c>
      <c r="E311" s="232">
        <v>103.61666666666667</v>
      </c>
      <c r="F311" s="232">
        <v>101.78333333333333</v>
      </c>
      <c r="G311" s="232">
        <v>100.76666666666667</v>
      </c>
      <c r="H311" s="232">
        <v>106.46666666666668</v>
      </c>
      <c r="I311" s="232">
        <v>107.48333333333336</v>
      </c>
      <c r="J311" s="232">
        <v>109.31666666666669</v>
      </c>
      <c r="K311" s="231">
        <v>105.65</v>
      </c>
      <c r="L311" s="231">
        <v>102.8</v>
      </c>
      <c r="M311" s="231">
        <v>30.248999999999999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51.35</v>
      </c>
      <c r="D312" s="232">
        <v>50.916666666666664</v>
      </c>
      <c r="E312" s="232">
        <v>50.18333333333333</v>
      </c>
      <c r="F312" s="232">
        <v>49.016666666666666</v>
      </c>
      <c r="G312" s="232">
        <v>48.283333333333331</v>
      </c>
      <c r="H312" s="232">
        <v>52.083333333333329</v>
      </c>
      <c r="I312" s="232">
        <v>52.816666666666663</v>
      </c>
      <c r="J312" s="232">
        <v>53.983333333333327</v>
      </c>
      <c r="K312" s="231">
        <v>51.65</v>
      </c>
      <c r="L312" s="231">
        <v>49.75</v>
      </c>
      <c r="M312" s="231">
        <v>12.155749999999999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495.95</v>
      </c>
      <c r="D313" s="232">
        <v>495.65000000000003</v>
      </c>
      <c r="E313" s="232">
        <v>492.30000000000007</v>
      </c>
      <c r="F313" s="232">
        <v>488.65000000000003</v>
      </c>
      <c r="G313" s="232">
        <v>485.30000000000007</v>
      </c>
      <c r="H313" s="232">
        <v>499.30000000000007</v>
      </c>
      <c r="I313" s="232">
        <v>502.65000000000009</v>
      </c>
      <c r="J313" s="232">
        <v>506.30000000000007</v>
      </c>
      <c r="K313" s="231">
        <v>499</v>
      </c>
      <c r="L313" s="231">
        <v>492</v>
      </c>
      <c r="M313" s="231">
        <v>11.6172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8764.15</v>
      </c>
      <c r="D314" s="232">
        <v>8720.1333333333332</v>
      </c>
      <c r="E314" s="232">
        <v>8664.0166666666664</v>
      </c>
      <c r="F314" s="232">
        <v>8563.8833333333332</v>
      </c>
      <c r="G314" s="232">
        <v>8507.7666666666664</v>
      </c>
      <c r="H314" s="232">
        <v>8820.2666666666664</v>
      </c>
      <c r="I314" s="232">
        <v>8876.3833333333314</v>
      </c>
      <c r="J314" s="232">
        <v>8976.5166666666664</v>
      </c>
      <c r="K314" s="231">
        <v>8776.25</v>
      </c>
      <c r="L314" s="231">
        <v>8620</v>
      </c>
      <c r="M314" s="231">
        <v>3.3344100000000001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1666.1</v>
      </c>
      <c r="D315" s="232">
        <v>1664.05</v>
      </c>
      <c r="E315" s="232">
        <v>1649.1</v>
      </c>
      <c r="F315" s="232">
        <v>1632.1</v>
      </c>
      <c r="G315" s="232">
        <v>1617.1499999999999</v>
      </c>
      <c r="H315" s="232">
        <v>1681.05</v>
      </c>
      <c r="I315" s="232">
        <v>1696.0000000000002</v>
      </c>
      <c r="J315" s="232">
        <v>1713</v>
      </c>
      <c r="K315" s="231">
        <v>1679</v>
      </c>
      <c r="L315" s="231">
        <v>1647.05</v>
      </c>
      <c r="M315" s="231">
        <v>0.63641999999999999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699.6</v>
      </c>
      <c r="D316" s="232">
        <v>695.43333333333339</v>
      </c>
      <c r="E316" s="232">
        <v>685.66666666666674</v>
      </c>
      <c r="F316" s="232">
        <v>671.73333333333335</v>
      </c>
      <c r="G316" s="232">
        <v>661.9666666666667</v>
      </c>
      <c r="H316" s="232">
        <v>709.36666666666679</v>
      </c>
      <c r="I316" s="232">
        <v>719.13333333333344</v>
      </c>
      <c r="J316" s="232">
        <v>733.06666666666683</v>
      </c>
      <c r="K316" s="231">
        <v>705.2</v>
      </c>
      <c r="L316" s="231">
        <v>681.5</v>
      </c>
      <c r="M316" s="231">
        <v>7.26959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433.55</v>
      </c>
      <c r="D317" s="232">
        <v>431.68333333333334</v>
      </c>
      <c r="E317" s="232">
        <v>428.36666666666667</v>
      </c>
      <c r="F317" s="232">
        <v>423.18333333333334</v>
      </c>
      <c r="G317" s="232">
        <v>419.86666666666667</v>
      </c>
      <c r="H317" s="232">
        <v>436.86666666666667</v>
      </c>
      <c r="I317" s="232">
        <v>440.18333333333339</v>
      </c>
      <c r="J317" s="232">
        <v>445.36666666666667</v>
      </c>
      <c r="K317" s="231">
        <v>435</v>
      </c>
      <c r="L317" s="231">
        <v>426.5</v>
      </c>
      <c r="M317" s="231">
        <v>13.40035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739.45</v>
      </c>
      <c r="D318" s="232">
        <v>736.15</v>
      </c>
      <c r="E318" s="232">
        <v>725.65</v>
      </c>
      <c r="F318" s="232">
        <v>711.85</v>
      </c>
      <c r="G318" s="232">
        <v>701.35</v>
      </c>
      <c r="H318" s="232">
        <v>749.94999999999993</v>
      </c>
      <c r="I318" s="232">
        <v>760.44999999999993</v>
      </c>
      <c r="J318" s="232">
        <v>774.24999999999989</v>
      </c>
      <c r="K318" s="231">
        <v>746.65</v>
      </c>
      <c r="L318" s="231">
        <v>722.35</v>
      </c>
      <c r="M318" s="231">
        <v>11.57241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674.8</v>
      </c>
      <c r="D319" s="232">
        <v>668.7833333333333</v>
      </c>
      <c r="E319" s="232">
        <v>657.11666666666656</v>
      </c>
      <c r="F319" s="232">
        <v>639.43333333333328</v>
      </c>
      <c r="G319" s="232">
        <v>627.76666666666654</v>
      </c>
      <c r="H319" s="232">
        <v>686.46666666666658</v>
      </c>
      <c r="I319" s="232">
        <v>698.13333333333333</v>
      </c>
      <c r="J319" s="232">
        <v>715.81666666666661</v>
      </c>
      <c r="K319" s="231">
        <v>680.45</v>
      </c>
      <c r="L319" s="231">
        <v>651.1</v>
      </c>
      <c r="M319" s="231">
        <v>0.63846999999999998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810.85</v>
      </c>
      <c r="D320" s="232">
        <v>811.16666666666663</v>
      </c>
      <c r="E320" s="232">
        <v>797.23333333333323</v>
      </c>
      <c r="F320" s="232">
        <v>783.61666666666656</v>
      </c>
      <c r="G320" s="232">
        <v>769.68333333333317</v>
      </c>
      <c r="H320" s="232">
        <v>824.7833333333333</v>
      </c>
      <c r="I320" s="232">
        <v>838.7166666666667</v>
      </c>
      <c r="J320" s="232">
        <v>852.33333333333337</v>
      </c>
      <c r="K320" s="231">
        <v>825.1</v>
      </c>
      <c r="L320" s="231">
        <v>797.55</v>
      </c>
      <c r="M320" s="231">
        <v>1.86134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1329.35</v>
      </c>
      <c r="D321" s="232">
        <v>1323.0166666666667</v>
      </c>
      <c r="E321" s="232">
        <v>1307.4333333333334</v>
      </c>
      <c r="F321" s="232">
        <v>1285.5166666666667</v>
      </c>
      <c r="G321" s="232">
        <v>1269.9333333333334</v>
      </c>
      <c r="H321" s="232">
        <v>1344.9333333333334</v>
      </c>
      <c r="I321" s="232">
        <v>1360.5166666666669</v>
      </c>
      <c r="J321" s="232">
        <v>1382.4333333333334</v>
      </c>
      <c r="K321" s="231">
        <v>1338.6</v>
      </c>
      <c r="L321" s="231">
        <v>1301.0999999999999</v>
      </c>
      <c r="M321" s="231">
        <v>1.2156499999999999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50.3</v>
      </c>
      <c r="D322" s="232">
        <v>50.1</v>
      </c>
      <c r="E322" s="232">
        <v>49.6</v>
      </c>
      <c r="F322" s="232">
        <v>48.9</v>
      </c>
      <c r="G322" s="232">
        <v>48.4</v>
      </c>
      <c r="H322" s="232">
        <v>50.800000000000004</v>
      </c>
      <c r="I322" s="232">
        <v>51.300000000000004</v>
      </c>
      <c r="J322" s="232">
        <v>52.000000000000007</v>
      </c>
      <c r="K322" s="231">
        <v>50.6</v>
      </c>
      <c r="L322" s="231">
        <v>49.4</v>
      </c>
      <c r="M322" s="231">
        <v>14.509550000000001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602.4</v>
      </c>
      <c r="D323" s="232">
        <v>601.85</v>
      </c>
      <c r="E323" s="232">
        <v>598.80000000000007</v>
      </c>
      <c r="F323" s="232">
        <v>595.20000000000005</v>
      </c>
      <c r="G323" s="232">
        <v>592.15000000000009</v>
      </c>
      <c r="H323" s="232">
        <v>605.45000000000005</v>
      </c>
      <c r="I323" s="232">
        <v>608.5</v>
      </c>
      <c r="J323" s="232">
        <v>612.1</v>
      </c>
      <c r="K323" s="231">
        <v>604.9</v>
      </c>
      <c r="L323" s="231">
        <v>598.25</v>
      </c>
      <c r="M323" s="231">
        <v>0.98777000000000004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2060.4</v>
      </c>
      <c r="D324" s="232">
        <v>2056.5666666666666</v>
      </c>
      <c r="E324" s="232">
        <v>2032.1333333333332</v>
      </c>
      <c r="F324" s="232">
        <v>2003.8666666666666</v>
      </c>
      <c r="G324" s="232">
        <v>1979.4333333333332</v>
      </c>
      <c r="H324" s="232">
        <v>2084.833333333333</v>
      </c>
      <c r="I324" s="232">
        <v>2109.2666666666664</v>
      </c>
      <c r="J324" s="232">
        <v>2137.5333333333333</v>
      </c>
      <c r="K324" s="231">
        <v>2081</v>
      </c>
      <c r="L324" s="231">
        <v>2028.3</v>
      </c>
      <c r="M324" s="231">
        <v>2.5808300000000002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1431.45</v>
      </c>
      <c r="D325" s="232">
        <v>1423.9666666666669</v>
      </c>
      <c r="E325" s="232">
        <v>1413.0333333333338</v>
      </c>
      <c r="F325" s="232">
        <v>1394.6166666666668</v>
      </c>
      <c r="G325" s="232">
        <v>1383.6833333333336</v>
      </c>
      <c r="H325" s="232">
        <v>1442.3833333333339</v>
      </c>
      <c r="I325" s="232">
        <v>1453.3166666666668</v>
      </c>
      <c r="J325" s="232">
        <v>1471.733333333334</v>
      </c>
      <c r="K325" s="231">
        <v>1434.9</v>
      </c>
      <c r="L325" s="231">
        <v>1405.55</v>
      </c>
      <c r="M325" s="231">
        <v>2.5038200000000002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960.4</v>
      </c>
      <c r="D326" s="232">
        <v>966.7833333333333</v>
      </c>
      <c r="E326" s="232">
        <v>952.61666666666656</v>
      </c>
      <c r="F326" s="232">
        <v>944.83333333333326</v>
      </c>
      <c r="G326" s="232">
        <v>930.66666666666652</v>
      </c>
      <c r="H326" s="232">
        <v>974.56666666666661</v>
      </c>
      <c r="I326" s="232">
        <v>988.73333333333335</v>
      </c>
      <c r="J326" s="232">
        <v>996.51666666666665</v>
      </c>
      <c r="K326" s="231">
        <v>980.95</v>
      </c>
      <c r="L326" s="231">
        <v>959</v>
      </c>
      <c r="M326" s="231">
        <v>5.2179200000000003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538.70000000000005</v>
      </c>
      <c r="D327" s="232">
        <v>540.31666666666672</v>
      </c>
      <c r="E327" s="232">
        <v>535.63333333333344</v>
      </c>
      <c r="F327" s="232">
        <v>532.56666666666672</v>
      </c>
      <c r="G327" s="232">
        <v>527.88333333333344</v>
      </c>
      <c r="H327" s="232">
        <v>543.38333333333344</v>
      </c>
      <c r="I327" s="232">
        <v>548.06666666666661</v>
      </c>
      <c r="J327" s="232">
        <v>551.13333333333344</v>
      </c>
      <c r="K327" s="231">
        <v>545</v>
      </c>
      <c r="L327" s="231">
        <v>537.25</v>
      </c>
      <c r="M327" s="231">
        <v>1.51461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33.85</v>
      </c>
      <c r="D328" s="232">
        <v>33.68333333333333</v>
      </c>
      <c r="E328" s="232">
        <v>33.36666666666666</v>
      </c>
      <c r="F328" s="232">
        <v>32.883333333333333</v>
      </c>
      <c r="G328" s="232">
        <v>32.566666666666663</v>
      </c>
      <c r="H328" s="232">
        <v>34.166666666666657</v>
      </c>
      <c r="I328" s="232">
        <v>34.483333333333334</v>
      </c>
      <c r="J328" s="232">
        <v>34.966666666666654</v>
      </c>
      <c r="K328" s="231">
        <v>34</v>
      </c>
      <c r="L328" s="231">
        <v>33.200000000000003</v>
      </c>
      <c r="M328" s="231">
        <v>24.192019999999999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91.2</v>
      </c>
      <c r="D329" s="232">
        <v>90.7</v>
      </c>
      <c r="E329" s="232">
        <v>89.7</v>
      </c>
      <c r="F329" s="232">
        <v>88.2</v>
      </c>
      <c r="G329" s="232">
        <v>87.2</v>
      </c>
      <c r="H329" s="232">
        <v>92.2</v>
      </c>
      <c r="I329" s="232">
        <v>93.2</v>
      </c>
      <c r="J329" s="232">
        <v>94.7</v>
      </c>
      <c r="K329" s="231">
        <v>91.7</v>
      </c>
      <c r="L329" s="231">
        <v>89.2</v>
      </c>
      <c r="M329" s="231">
        <v>35.30583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40.1</v>
      </c>
      <c r="D330" s="232">
        <v>39.916666666666664</v>
      </c>
      <c r="E330" s="232">
        <v>39.333333333333329</v>
      </c>
      <c r="F330" s="232">
        <v>38.566666666666663</v>
      </c>
      <c r="G330" s="232">
        <v>37.983333333333327</v>
      </c>
      <c r="H330" s="232">
        <v>40.68333333333333</v>
      </c>
      <c r="I330" s="232">
        <v>41.266666666666659</v>
      </c>
      <c r="J330" s="232">
        <v>42.033333333333331</v>
      </c>
      <c r="K330" s="231">
        <v>40.5</v>
      </c>
      <c r="L330" s="231">
        <v>39.15</v>
      </c>
      <c r="M330" s="231">
        <v>108.97703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333.05</v>
      </c>
      <c r="D331" s="232">
        <v>328.73333333333335</v>
      </c>
      <c r="E331" s="232">
        <v>322.11666666666667</v>
      </c>
      <c r="F331" s="232">
        <v>311.18333333333334</v>
      </c>
      <c r="G331" s="232">
        <v>304.56666666666666</v>
      </c>
      <c r="H331" s="232">
        <v>339.66666666666669</v>
      </c>
      <c r="I331" s="232">
        <v>346.28333333333336</v>
      </c>
      <c r="J331" s="232">
        <v>357.2166666666667</v>
      </c>
      <c r="K331" s="231">
        <v>335.35</v>
      </c>
      <c r="L331" s="231">
        <v>317.8</v>
      </c>
      <c r="M331" s="231">
        <v>6.7151100000000001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79.650000000000006</v>
      </c>
      <c r="D332" s="232">
        <v>79.483333333333334</v>
      </c>
      <c r="E332" s="232">
        <v>78.366666666666674</v>
      </c>
      <c r="F332" s="232">
        <v>77.083333333333343</v>
      </c>
      <c r="G332" s="232">
        <v>75.966666666666683</v>
      </c>
      <c r="H332" s="232">
        <v>80.766666666666666</v>
      </c>
      <c r="I332" s="232">
        <v>81.883333333333312</v>
      </c>
      <c r="J332" s="232">
        <v>83.166666666666657</v>
      </c>
      <c r="K332" s="231">
        <v>80.599999999999994</v>
      </c>
      <c r="L332" s="231">
        <v>78.2</v>
      </c>
      <c r="M332" s="231">
        <v>9.7514400000000006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221.4</v>
      </c>
      <c r="D333" s="232">
        <v>221.20000000000002</v>
      </c>
      <c r="E333" s="232">
        <v>219.70000000000005</v>
      </c>
      <c r="F333" s="232">
        <v>218.00000000000003</v>
      </c>
      <c r="G333" s="232">
        <v>216.50000000000006</v>
      </c>
      <c r="H333" s="232">
        <v>222.90000000000003</v>
      </c>
      <c r="I333" s="232">
        <v>224.39999999999998</v>
      </c>
      <c r="J333" s="232">
        <v>226.10000000000002</v>
      </c>
      <c r="K333" s="231">
        <v>222.7</v>
      </c>
      <c r="L333" s="231">
        <v>219.5</v>
      </c>
      <c r="M333" s="231">
        <v>1.2919400000000001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172.25</v>
      </c>
      <c r="D334" s="232">
        <v>171.75</v>
      </c>
      <c r="E334" s="232">
        <v>170.45</v>
      </c>
      <c r="F334" s="232">
        <v>168.64999999999998</v>
      </c>
      <c r="G334" s="232">
        <v>167.34999999999997</v>
      </c>
      <c r="H334" s="232">
        <v>173.55</v>
      </c>
      <c r="I334" s="232">
        <v>174.85000000000002</v>
      </c>
      <c r="J334" s="232">
        <v>176.65000000000003</v>
      </c>
      <c r="K334" s="231">
        <v>173.05</v>
      </c>
      <c r="L334" s="231">
        <v>169.95</v>
      </c>
      <c r="M334" s="231">
        <v>93.187899999999999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742.9</v>
      </c>
      <c r="D335" s="232">
        <v>742.94999999999993</v>
      </c>
      <c r="E335" s="232">
        <v>736.94999999999982</v>
      </c>
      <c r="F335" s="232">
        <v>730.99999999999989</v>
      </c>
      <c r="G335" s="232">
        <v>724.99999999999977</v>
      </c>
      <c r="H335" s="232">
        <v>748.89999999999986</v>
      </c>
      <c r="I335" s="232">
        <v>754.90000000000009</v>
      </c>
      <c r="J335" s="232">
        <v>760.84999999999991</v>
      </c>
      <c r="K335" s="231">
        <v>748.95</v>
      </c>
      <c r="L335" s="231">
        <v>737</v>
      </c>
      <c r="M335" s="231">
        <v>0.92442999999999997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82.65</v>
      </c>
      <c r="D336" s="232">
        <v>81.266666666666666</v>
      </c>
      <c r="E336" s="232">
        <v>79.533333333333331</v>
      </c>
      <c r="F336" s="232">
        <v>76.416666666666671</v>
      </c>
      <c r="G336" s="232">
        <v>74.683333333333337</v>
      </c>
      <c r="H336" s="232">
        <v>84.383333333333326</v>
      </c>
      <c r="I336" s="232">
        <v>86.116666666666646</v>
      </c>
      <c r="J336" s="232">
        <v>89.23333333333332</v>
      </c>
      <c r="K336" s="231">
        <v>83</v>
      </c>
      <c r="L336" s="231">
        <v>78.150000000000006</v>
      </c>
      <c r="M336" s="231">
        <v>146.51557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4209.25</v>
      </c>
      <c r="D337" s="232">
        <v>4184.55</v>
      </c>
      <c r="E337" s="232">
        <v>4136.1000000000004</v>
      </c>
      <c r="F337" s="232">
        <v>4062.95</v>
      </c>
      <c r="G337" s="232">
        <v>4014.5</v>
      </c>
      <c r="H337" s="232">
        <v>4257.7000000000007</v>
      </c>
      <c r="I337" s="232">
        <v>4306.1499999999996</v>
      </c>
      <c r="J337" s="232">
        <v>4379.3000000000011</v>
      </c>
      <c r="K337" s="231">
        <v>4233</v>
      </c>
      <c r="L337" s="231">
        <v>4111.3999999999996</v>
      </c>
      <c r="M337" s="231">
        <v>1.2458400000000001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525.04999999999995</v>
      </c>
      <c r="D338" s="232">
        <v>524.63333333333333</v>
      </c>
      <c r="E338" s="232">
        <v>514.31666666666661</v>
      </c>
      <c r="F338" s="232">
        <v>503.58333333333326</v>
      </c>
      <c r="G338" s="232">
        <v>493.26666666666654</v>
      </c>
      <c r="H338" s="232">
        <v>535.36666666666667</v>
      </c>
      <c r="I338" s="232">
        <v>545.68333333333351</v>
      </c>
      <c r="J338" s="232">
        <v>556.41666666666674</v>
      </c>
      <c r="K338" s="231">
        <v>534.95000000000005</v>
      </c>
      <c r="L338" s="231">
        <v>513.9</v>
      </c>
      <c r="M338" s="231">
        <v>1.0359400000000001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18778.849999999999</v>
      </c>
      <c r="D339" s="232">
        <v>18724.8</v>
      </c>
      <c r="E339" s="232">
        <v>18629.199999999997</v>
      </c>
      <c r="F339" s="232">
        <v>18479.55</v>
      </c>
      <c r="G339" s="232">
        <v>18383.949999999997</v>
      </c>
      <c r="H339" s="232">
        <v>18874.449999999997</v>
      </c>
      <c r="I339" s="232">
        <v>18970.049999999996</v>
      </c>
      <c r="J339" s="232">
        <v>19119.699999999997</v>
      </c>
      <c r="K339" s="231">
        <v>18820.400000000001</v>
      </c>
      <c r="L339" s="231">
        <v>18575.150000000001</v>
      </c>
      <c r="M339" s="231">
        <v>0.63926000000000005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58.9</v>
      </c>
      <c r="D340" s="232">
        <v>58.916666666666664</v>
      </c>
      <c r="E340" s="232">
        <v>58.083333333333329</v>
      </c>
      <c r="F340" s="232">
        <v>57.266666666666666</v>
      </c>
      <c r="G340" s="232">
        <v>56.43333333333333</v>
      </c>
      <c r="H340" s="232">
        <v>59.733333333333327</v>
      </c>
      <c r="I340" s="232">
        <v>60.566666666666656</v>
      </c>
      <c r="J340" s="232">
        <v>61.383333333333326</v>
      </c>
      <c r="K340" s="231">
        <v>59.75</v>
      </c>
      <c r="L340" s="231">
        <v>58.1</v>
      </c>
      <c r="M340" s="231">
        <v>3.7307399999999999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223.9</v>
      </c>
      <c r="D341" s="232">
        <v>223.46666666666667</v>
      </c>
      <c r="E341" s="232">
        <v>221.78333333333333</v>
      </c>
      <c r="F341" s="232">
        <v>219.66666666666666</v>
      </c>
      <c r="G341" s="232">
        <v>217.98333333333332</v>
      </c>
      <c r="H341" s="232">
        <v>225.58333333333334</v>
      </c>
      <c r="I341" s="232">
        <v>227.26666666666668</v>
      </c>
      <c r="J341" s="232">
        <v>229.38333333333335</v>
      </c>
      <c r="K341" s="231">
        <v>225.15</v>
      </c>
      <c r="L341" s="231">
        <v>221.35</v>
      </c>
      <c r="M341" s="231">
        <v>3.0171700000000001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352</v>
      </c>
      <c r="D342" s="232">
        <v>352.31666666666666</v>
      </c>
      <c r="E342" s="232">
        <v>349.73333333333335</v>
      </c>
      <c r="F342" s="232">
        <v>347.4666666666667</v>
      </c>
      <c r="G342" s="232">
        <v>344.88333333333338</v>
      </c>
      <c r="H342" s="232">
        <v>354.58333333333331</v>
      </c>
      <c r="I342" s="232">
        <v>357.16666666666669</v>
      </c>
      <c r="J342" s="232">
        <v>359.43333333333328</v>
      </c>
      <c r="K342" s="231">
        <v>354.9</v>
      </c>
      <c r="L342" s="231">
        <v>350.05</v>
      </c>
      <c r="M342" s="231">
        <v>0.28641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868.55</v>
      </c>
      <c r="D343" s="232">
        <v>864.6</v>
      </c>
      <c r="E343" s="232">
        <v>856</v>
      </c>
      <c r="F343" s="232">
        <v>843.44999999999993</v>
      </c>
      <c r="G343" s="232">
        <v>834.84999999999991</v>
      </c>
      <c r="H343" s="232">
        <v>877.15000000000009</v>
      </c>
      <c r="I343" s="232">
        <v>885.75000000000023</v>
      </c>
      <c r="J343" s="232">
        <v>898.30000000000018</v>
      </c>
      <c r="K343" s="231">
        <v>873.2</v>
      </c>
      <c r="L343" s="231">
        <v>852.05</v>
      </c>
      <c r="M343" s="231">
        <v>3.0609199999999999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154.80000000000001</v>
      </c>
      <c r="D344" s="232">
        <v>153.91666666666666</v>
      </c>
      <c r="E344" s="232">
        <v>152.73333333333332</v>
      </c>
      <c r="F344" s="232">
        <v>150.66666666666666</v>
      </c>
      <c r="G344" s="232">
        <v>149.48333333333332</v>
      </c>
      <c r="H344" s="232">
        <v>155.98333333333332</v>
      </c>
      <c r="I344" s="232">
        <v>157.16666666666666</v>
      </c>
      <c r="J344" s="232">
        <v>159.23333333333332</v>
      </c>
      <c r="K344" s="231">
        <v>155.1</v>
      </c>
      <c r="L344" s="231">
        <v>151.85</v>
      </c>
      <c r="M344" s="231">
        <v>77.079769999999996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258.45</v>
      </c>
      <c r="D345" s="232">
        <v>254.9666666666667</v>
      </c>
      <c r="E345" s="232">
        <v>249.93333333333339</v>
      </c>
      <c r="F345" s="232">
        <v>241.41666666666669</v>
      </c>
      <c r="G345" s="232">
        <v>236.38333333333338</v>
      </c>
      <c r="H345" s="232">
        <v>263.48333333333341</v>
      </c>
      <c r="I345" s="232">
        <v>268.51666666666671</v>
      </c>
      <c r="J345" s="232">
        <v>277.03333333333342</v>
      </c>
      <c r="K345" s="231">
        <v>260</v>
      </c>
      <c r="L345" s="231">
        <v>246.45</v>
      </c>
      <c r="M345" s="231">
        <v>28.3123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496.35</v>
      </c>
      <c r="D346" s="232">
        <v>496.05</v>
      </c>
      <c r="E346" s="232">
        <v>480.1</v>
      </c>
      <c r="F346" s="232">
        <v>463.85</v>
      </c>
      <c r="G346" s="232">
        <v>447.90000000000003</v>
      </c>
      <c r="H346" s="232">
        <v>512.29999999999995</v>
      </c>
      <c r="I346" s="232">
        <v>528.25</v>
      </c>
      <c r="J346" s="232">
        <v>544.5</v>
      </c>
      <c r="K346" s="231">
        <v>512</v>
      </c>
      <c r="L346" s="231">
        <v>479.8</v>
      </c>
      <c r="M346" s="231">
        <v>19.486969999999999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608.25</v>
      </c>
      <c r="D347" s="232">
        <v>607.94999999999993</v>
      </c>
      <c r="E347" s="232">
        <v>600.29999999999984</v>
      </c>
      <c r="F347" s="232">
        <v>592.34999999999991</v>
      </c>
      <c r="G347" s="232">
        <v>584.69999999999982</v>
      </c>
      <c r="H347" s="232">
        <v>615.89999999999986</v>
      </c>
      <c r="I347" s="232">
        <v>623.54999999999995</v>
      </c>
      <c r="J347" s="232">
        <v>631.49999999999989</v>
      </c>
      <c r="K347" s="231">
        <v>615.6</v>
      </c>
      <c r="L347" s="231">
        <v>600</v>
      </c>
      <c r="M347" s="231">
        <v>39.285870000000003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3162.75</v>
      </c>
      <c r="D348" s="232">
        <v>3164.3166666666671</v>
      </c>
      <c r="E348" s="232">
        <v>3140.6333333333341</v>
      </c>
      <c r="F348" s="232">
        <v>3118.5166666666669</v>
      </c>
      <c r="G348" s="232">
        <v>3094.8333333333339</v>
      </c>
      <c r="H348" s="232">
        <v>3186.4333333333343</v>
      </c>
      <c r="I348" s="232">
        <v>3210.1166666666677</v>
      </c>
      <c r="J348" s="232">
        <v>3232.2333333333345</v>
      </c>
      <c r="K348" s="231">
        <v>3188</v>
      </c>
      <c r="L348" s="231">
        <v>3142.2</v>
      </c>
      <c r="M348" s="231">
        <v>0.26857999999999999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274.95</v>
      </c>
      <c r="D349" s="232">
        <v>274.14999999999998</v>
      </c>
      <c r="E349" s="232">
        <v>272.89999999999998</v>
      </c>
      <c r="F349" s="232">
        <v>270.85000000000002</v>
      </c>
      <c r="G349" s="232">
        <v>269.60000000000002</v>
      </c>
      <c r="H349" s="232">
        <v>276.19999999999993</v>
      </c>
      <c r="I349" s="232">
        <v>277.44999999999993</v>
      </c>
      <c r="J349" s="232">
        <v>279.49999999999989</v>
      </c>
      <c r="K349" s="231">
        <v>275.39999999999998</v>
      </c>
      <c r="L349" s="231">
        <v>272.10000000000002</v>
      </c>
      <c r="M349" s="231">
        <v>1.1181399999999999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574.70000000000005</v>
      </c>
      <c r="D350" s="232">
        <v>572.63333333333333</v>
      </c>
      <c r="E350" s="232">
        <v>562.26666666666665</v>
      </c>
      <c r="F350" s="232">
        <v>549.83333333333337</v>
      </c>
      <c r="G350" s="232">
        <v>539.4666666666667</v>
      </c>
      <c r="H350" s="232">
        <v>585.06666666666661</v>
      </c>
      <c r="I350" s="232">
        <v>595.43333333333317</v>
      </c>
      <c r="J350" s="232">
        <v>607.86666666666656</v>
      </c>
      <c r="K350" s="231">
        <v>583</v>
      </c>
      <c r="L350" s="231">
        <v>560.20000000000005</v>
      </c>
      <c r="M350" s="231">
        <v>21.76463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118.45</v>
      </c>
      <c r="D351" s="232">
        <v>117.90000000000002</v>
      </c>
      <c r="E351" s="232">
        <v>116.65000000000003</v>
      </c>
      <c r="F351" s="232">
        <v>114.85000000000001</v>
      </c>
      <c r="G351" s="232">
        <v>113.60000000000002</v>
      </c>
      <c r="H351" s="232">
        <v>119.70000000000005</v>
      </c>
      <c r="I351" s="232">
        <v>120.95000000000002</v>
      </c>
      <c r="J351" s="232">
        <v>122.75000000000006</v>
      </c>
      <c r="K351" s="231">
        <v>119.15</v>
      </c>
      <c r="L351" s="231">
        <v>116.1</v>
      </c>
      <c r="M351" s="231">
        <v>8.0060500000000001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3136</v>
      </c>
      <c r="D352" s="232">
        <v>3117.3333333333335</v>
      </c>
      <c r="E352" s="232">
        <v>3084.7666666666669</v>
      </c>
      <c r="F352" s="232">
        <v>3033.5333333333333</v>
      </c>
      <c r="G352" s="232">
        <v>3000.9666666666667</v>
      </c>
      <c r="H352" s="232">
        <v>3168.5666666666671</v>
      </c>
      <c r="I352" s="232">
        <v>3201.1333333333337</v>
      </c>
      <c r="J352" s="232">
        <v>3252.3666666666672</v>
      </c>
      <c r="K352" s="231">
        <v>3149.9</v>
      </c>
      <c r="L352" s="231">
        <v>3066.1</v>
      </c>
      <c r="M352" s="231">
        <v>2.93899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598.95000000000005</v>
      </c>
      <c r="D353" s="232">
        <v>601.26666666666677</v>
      </c>
      <c r="E353" s="232">
        <v>592.93333333333351</v>
      </c>
      <c r="F353" s="232">
        <v>586.91666666666674</v>
      </c>
      <c r="G353" s="232">
        <v>578.58333333333348</v>
      </c>
      <c r="H353" s="232">
        <v>607.28333333333353</v>
      </c>
      <c r="I353" s="232">
        <v>615.61666666666679</v>
      </c>
      <c r="J353" s="232">
        <v>621.63333333333355</v>
      </c>
      <c r="K353" s="231">
        <v>609.6</v>
      </c>
      <c r="L353" s="231">
        <v>595.25</v>
      </c>
      <c r="M353" s="231">
        <v>6.1650099999999997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271.5</v>
      </c>
      <c r="D354" s="232">
        <v>273.2</v>
      </c>
      <c r="E354" s="232">
        <v>268.39999999999998</v>
      </c>
      <c r="F354" s="232">
        <v>265.3</v>
      </c>
      <c r="G354" s="232">
        <v>260.5</v>
      </c>
      <c r="H354" s="232">
        <v>276.29999999999995</v>
      </c>
      <c r="I354" s="232">
        <v>281.10000000000002</v>
      </c>
      <c r="J354" s="232">
        <v>284.19999999999993</v>
      </c>
      <c r="K354" s="231">
        <v>278</v>
      </c>
      <c r="L354" s="231">
        <v>270.10000000000002</v>
      </c>
      <c r="M354" s="231">
        <v>6.4521499999999996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1535.25</v>
      </c>
      <c r="D355" s="232">
        <v>1522.3833333333332</v>
      </c>
      <c r="E355" s="232">
        <v>1498.3666666666663</v>
      </c>
      <c r="F355" s="232">
        <v>1461.4833333333331</v>
      </c>
      <c r="G355" s="232">
        <v>1437.4666666666662</v>
      </c>
      <c r="H355" s="232">
        <v>1559.2666666666664</v>
      </c>
      <c r="I355" s="232">
        <v>1583.2833333333333</v>
      </c>
      <c r="J355" s="232">
        <v>1620.1666666666665</v>
      </c>
      <c r="K355" s="231">
        <v>1546.4</v>
      </c>
      <c r="L355" s="231">
        <v>1485.5</v>
      </c>
      <c r="M355" s="231">
        <v>12.136240000000001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38190.75</v>
      </c>
      <c r="D356" s="232">
        <v>38276.916666666664</v>
      </c>
      <c r="E356" s="232">
        <v>37913.833333333328</v>
      </c>
      <c r="F356" s="232">
        <v>37636.916666666664</v>
      </c>
      <c r="G356" s="232">
        <v>37273.833333333328</v>
      </c>
      <c r="H356" s="232">
        <v>38553.833333333328</v>
      </c>
      <c r="I356" s="232">
        <v>38916.916666666657</v>
      </c>
      <c r="J356" s="232">
        <v>39193.833333333328</v>
      </c>
      <c r="K356" s="231">
        <v>38640</v>
      </c>
      <c r="L356" s="231">
        <v>38000</v>
      </c>
      <c r="M356" s="231">
        <v>0.29844999999999999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946.5</v>
      </c>
      <c r="D357" s="232">
        <v>940.2166666666667</v>
      </c>
      <c r="E357" s="232">
        <v>927.48333333333335</v>
      </c>
      <c r="F357" s="232">
        <v>908.4666666666667</v>
      </c>
      <c r="G357" s="232">
        <v>895.73333333333335</v>
      </c>
      <c r="H357" s="232">
        <v>959.23333333333335</v>
      </c>
      <c r="I357" s="232">
        <v>971.9666666666667</v>
      </c>
      <c r="J357" s="232">
        <v>990.98333333333335</v>
      </c>
      <c r="K357" s="231">
        <v>952.95</v>
      </c>
      <c r="L357" s="231">
        <v>921.2</v>
      </c>
      <c r="M357" s="231">
        <v>2.5303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4908.1000000000004</v>
      </c>
      <c r="D358" s="232">
        <v>4868.2166666666672</v>
      </c>
      <c r="E358" s="232">
        <v>4801.4333333333343</v>
      </c>
      <c r="F358" s="232">
        <v>4694.7666666666673</v>
      </c>
      <c r="G358" s="232">
        <v>4627.9833333333345</v>
      </c>
      <c r="H358" s="232">
        <v>4974.8833333333341</v>
      </c>
      <c r="I358" s="232">
        <v>5041.666666666667</v>
      </c>
      <c r="J358" s="232">
        <v>5148.3333333333339</v>
      </c>
      <c r="K358" s="231">
        <v>4935</v>
      </c>
      <c r="L358" s="231">
        <v>4761.55</v>
      </c>
      <c r="M358" s="231">
        <v>2.7437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220.25</v>
      </c>
      <c r="D359" s="232">
        <v>221.25</v>
      </c>
      <c r="E359" s="232">
        <v>218.55</v>
      </c>
      <c r="F359" s="232">
        <v>216.85000000000002</v>
      </c>
      <c r="G359" s="232">
        <v>214.15000000000003</v>
      </c>
      <c r="H359" s="232">
        <v>222.95</v>
      </c>
      <c r="I359" s="232">
        <v>225.64999999999998</v>
      </c>
      <c r="J359" s="232">
        <v>227.34999999999997</v>
      </c>
      <c r="K359" s="231">
        <v>223.95</v>
      </c>
      <c r="L359" s="231">
        <v>219.55</v>
      </c>
      <c r="M359" s="231">
        <v>29.024290000000001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3811.2</v>
      </c>
      <c r="D360" s="232">
        <v>3809.0166666666664</v>
      </c>
      <c r="E360" s="232">
        <v>3792.1833333333329</v>
      </c>
      <c r="F360" s="232">
        <v>3773.1666666666665</v>
      </c>
      <c r="G360" s="232">
        <v>3756.333333333333</v>
      </c>
      <c r="H360" s="232">
        <v>3828.0333333333328</v>
      </c>
      <c r="I360" s="232">
        <v>3844.8666666666668</v>
      </c>
      <c r="J360" s="232">
        <v>3863.8833333333328</v>
      </c>
      <c r="K360" s="231">
        <v>3825.85</v>
      </c>
      <c r="L360" s="231">
        <v>3790</v>
      </c>
      <c r="M360" s="231">
        <v>3.1379999999999998E-2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1400</v>
      </c>
      <c r="D361" s="232">
        <v>1397.7333333333333</v>
      </c>
      <c r="E361" s="232">
        <v>1366.7166666666667</v>
      </c>
      <c r="F361" s="232">
        <v>1333.4333333333334</v>
      </c>
      <c r="G361" s="232">
        <v>1302.4166666666667</v>
      </c>
      <c r="H361" s="232">
        <v>1431.0166666666667</v>
      </c>
      <c r="I361" s="232">
        <v>1462.0333333333335</v>
      </c>
      <c r="J361" s="232">
        <v>1495.3166666666666</v>
      </c>
      <c r="K361" s="231">
        <v>1428.75</v>
      </c>
      <c r="L361" s="231">
        <v>1364.45</v>
      </c>
      <c r="M361" s="231">
        <v>2.6528700000000001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2307.5</v>
      </c>
      <c r="D362" s="232">
        <v>2306.3166666666666</v>
      </c>
      <c r="E362" s="232">
        <v>2296.3833333333332</v>
      </c>
      <c r="F362" s="232">
        <v>2285.2666666666664</v>
      </c>
      <c r="G362" s="232">
        <v>2275.333333333333</v>
      </c>
      <c r="H362" s="232">
        <v>2317.4333333333334</v>
      </c>
      <c r="I362" s="232">
        <v>2327.3666666666668</v>
      </c>
      <c r="J362" s="232">
        <v>2338.4833333333336</v>
      </c>
      <c r="K362" s="231">
        <v>2316.25</v>
      </c>
      <c r="L362" s="231">
        <v>2295.1999999999998</v>
      </c>
      <c r="M362" s="231">
        <v>2.8389199999999999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1002.8</v>
      </c>
      <c r="D363" s="232">
        <v>987.4</v>
      </c>
      <c r="E363" s="232">
        <v>959.8</v>
      </c>
      <c r="F363" s="232">
        <v>916.8</v>
      </c>
      <c r="G363" s="232">
        <v>889.19999999999993</v>
      </c>
      <c r="H363" s="232">
        <v>1030.4000000000001</v>
      </c>
      <c r="I363" s="232">
        <v>1058</v>
      </c>
      <c r="J363" s="232">
        <v>1101</v>
      </c>
      <c r="K363" s="231">
        <v>1015</v>
      </c>
      <c r="L363" s="231">
        <v>944.4</v>
      </c>
      <c r="M363" s="231">
        <v>7.1725899999999996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3115.9</v>
      </c>
      <c r="D364" s="232">
        <v>3108.3833333333332</v>
      </c>
      <c r="E364" s="232">
        <v>3074.7666666666664</v>
      </c>
      <c r="F364" s="232">
        <v>3033.6333333333332</v>
      </c>
      <c r="G364" s="232">
        <v>3000.0166666666664</v>
      </c>
      <c r="H364" s="232">
        <v>3149.5166666666664</v>
      </c>
      <c r="I364" s="232">
        <v>3183.1333333333332</v>
      </c>
      <c r="J364" s="232">
        <v>3224.2666666666664</v>
      </c>
      <c r="K364" s="231">
        <v>3142</v>
      </c>
      <c r="L364" s="231">
        <v>3067.25</v>
      </c>
      <c r="M364" s="231">
        <v>5.5695499999999996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1367.75</v>
      </c>
      <c r="D365" s="232">
        <v>1367.4333333333334</v>
      </c>
      <c r="E365" s="232">
        <v>1350.5666666666668</v>
      </c>
      <c r="F365" s="232">
        <v>1333.3833333333334</v>
      </c>
      <c r="G365" s="232">
        <v>1316.5166666666669</v>
      </c>
      <c r="H365" s="232">
        <v>1384.6166666666668</v>
      </c>
      <c r="I365" s="232">
        <v>1401.4833333333336</v>
      </c>
      <c r="J365" s="232">
        <v>1418.6666666666667</v>
      </c>
      <c r="K365" s="231">
        <v>1384.3</v>
      </c>
      <c r="L365" s="231">
        <v>1350.25</v>
      </c>
      <c r="M365" s="231">
        <v>0.80769999999999997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292.10000000000002</v>
      </c>
      <c r="D366" s="232">
        <v>292.03333333333336</v>
      </c>
      <c r="E366" s="232">
        <v>289.2166666666667</v>
      </c>
      <c r="F366" s="232">
        <v>286.33333333333331</v>
      </c>
      <c r="G366" s="232">
        <v>283.51666666666665</v>
      </c>
      <c r="H366" s="232">
        <v>294.91666666666674</v>
      </c>
      <c r="I366" s="232">
        <v>297.73333333333346</v>
      </c>
      <c r="J366" s="232">
        <v>300.61666666666679</v>
      </c>
      <c r="K366" s="231">
        <v>294.85000000000002</v>
      </c>
      <c r="L366" s="231">
        <v>289.14999999999998</v>
      </c>
      <c r="M366" s="231">
        <v>15.19061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149.44999999999999</v>
      </c>
      <c r="D367" s="232">
        <v>147.96666666666667</v>
      </c>
      <c r="E367" s="232">
        <v>145.88333333333333</v>
      </c>
      <c r="F367" s="232">
        <v>142.31666666666666</v>
      </c>
      <c r="G367" s="232">
        <v>140.23333333333332</v>
      </c>
      <c r="H367" s="232">
        <v>151.53333333333333</v>
      </c>
      <c r="I367" s="232">
        <v>153.61666666666665</v>
      </c>
      <c r="J367" s="232">
        <v>157.18333333333334</v>
      </c>
      <c r="K367" s="231">
        <v>150.05000000000001</v>
      </c>
      <c r="L367" s="231">
        <v>144.4</v>
      </c>
      <c r="M367" s="231">
        <v>45.625320000000002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218.9</v>
      </c>
      <c r="D368" s="232">
        <v>219.51666666666665</v>
      </c>
      <c r="E368" s="232">
        <v>216.7833333333333</v>
      </c>
      <c r="F368" s="232">
        <v>214.66666666666666</v>
      </c>
      <c r="G368" s="232">
        <v>211.93333333333331</v>
      </c>
      <c r="H368" s="232">
        <v>221.6333333333333</v>
      </c>
      <c r="I368" s="232">
        <v>224.36666666666665</v>
      </c>
      <c r="J368" s="232">
        <v>226.48333333333329</v>
      </c>
      <c r="K368" s="231">
        <v>222.25</v>
      </c>
      <c r="L368" s="231">
        <v>217.4</v>
      </c>
      <c r="M368" s="231">
        <v>96.720640000000003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348.7</v>
      </c>
      <c r="D369" s="232">
        <v>350.5</v>
      </c>
      <c r="E369" s="232">
        <v>345.5</v>
      </c>
      <c r="F369" s="232">
        <v>342.3</v>
      </c>
      <c r="G369" s="232">
        <v>337.3</v>
      </c>
      <c r="H369" s="232">
        <v>353.7</v>
      </c>
      <c r="I369" s="232">
        <v>358.7</v>
      </c>
      <c r="J369" s="232">
        <v>361.9</v>
      </c>
      <c r="K369" s="231">
        <v>355.5</v>
      </c>
      <c r="L369" s="231">
        <v>347.3</v>
      </c>
      <c r="M369" s="231">
        <v>3.5510199999999998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406.9</v>
      </c>
      <c r="D370" s="232">
        <v>408.59999999999997</v>
      </c>
      <c r="E370" s="232">
        <v>403.44999999999993</v>
      </c>
      <c r="F370" s="232">
        <v>399.99999999999994</v>
      </c>
      <c r="G370" s="232">
        <v>394.84999999999991</v>
      </c>
      <c r="H370" s="232">
        <v>412.04999999999995</v>
      </c>
      <c r="I370" s="232">
        <v>417.19999999999993</v>
      </c>
      <c r="J370" s="232">
        <v>420.65</v>
      </c>
      <c r="K370" s="231">
        <v>413.75</v>
      </c>
      <c r="L370" s="231">
        <v>405.15</v>
      </c>
      <c r="M370" s="231">
        <v>1.69431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565.9</v>
      </c>
      <c r="D371" s="232">
        <v>562.20000000000005</v>
      </c>
      <c r="E371" s="232">
        <v>556.15000000000009</v>
      </c>
      <c r="F371" s="232">
        <v>546.40000000000009</v>
      </c>
      <c r="G371" s="232">
        <v>540.35000000000014</v>
      </c>
      <c r="H371" s="232">
        <v>571.95000000000005</v>
      </c>
      <c r="I371" s="232">
        <v>578</v>
      </c>
      <c r="J371" s="232">
        <v>587.75</v>
      </c>
      <c r="K371" s="231">
        <v>568.25</v>
      </c>
      <c r="L371" s="231">
        <v>552.45000000000005</v>
      </c>
      <c r="M371" s="231">
        <v>0.66895000000000004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106.25</v>
      </c>
      <c r="D372" s="232">
        <v>106.10000000000001</v>
      </c>
      <c r="E372" s="232">
        <v>104.55000000000001</v>
      </c>
      <c r="F372" s="232">
        <v>102.85000000000001</v>
      </c>
      <c r="G372" s="232">
        <v>101.30000000000001</v>
      </c>
      <c r="H372" s="232">
        <v>107.80000000000001</v>
      </c>
      <c r="I372" s="232">
        <v>109.35</v>
      </c>
      <c r="J372" s="232">
        <v>111.05000000000001</v>
      </c>
      <c r="K372" s="231">
        <v>107.65</v>
      </c>
      <c r="L372" s="231">
        <v>104.4</v>
      </c>
      <c r="M372" s="231">
        <v>1.2664200000000001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944.75</v>
      </c>
      <c r="D373" s="232">
        <v>937.91666666666663</v>
      </c>
      <c r="E373" s="232">
        <v>916.83333333333326</v>
      </c>
      <c r="F373" s="232">
        <v>888.91666666666663</v>
      </c>
      <c r="G373" s="232">
        <v>867.83333333333326</v>
      </c>
      <c r="H373" s="232">
        <v>965.83333333333326</v>
      </c>
      <c r="I373" s="232">
        <v>986.91666666666652</v>
      </c>
      <c r="J373" s="232">
        <v>1014.8333333333333</v>
      </c>
      <c r="K373" s="231">
        <v>959</v>
      </c>
      <c r="L373" s="231">
        <v>910</v>
      </c>
      <c r="M373" s="231">
        <v>0.1716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4886.05</v>
      </c>
      <c r="D374" s="232">
        <v>4822.9333333333334</v>
      </c>
      <c r="E374" s="232">
        <v>4726.2166666666672</v>
      </c>
      <c r="F374" s="232">
        <v>4566.3833333333341</v>
      </c>
      <c r="G374" s="232">
        <v>4469.6666666666679</v>
      </c>
      <c r="H374" s="232">
        <v>4982.7666666666664</v>
      </c>
      <c r="I374" s="232">
        <v>5079.4833333333318</v>
      </c>
      <c r="J374" s="232">
        <v>5239.3166666666657</v>
      </c>
      <c r="K374" s="231">
        <v>4919.6499999999996</v>
      </c>
      <c r="L374" s="231">
        <v>4663.1000000000004</v>
      </c>
      <c r="M374" s="231">
        <v>0.23114000000000001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13913.3</v>
      </c>
      <c r="D375" s="232">
        <v>13797.433333333334</v>
      </c>
      <c r="E375" s="232">
        <v>13595.866666666669</v>
      </c>
      <c r="F375" s="232">
        <v>13278.433333333334</v>
      </c>
      <c r="G375" s="232">
        <v>13076.866666666669</v>
      </c>
      <c r="H375" s="232">
        <v>14114.866666666669</v>
      </c>
      <c r="I375" s="232">
        <v>14316.433333333334</v>
      </c>
      <c r="J375" s="232">
        <v>14633.866666666669</v>
      </c>
      <c r="K375" s="231">
        <v>13999</v>
      </c>
      <c r="L375" s="231">
        <v>13480</v>
      </c>
      <c r="M375" s="231">
        <v>4.5719999999999997E-2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50.15</v>
      </c>
      <c r="D376" s="232">
        <v>49.766666666666673</v>
      </c>
      <c r="E376" s="232">
        <v>48.583333333333343</v>
      </c>
      <c r="F376" s="232">
        <v>47.016666666666673</v>
      </c>
      <c r="G376" s="232">
        <v>45.833333333333343</v>
      </c>
      <c r="H376" s="232">
        <v>51.333333333333343</v>
      </c>
      <c r="I376" s="232">
        <v>52.516666666666666</v>
      </c>
      <c r="J376" s="232">
        <v>54.083333333333343</v>
      </c>
      <c r="K376" s="231">
        <v>50.95</v>
      </c>
      <c r="L376" s="231">
        <v>48.2</v>
      </c>
      <c r="M376" s="231">
        <v>547.33648000000005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347.7</v>
      </c>
      <c r="D377" s="232">
        <v>351.08333333333331</v>
      </c>
      <c r="E377" s="232">
        <v>342.41666666666663</v>
      </c>
      <c r="F377" s="232">
        <v>337.13333333333333</v>
      </c>
      <c r="G377" s="232">
        <v>328.46666666666664</v>
      </c>
      <c r="H377" s="232">
        <v>356.36666666666662</v>
      </c>
      <c r="I377" s="232">
        <v>365.03333333333325</v>
      </c>
      <c r="J377" s="232">
        <v>370.31666666666661</v>
      </c>
      <c r="K377" s="231">
        <v>359.75</v>
      </c>
      <c r="L377" s="231">
        <v>345.8</v>
      </c>
      <c r="M377" s="231">
        <v>4.8958300000000001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161.05000000000001</v>
      </c>
      <c r="D378" s="232">
        <v>159.70000000000002</v>
      </c>
      <c r="E378" s="232">
        <v>156.50000000000003</v>
      </c>
      <c r="F378" s="232">
        <v>151.95000000000002</v>
      </c>
      <c r="G378" s="232">
        <v>148.75000000000003</v>
      </c>
      <c r="H378" s="232">
        <v>164.25000000000003</v>
      </c>
      <c r="I378" s="232">
        <v>167.45000000000002</v>
      </c>
      <c r="J378" s="232">
        <v>172.00000000000003</v>
      </c>
      <c r="K378" s="231">
        <v>162.9</v>
      </c>
      <c r="L378" s="231">
        <v>155.15</v>
      </c>
      <c r="M378" s="231">
        <v>76.28837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115.05</v>
      </c>
      <c r="D379" s="232">
        <v>114.81666666666666</v>
      </c>
      <c r="E379" s="232">
        <v>114.08333333333333</v>
      </c>
      <c r="F379" s="232">
        <v>113.11666666666666</v>
      </c>
      <c r="G379" s="232">
        <v>112.38333333333333</v>
      </c>
      <c r="H379" s="232">
        <v>115.78333333333333</v>
      </c>
      <c r="I379" s="232">
        <v>116.51666666666668</v>
      </c>
      <c r="J379" s="232">
        <v>117.48333333333333</v>
      </c>
      <c r="K379" s="231">
        <v>115.55</v>
      </c>
      <c r="L379" s="231">
        <v>113.85</v>
      </c>
      <c r="M379" s="231">
        <v>73.631180000000001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648.45000000000005</v>
      </c>
      <c r="D380" s="232">
        <v>647.31666666666672</v>
      </c>
      <c r="E380" s="232">
        <v>639.63333333333344</v>
      </c>
      <c r="F380" s="232">
        <v>630.81666666666672</v>
      </c>
      <c r="G380" s="232">
        <v>623.13333333333344</v>
      </c>
      <c r="H380" s="232">
        <v>656.13333333333344</v>
      </c>
      <c r="I380" s="232">
        <v>663.81666666666661</v>
      </c>
      <c r="J380" s="232">
        <v>672.63333333333344</v>
      </c>
      <c r="K380" s="231">
        <v>655</v>
      </c>
      <c r="L380" s="231">
        <v>638.5</v>
      </c>
      <c r="M380" s="231">
        <v>2.3735900000000001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334.65</v>
      </c>
      <c r="D381" s="232">
        <v>332.46666666666664</v>
      </c>
      <c r="E381" s="232">
        <v>328.43333333333328</v>
      </c>
      <c r="F381" s="232">
        <v>322.21666666666664</v>
      </c>
      <c r="G381" s="232">
        <v>318.18333333333328</v>
      </c>
      <c r="H381" s="232">
        <v>338.68333333333328</v>
      </c>
      <c r="I381" s="232">
        <v>342.7166666666667</v>
      </c>
      <c r="J381" s="232">
        <v>348.93333333333328</v>
      </c>
      <c r="K381" s="231">
        <v>336.5</v>
      </c>
      <c r="L381" s="231">
        <v>326.25</v>
      </c>
      <c r="M381" s="231">
        <v>1.9698800000000001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1178.7</v>
      </c>
      <c r="D382" s="232">
        <v>1177.25</v>
      </c>
      <c r="E382" s="232">
        <v>1155.55</v>
      </c>
      <c r="F382" s="232">
        <v>1132.3999999999999</v>
      </c>
      <c r="G382" s="232">
        <v>1110.6999999999998</v>
      </c>
      <c r="H382" s="232">
        <v>1200.4000000000001</v>
      </c>
      <c r="I382" s="232">
        <v>1222.0999999999999</v>
      </c>
      <c r="J382" s="232">
        <v>1245.2500000000002</v>
      </c>
      <c r="K382" s="231">
        <v>1198.95</v>
      </c>
      <c r="L382" s="231">
        <v>1154.0999999999999</v>
      </c>
      <c r="M382" s="231">
        <v>2.4552700000000001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58.5</v>
      </c>
      <c r="D383" s="232">
        <v>57.983333333333327</v>
      </c>
      <c r="E383" s="232">
        <v>56.566666666666656</v>
      </c>
      <c r="F383" s="232">
        <v>54.633333333333326</v>
      </c>
      <c r="G383" s="232">
        <v>53.216666666666654</v>
      </c>
      <c r="H383" s="232">
        <v>59.916666666666657</v>
      </c>
      <c r="I383" s="232">
        <v>61.333333333333329</v>
      </c>
      <c r="J383" s="232">
        <v>63.266666666666659</v>
      </c>
      <c r="K383" s="231">
        <v>59.4</v>
      </c>
      <c r="L383" s="231">
        <v>56.05</v>
      </c>
      <c r="M383" s="231">
        <v>137.57147000000001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166.3</v>
      </c>
      <c r="D384" s="232">
        <v>162.25</v>
      </c>
      <c r="E384" s="232">
        <v>156.55000000000001</v>
      </c>
      <c r="F384" s="232">
        <v>146.80000000000001</v>
      </c>
      <c r="G384" s="232">
        <v>141.10000000000002</v>
      </c>
      <c r="H384" s="232">
        <v>172</v>
      </c>
      <c r="I384" s="232">
        <v>177.7</v>
      </c>
      <c r="J384" s="232">
        <v>187.45</v>
      </c>
      <c r="K384" s="231">
        <v>167.95</v>
      </c>
      <c r="L384" s="231">
        <v>152.5</v>
      </c>
      <c r="M384" s="231">
        <v>115.20161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656.9</v>
      </c>
      <c r="D385" s="232">
        <v>657.55000000000007</v>
      </c>
      <c r="E385" s="232">
        <v>640.50000000000011</v>
      </c>
      <c r="F385" s="232">
        <v>624.1</v>
      </c>
      <c r="G385" s="232">
        <v>607.05000000000007</v>
      </c>
      <c r="H385" s="232">
        <v>673.95000000000016</v>
      </c>
      <c r="I385" s="232">
        <v>691.00000000000011</v>
      </c>
      <c r="J385" s="232">
        <v>707.4000000000002</v>
      </c>
      <c r="K385" s="231">
        <v>674.6</v>
      </c>
      <c r="L385" s="231">
        <v>641.15</v>
      </c>
      <c r="M385" s="231">
        <v>5.5909199999999997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198.05</v>
      </c>
      <c r="D386" s="232">
        <v>197.83333333333334</v>
      </c>
      <c r="E386" s="232">
        <v>196.31666666666669</v>
      </c>
      <c r="F386" s="232">
        <v>194.58333333333334</v>
      </c>
      <c r="G386" s="232">
        <v>193.06666666666669</v>
      </c>
      <c r="H386" s="232">
        <v>199.56666666666669</v>
      </c>
      <c r="I386" s="232">
        <v>201.08333333333334</v>
      </c>
      <c r="J386" s="232">
        <v>202.81666666666669</v>
      </c>
      <c r="K386" s="231">
        <v>199.35</v>
      </c>
      <c r="L386" s="231">
        <v>196.1</v>
      </c>
      <c r="M386" s="231">
        <v>1.3597900000000001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100.6</v>
      </c>
      <c r="D387" s="232">
        <v>99.683333333333323</v>
      </c>
      <c r="E387" s="232">
        <v>97.566666666666649</v>
      </c>
      <c r="F387" s="232">
        <v>94.533333333333331</v>
      </c>
      <c r="G387" s="232">
        <v>92.416666666666657</v>
      </c>
      <c r="H387" s="232">
        <v>102.71666666666664</v>
      </c>
      <c r="I387" s="232">
        <v>104.83333333333331</v>
      </c>
      <c r="J387" s="232">
        <v>107.86666666666663</v>
      </c>
      <c r="K387" s="231">
        <v>101.8</v>
      </c>
      <c r="L387" s="231">
        <v>96.65</v>
      </c>
      <c r="M387" s="231">
        <v>42.77854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2153.8000000000002</v>
      </c>
      <c r="D388" s="232">
        <v>2166.7166666666667</v>
      </c>
      <c r="E388" s="232">
        <v>2128.0833333333335</v>
      </c>
      <c r="F388" s="232">
        <v>2102.3666666666668</v>
      </c>
      <c r="G388" s="232">
        <v>2063.7333333333336</v>
      </c>
      <c r="H388" s="232">
        <v>2192.4333333333334</v>
      </c>
      <c r="I388" s="232">
        <v>2231.0666666666666</v>
      </c>
      <c r="J388" s="232">
        <v>2256.7833333333333</v>
      </c>
      <c r="K388" s="231">
        <v>2205.35</v>
      </c>
      <c r="L388" s="231">
        <v>2141</v>
      </c>
      <c r="M388" s="231">
        <v>0.25263000000000002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38.700000000000003</v>
      </c>
      <c r="D389" s="232">
        <v>38.866666666666667</v>
      </c>
      <c r="E389" s="232">
        <v>38.283333333333331</v>
      </c>
      <c r="F389" s="232">
        <v>37.866666666666667</v>
      </c>
      <c r="G389" s="232">
        <v>37.283333333333331</v>
      </c>
      <c r="H389" s="232">
        <v>39.283333333333331</v>
      </c>
      <c r="I389" s="232">
        <v>39.86666666666666</v>
      </c>
      <c r="J389" s="232">
        <v>40.283333333333331</v>
      </c>
      <c r="K389" s="231">
        <v>39.450000000000003</v>
      </c>
      <c r="L389" s="231">
        <v>38.450000000000003</v>
      </c>
      <c r="M389" s="231">
        <v>6.7587900000000003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1307.1500000000001</v>
      </c>
      <c r="D390" s="232">
        <v>1300.05</v>
      </c>
      <c r="E390" s="232">
        <v>1284.0999999999999</v>
      </c>
      <c r="F390" s="232">
        <v>1261.05</v>
      </c>
      <c r="G390" s="232">
        <v>1245.0999999999999</v>
      </c>
      <c r="H390" s="232">
        <v>1323.1</v>
      </c>
      <c r="I390" s="232">
        <v>1339.0500000000002</v>
      </c>
      <c r="J390" s="232">
        <v>1362.1</v>
      </c>
      <c r="K390" s="231">
        <v>1316</v>
      </c>
      <c r="L390" s="231">
        <v>1277</v>
      </c>
      <c r="M390" s="231">
        <v>2.9852799999999999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169.85</v>
      </c>
      <c r="D391" s="232">
        <v>169.88333333333333</v>
      </c>
      <c r="E391" s="232">
        <v>168.46666666666664</v>
      </c>
      <c r="F391" s="232">
        <v>167.08333333333331</v>
      </c>
      <c r="G391" s="232">
        <v>165.66666666666663</v>
      </c>
      <c r="H391" s="232">
        <v>171.26666666666665</v>
      </c>
      <c r="I391" s="232">
        <v>172.68333333333334</v>
      </c>
      <c r="J391" s="232">
        <v>174.06666666666666</v>
      </c>
      <c r="K391" s="231">
        <v>171.3</v>
      </c>
      <c r="L391" s="231">
        <v>168.5</v>
      </c>
      <c r="M391" s="231">
        <v>13.76623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776.5</v>
      </c>
      <c r="D392" s="232">
        <v>779.33333333333337</v>
      </c>
      <c r="E392" s="232">
        <v>770.31666666666672</v>
      </c>
      <c r="F392" s="232">
        <v>764.13333333333333</v>
      </c>
      <c r="G392" s="232">
        <v>755.11666666666667</v>
      </c>
      <c r="H392" s="232">
        <v>785.51666666666677</v>
      </c>
      <c r="I392" s="232">
        <v>794.53333333333342</v>
      </c>
      <c r="J392" s="232">
        <v>800.71666666666681</v>
      </c>
      <c r="K392" s="231">
        <v>788.35</v>
      </c>
      <c r="L392" s="231">
        <v>773.15</v>
      </c>
      <c r="M392" s="231">
        <v>0.68464000000000003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2343.9</v>
      </c>
      <c r="D393" s="232">
        <v>2337.5499999999997</v>
      </c>
      <c r="E393" s="232">
        <v>2329.5999999999995</v>
      </c>
      <c r="F393" s="232">
        <v>2315.2999999999997</v>
      </c>
      <c r="G393" s="232">
        <v>2307.3499999999995</v>
      </c>
      <c r="H393" s="232">
        <v>2351.8499999999995</v>
      </c>
      <c r="I393" s="232">
        <v>2359.7999999999993</v>
      </c>
      <c r="J393" s="232">
        <v>2374.0999999999995</v>
      </c>
      <c r="K393" s="231">
        <v>2345.5</v>
      </c>
      <c r="L393" s="231">
        <v>2323.25</v>
      </c>
      <c r="M393" s="231">
        <v>53.308520000000001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94.1</v>
      </c>
      <c r="D394" s="232">
        <v>93.95</v>
      </c>
      <c r="E394" s="232">
        <v>93.5</v>
      </c>
      <c r="F394" s="232">
        <v>92.899999999999991</v>
      </c>
      <c r="G394" s="232">
        <v>92.449999999999989</v>
      </c>
      <c r="H394" s="232">
        <v>94.550000000000011</v>
      </c>
      <c r="I394" s="232">
        <v>95.000000000000028</v>
      </c>
      <c r="J394" s="232">
        <v>95.600000000000023</v>
      </c>
      <c r="K394" s="231">
        <v>94.4</v>
      </c>
      <c r="L394" s="231">
        <v>93.35</v>
      </c>
      <c r="M394" s="231">
        <v>1.8292900000000001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616.95000000000005</v>
      </c>
      <c r="D395" s="232">
        <v>618.56666666666672</v>
      </c>
      <c r="E395" s="232">
        <v>609.38333333333344</v>
      </c>
      <c r="F395" s="232">
        <v>601.81666666666672</v>
      </c>
      <c r="G395" s="232">
        <v>592.63333333333344</v>
      </c>
      <c r="H395" s="232">
        <v>626.13333333333344</v>
      </c>
      <c r="I395" s="232">
        <v>635.31666666666661</v>
      </c>
      <c r="J395" s="232">
        <v>642.88333333333344</v>
      </c>
      <c r="K395" s="231">
        <v>627.75</v>
      </c>
      <c r="L395" s="231">
        <v>611</v>
      </c>
      <c r="M395" s="231">
        <v>0.50504000000000004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1338.85</v>
      </c>
      <c r="D396" s="232">
        <v>1346.8500000000001</v>
      </c>
      <c r="E396" s="232">
        <v>1328.0000000000002</v>
      </c>
      <c r="F396" s="232">
        <v>1317.15</v>
      </c>
      <c r="G396" s="232">
        <v>1298.3000000000002</v>
      </c>
      <c r="H396" s="232">
        <v>1357.7000000000003</v>
      </c>
      <c r="I396" s="232">
        <v>1376.5500000000002</v>
      </c>
      <c r="J396" s="232">
        <v>1387.4000000000003</v>
      </c>
      <c r="K396" s="231">
        <v>1365.7</v>
      </c>
      <c r="L396" s="231">
        <v>1336</v>
      </c>
      <c r="M396" s="231">
        <v>0.91312000000000004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751.7</v>
      </c>
      <c r="D397" s="232">
        <v>751.33333333333337</v>
      </c>
      <c r="E397" s="232">
        <v>742.9666666666667</v>
      </c>
      <c r="F397" s="232">
        <v>734.23333333333335</v>
      </c>
      <c r="G397" s="232">
        <v>725.86666666666667</v>
      </c>
      <c r="H397" s="232">
        <v>760.06666666666672</v>
      </c>
      <c r="I397" s="232">
        <v>768.43333333333328</v>
      </c>
      <c r="J397" s="232">
        <v>777.16666666666674</v>
      </c>
      <c r="K397" s="231">
        <v>759.7</v>
      </c>
      <c r="L397" s="231">
        <v>742.6</v>
      </c>
      <c r="M397" s="231">
        <v>5.9770700000000003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1118.1500000000001</v>
      </c>
      <c r="D398" s="232">
        <v>1117.8666666666668</v>
      </c>
      <c r="E398" s="232">
        <v>1109.0833333333335</v>
      </c>
      <c r="F398" s="232">
        <v>1100.0166666666667</v>
      </c>
      <c r="G398" s="232">
        <v>1091.2333333333333</v>
      </c>
      <c r="H398" s="232">
        <v>1126.9333333333336</v>
      </c>
      <c r="I398" s="232">
        <v>1135.7166666666669</v>
      </c>
      <c r="J398" s="232">
        <v>1144.7833333333338</v>
      </c>
      <c r="K398" s="231">
        <v>1126.6500000000001</v>
      </c>
      <c r="L398" s="231">
        <v>1108.8</v>
      </c>
      <c r="M398" s="231">
        <v>6.7549999999999999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355.15</v>
      </c>
      <c r="D399" s="232">
        <v>354.75</v>
      </c>
      <c r="E399" s="232">
        <v>348.4</v>
      </c>
      <c r="F399" s="232">
        <v>341.65</v>
      </c>
      <c r="G399" s="232">
        <v>335.29999999999995</v>
      </c>
      <c r="H399" s="232">
        <v>361.5</v>
      </c>
      <c r="I399" s="232">
        <v>367.85</v>
      </c>
      <c r="J399" s="232">
        <v>374.6</v>
      </c>
      <c r="K399" s="231">
        <v>361.1</v>
      </c>
      <c r="L399" s="231">
        <v>348</v>
      </c>
      <c r="M399" s="231">
        <v>0.84509000000000001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32.1</v>
      </c>
      <c r="D400" s="232">
        <v>31.849999999999998</v>
      </c>
      <c r="E400" s="232">
        <v>31.449999999999996</v>
      </c>
      <c r="F400" s="232">
        <v>30.799999999999997</v>
      </c>
      <c r="G400" s="232">
        <v>30.399999999999995</v>
      </c>
      <c r="H400" s="232">
        <v>32.5</v>
      </c>
      <c r="I400" s="232">
        <v>32.899999999999991</v>
      </c>
      <c r="J400" s="232">
        <v>33.549999999999997</v>
      </c>
      <c r="K400" s="231">
        <v>32.25</v>
      </c>
      <c r="L400" s="231">
        <v>31.2</v>
      </c>
      <c r="M400" s="231">
        <v>25.777229999999999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4475.1000000000004</v>
      </c>
      <c r="D401" s="232">
        <v>4479.7</v>
      </c>
      <c r="E401" s="232">
        <v>4429.3999999999996</v>
      </c>
      <c r="F401" s="232">
        <v>4383.7</v>
      </c>
      <c r="G401" s="232">
        <v>4333.3999999999996</v>
      </c>
      <c r="H401" s="232">
        <v>4525.3999999999996</v>
      </c>
      <c r="I401" s="232">
        <v>4575.7000000000007</v>
      </c>
      <c r="J401" s="232">
        <v>4621.3999999999996</v>
      </c>
      <c r="K401" s="231">
        <v>4530</v>
      </c>
      <c r="L401" s="231">
        <v>4434</v>
      </c>
      <c r="M401" s="231">
        <v>0.49203999999999998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2235.4499999999998</v>
      </c>
      <c r="D402" s="232">
        <v>2220.4166666666665</v>
      </c>
      <c r="E402" s="232">
        <v>2199.083333333333</v>
      </c>
      <c r="F402" s="232">
        <v>2162.7166666666667</v>
      </c>
      <c r="G402" s="232">
        <v>2141.3833333333332</v>
      </c>
      <c r="H402" s="232">
        <v>2256.7833333333328</v>
      </c>
      <c r="I402" s="232">
        <v>2278.1166666666659</v>
      </c>
      <c r="J402" s="232">
        <v>2314.4833333333327</v>
      </c>
      <c r="K402" s="231">
        <v>2241.75</v>
      </c>
      <c r="L402" s="231">
        <v>2184.0500000000002</v>
      </c>
      <c r="M402" s="231">
        <v>6.1881399999999998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81.400000000000006</v>
      </c>
      <c r="D403" s="232">
        <v>80.933333333333337</v>
      </c>
      <c r="E403" s="232">
        <v>80.26666666666668</v>
      </c>
      <c r="F403" s="232">
        <v>79.13333333333334</v>
      </c>
      <c r="G403" s="232">
        <v>78.466666666666683</v>
      </c>
      <c r="H403" s="232">
        <v>82.066666666666677</v>
      </c>
      <c r="I403" s="232">
        <v>82.733333333333334</v>
      </c>
      <c r="J403" s="232">
        <v>83.866666666666674</v>
      </c>
      <c r="K403" s="231">
        <v>81.599999999999994</v>
      </c>
      <c r="L403" s="231">
        <v>79.8</v>
      </c>
      <c r="M403" s="231">
        <v>78.492149999999995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5812.85</v>
      </c>
      <c r="D404" s="232">
        <v>5806.3499999999995</v>
      </c>
      <c r="E404" s="232">
        <v>5713.6999999999989</v>
      </c>
      <c r="F404" s="232">
        <v>5614.5499999999993</v>
      </c>
      <c r="G404" s="232">
        <v>5521.8999999999987</v>
      </c>
      <c r="H404" s="232">
        <v>5905.4999999999991</v>
      </c>
      <c r="I404" s="232">
        <v>5998.1499999999987</v>
      </c>
      <c r="J404" s="232">
        <v>6097.2999999999993</v>
      </c>
      <c r="K404" s="231">
        <v>5899</v>
      </c>
      <c r="L404" s="231">
        <v>5707.2</v>
      </c>
      <c r="M404" s="231">
        <v>0.31254999999999999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1244.5</v>
      </c>
      <c r="D405" s="232">
        <v>1240.2666666666667</v>
      </c>
      <c r="E405" s="232">
        <v>1220.5333333333333</v>
      </c>
      <c r="F405" s="232">
        <v>1196.5666666666666</v>
      </c>
      <c r="G405" s="232">
        <v>1176.8333333333333</v>
      </c>
      <c r="H405" s="232">
        <v>1264.2333333333333</v>
      </c>
      <c r="I405" s="232">
        <v>1283.9666666666665</v>
      </c>
      <c r="J405" s="232">
        <v>1307.9333333333334</v>
      </c>
      <c r="K405" s="231">
        <v>1260</v>
      </c>
      <c r="L405" s="231">
        <v>1216.3</v>
      </c>
      <c r="M405" s="231">
        <v>0.41575000000000001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332.05</v>
      </c>
      <c r="D406" s="232">
        <v>331.7833333333333</v>
      </c>
      <c r="E406" s="232">
        <v>327.56666666666661</v>
      </c>
      <c r="F406" s="232">
        <v>323.08333333333331</v>
      </c>
      <c r="G406" s="232">
        <v>318.86666666666662</v>
      </c>
      <c r="H406" s="232">
        <v>336.26666666666659</v>
      </c>
      <c r="I406" s="232">
        <v>340.48333333333329</v>
      </c>
      <c r="J406" s="232">
        <v>344.96666666666658</v>
      </c>
      <c r="K406" s="231">
        <v>336</v>
      </c>
      <c r="L406" s="231">
        <v>327.3</v>
      </c>
      <c r="M406" s="231">
        <v>0.67205999999999999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3089.75</v>
      </c>
      <c r="D407" s="232">
        <v>3063.25</v>
      </c>
      <c r="E407" s="232">
        <v>3026.5</v>
      </c>
      <c r="F407" s="232">
        <v>2963.25</v>
      </c>
      <c r="G407" s="232">
        <v>2926.5</v>
      </c>
      <c r="H407" s="232">
        <v>3126.5</v>
      </c>
      <c r="I407" s="232">
        <v>3163.25</v>
      </c>
      <c r="J407" s="232">
        <v>3226.5</v>
      </c>
      <c r="K407" s="231">
        <v>3100</v>
      </c>
      <c r="L407" s="231">
        <v>3000</v>
      </c>
      <c r="M407" s="231">
        <v>2.3167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477</v>
      </c>
      <c r="D408" s="232">
        <v>475.4666666666667</v>
      </c>
      <c r="E408" s="232">
        <v>471.03333333333342</v>
      </c>
      <c r="F408" s="232">
        <v>465.06666666666672</v>
      </c>
      <c r="G408" s="232">
        <v>460.63333333333344</v>
      </c>
      <c r="H408" s="232">
        <v>481.43333333333339</v>
      </c>
      <c r="I408" s="232">
        <v>485.86666666666667</v>
      </c>
      <c r="J408" s="232">
        <v>491.83333333333337</v>
      </c>
      <c r="K408" s="231">
        <v>479.9</v>
      </c>
      <c r="L408" s="231">
        <v>469.5</v>
      </c>
      <c r="M408" s="231">
        <v>0.44356000000000001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1142.45</v>
      </c>
      <c r="D409" s="232">
        <v>1151.3166666666666</v>
      </c>
      <c r="E409" s="232">
        <v>1123.6833333333332</v>
      </c>
      <c r="F409" s="232">
        <v>1104.9166666666665</v>
      </c>
      <c r="G409" s="232">
        <v>1077.2833333333331</v>
      </c>
      <c r="H409" s="232">
        <v>1170.0833333333333</v>
      </c>
      <c r="I409" s="232">
        <v>1197.7166666666665</v>
      </c>
      <c r="J409" s="232">
        <v>1216.4833333333333</v>
      </c>
      <c r="K409" s="231">
        <v>1178.95</v>
      </c>
      <c r="L409" s="231">
        <v>1132.55</v>
      </c>
      <c r="M409" s="231">
        <v>0.19219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260.7</v>
      </c>
      <c r="D410" s="232">
        <v>259.41666666666663</v>
      </c>
      <c r="E410" s="232">
        <v>252.43333333333328</v>
      </c>
      <c r="F410" s="232">
        <v>244.16666666666666</v>
      </c>
      <c r="G410" s="232">
        <v>237.18333333333331</v>
      </c>
      <c r="H410" s="232">
        <v>267.68333333333328</v>
      </c>
      <c r="I410" s="232">
        <v>274.66666666666663</v>
      </c>
      <c r="J410" s="232">
        <v>282.93333333333322</v>
      </c>
      <c r="K410" s="231">
        <v>266.39999999999998</v>
      </c>
      <c r="L410" s="231">
        <v>251.15</v>
      </c>
      <c r="M410" s="231">
        <v>14.893890000000001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120.05</v>
      </c>
      <c r="D411" s="232">
        <v>120.40000000000002</v>
      </c>
      <c r="E411" s="232">
        <v>118.55000000000004</v>
      </c>
      <c r="F411" s="232">
        <v>117.05000000000003</v>
      </c>
      <c r="G411" s="232">
        <v>115.20000000000005</v>
      </c>
      <c r="H411" s="232">
        <v>121.90000000000003</v>
      </c>
      <c r="I411" s="232">
        <v>123.75000000000003</v>
      </c>
      <c r="J411" s="232">
        <v>125.25000000000003</v>
      </c>
      <c r="K411" s="231">
        <v>122.25</v>
      </c>
      <c r="L411" s="231">
        <v>118.9</v>
      </c>
      <c r="M411" s="231">
        <v>6.6979499999999996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642.65</v>
      </c>
      <c r="D412" s="232">
        <v>642.23333333333335</v>
      </c>
      <c r="E412" s="232">
        <v>634.4666666666667</v>
      </c>
      <c r="F412" s="232">
        <v>626.2833333333333</v>
      </c>
      <c r="G412" s="232">
        <v>618.51666666666665</v>
      </c>
      <c r="H412" s="232">
        <v>650.41666666666674</v>
      </c>
      <c r="I412" s="232">
        <v>658.18333333333339</v>
      </c>
      <c r="J412" s="232">
        <v>666.36666666666679</v>
      </c>
      <c r="K412" s="231">
        <v>650</v>
      </c>
      <c r="L412" s="231">
        <v>634.04999999999995</v>
      </c>
      <c r="M412" s="231">
        <v>0.28949000000000003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26329.5</v>
      </c>
      <c r="D413" s="232">
        <v>26216.483333333334</v>
      </c>
      <c r="E413" s="232">
        <v>26012.966666666667</v>
      </c>
      <c r="F413" s="232">
        <v>25696.433333333334</v>
      </c>
      <c r="G413" s="232">
        <v>25492.916666666668</v>
      </c>
      <c r="H413" s="232">
        <v>26533.016666666666</v>
      </c>
      <c r="I413" s="232">
        <v>26736.533333333336</v>
      </c>
      <c r="J413" s="232">
        <v>27053.066666666666</v>
      </c>
      <c r="K413" s="231">
        <v>26420</v>
      </c>
      <c r="L413" s="231">
        <v>25899.95</v>
      </c>
      <c r="M413" s="231">
        <v>0.29239999999999999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44.95</v>
      </c>
      <c r="D414" s="232">
        <v>44.616666666666674</v>
      </c>
      <c r="E414" s="232">
        <v>44.033333333333346</v>
      </c>
      <c r="F414" s="232">
        <v>43.116666666666674</v>
      </c>
      <c r="G414" s="232">
        <v>42.533333333333346</v>
      </c>
      <c r="H414" s="232">
        <v>45.533333333333346</v>
      </c>
      <c r="I414" s="232">
        <v>46.116666666666674</v>
      </c>
      <c r="J414" s="232">
        <v>47.033333333333346</v>
      </c>
      <c r="K414" s="231">
        <v>45.2</v>
      </c>
      <c r="L414" s="231">
        <v>43.7</v>
      </c>
      <c r="M414" s="231">
        <v>41.722029999999997</v>
      </c>
      <c r="N414" s="1"/>
      <c r="O414" s="1"/>
    </row>
    <row r="415" spans="1:15" ht="12.75" customHeight="1">
      <c r="A415" s="30">
        <v>405</v>
      </c>
      <c r="B415" t="s">
        <v>870</v>
      </c>
      <c r="C415" s="287">
        <v>1221.6500000000001</v>
      </c>
      <c r="D415" s="288">
        <v>1219.3666666666668</v>
      </c>
      <c r="E415" s="288">
        <v>1207.2833333333335</v>
      </c>
      <c r="F415" s="288">
        <v>1192.9166666666667</v>
      </c>
      <c r="G415" s="288">
        <v>1180.8333333333335</v>
      </c>
      <c r="H415" s="288">
        <v>1233.7333333333336</v>
      </c>
      <c r="I415" s="288">
        <v>1245.8166666666666</v>
      </c>
      <c r="J415" s="288">
        <v>1260.1833333333336</v>
      </c>
      <c r="K415" s="287">
        <v>1231.45</v>
      </c>
      <c r="L415" s="287">
        <v>1205</v>
      </c>
      <c r="M415" s="287">
        <v>5.8264699999999996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277.25</v>
      </c>
      <c r="D416" s="232">
        <v>275.09999999999997</v>
      </c>
      <c r="E416" s="232">
        <v>272.14999999999992</v>
      </c>
      <c r="F416" s="232">
        <v>267.04999999999995</v>
      </c>
      <c r="G416" s="232">
        <v>264.09999999999991</v>
      </c>
      <c r="H416" s="232">
        <v>280.19999999999993</v>
      </c>
      <c r="I416" s="232">
        <v>283.14999999999998</v>
      </c>
      <c r="J416" s="232">
        <v>288.24999999999994</v>
      </c>
      <c r="K416" s="231">
        <v>278.05</v>
      </c>
      <c r="L416" s="231">
        <v>270</v>
      </c>
      <c r="M416" s="231">
        <v>0.9657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3257.15</v>
      </c>
      <c r="D417" s="232">
        <v>3251.3666666666668</v>
      </c>
      <c r="E417" s="232">
        <v>3236.0333333333338</v>
      </c>
      <c r="F417" s="232">
        <v>3214.916666666667</v>
      </c>
      <c r="G417" s="232">
        <v>3199.5833333333339</v>
      </c>
      <c r="H417" s="232">
        <v>3272.4833333333336</v>
      </c>
      <c r="I417" s="232">
        <v>3287.8166666666666</v>
      </c>
      <c r="J417" s="232">
        <v>3308.9333333333334</v>
      </c>
      <c r="K417" s="231">
        <v>3266.7</v>
      </c>
      <c r="L417" s="231">
        <v>3230.25</v>
      </c>
      <c r="M417" s="231">
        <v>2.2034899999999999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559</v>
      </c>
      <c r="D418" s="232">
        <v>566.80000000000007</v>
      </c>
      <c r="E418" s="232">
        <v>548.70000000000016</v>
      </c>
      <c r="F418" s="232">
        <v>538.40000000000009</v>
      </c>
      <c r="G418" s="232">
        <v>520.30000000000018</v>
      </c>
      <c r="H418" s="232">
        <v>577.10000000000014</v>
      </c>
      <c r="I418" s="232">
        <v>595.20000000000005</v>
      </c>
      <c r="J418" s="232">
        <v>605.50000000000011</v>
      </c>
      <c r="K418" s="231">
        <v>584.9</v>
      </c>
      <c r="L418" s="231">
        <v>556.5</v>
      </c>
      <c r="M418" s="231">
        <v>2.1373000000000002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3906.3</v>
      </c>
      <c r="D419" s="232">
        <v>3903.1</v>
      </c>
      <c r="E419" s="232">
        <v>3876.2</v>
      </c>
      <c r="F419" s="232">
        <v>3846.1</v>
      </c>
      <c r="G419" s="232">
        <v>3819.2</v>
      </c>
      <c r="H419" s="232">
        <v>3933.2</v>
      </c>
      <c r="I419" s="232">
        <v>3960.1000000000004</v>
      </c>
      <c r="J419" s="232">
        <v>3990.2</v>
      </c>
      <c r="K419" s="231">
        <v>3930</v>
      </c>
      <c r="L419" s="231">
        <v>3873</v>
      </c>
      <c r="M419" s="231">
        <v>0.23216000000000001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459.95</v>
      </c>
      <c r="D420" s="232">
        <v>457.65000000000003</v>
      </c>
      <c r="E420" s="232">
        <v>452.30000000000007</v>
      </c>
      <c r="F420" s="232">
        <v>444.65000000000003</v>
      </c>
      <c r="G420" s="232">
        <v>439.30000000000007</v>
      </c>
      <c r="H420" s="232">
        <v>465.30000000000007</v>
      </c>
      <c r="I420" s="232">
        <v>470.65000000000009</v>
      </c>
      <c r="J420" s="232">
        <v>478.30000000000007</v>
      </c>
      <c r="K420" s="231">
        <v>463</v>
      </c>
      <c r="L420" s="231">
        <v>450</v>
      </c>
      <c r="M420" s="231">
        <v>4.4827300000000001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770.95</v>
      </c>
      <c r="D421" s="232">
        <v>761.31666666666661</v>
      </c>
      <c r="E421" s="232">
        <v>731.63333333333321</v>
      </c>
      <c r="F421" s="232">
        <v>692.31666666666661</v>
      </c>
      <c r="G421" s="232">
        <v>662.63333333333321</v>
      </c>
      <c r="H421" s="232">
        <v>800.63333333333321</v>
      </c>
      <c r="I421" s="232">
        <v>830.31666666666661</v>
      </c>
      <c r="J421" s="232">
        <v>869.63333333333321</v>
      </c>
      <c r="K421" s="231">
        <v>791</v>
      </c>
      <c r="L421" s="231">
        <v>722</v>
      </c>
      <c r="M421" s="231">
        <v>10.20369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561.15</v>
      </c>
      <c r="D422" s="232">
        <v>566.13333333333333</v>
      </c>
      <c r="E422" s="232">
        <v>552.26666666666665</v>
      </c>
      <c r="F422" s="232">
        <v>543.38333333333333</v>
      </c>
      <c r="G422" s="232">
        <v>529.51666666666665</v>
      </c>
      <c r="H422" s="232">
        <v>575.01666666666665</v>
      </c>
      <c r="I422" s="232">
        <v>588.88333333333321</v>
      </c>
      <c r="J422" s="232">
        <v>597.76666666666665</v>
      </c>
      <c r="K422" s="231">
        <v>580</v>
      </c>
      <c r="L422" s="231">
        <v>557.25</v>
      </c>
      <c r="M422" s="231">
        <v>6.9486100000000004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536.70000000000005</v>
      </c>
      <c r="D423" s="232">
        <v>532.4</v>
      </c>
      <c r="E423" s="232">
        <v>527.4</v>
      </c>
      <c r="F423" s="232">
        <v>518.1</v>
      </c>
      <c r="G423" s="232">
        <v>513.1</v>
      </c>
      <c r="H423" s="232">
        <v>541.69999999999993</v>
      </c>
      <c r="I423" s="232">
        <v>546.69999999999993</v>
      </c>
      <c r="J423" s="232">
        <v>555.99999999999989</v>
      </c>
      <c r="K423" s="231">
        <v>537.4</v>
      </c>
      <c r="L423" s="231">
        <v>523.1</v>
      </c>
      <c r="M423" s="231">
        <v>135.10198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85.25</v>
      </c>
      <c r="D424" s="232">
        <v>84.583333333333329</v>
      </c>
      <c r="E424" s="232">
        <v>83.666666666666657</v>
      </c>
      <c r="F424" s="232">
        <v>82.083333333333329</v>
      </c>
      <c r="G424" s="232">
        <v>81.166666666666657</v>
      </c>
      <c r="H424" s="232">
        <v>86.166666666666657</v>
      </c>
      <c r="I424" s="232">
        <v>87.083333333333314</v>
      </c>
      <c r="J424" s="232">
        <v>88.666666666666657</v>
      </c>
      <c r="K424" s="231">
        <v>85.5</v>
      </c>
      <c r="L424" s="231">
        <v>83</v>
      </c>
      <c r="M424" s="231">
        <v>136.29694000000001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294.89999999999998</v>
      </c>
      <c r="D425" s="232">
        <v>293.48333333333335</v>
      </c>
      <c r="E425" s="232">
        <v>290.91666666666669</v>
      </c>
      <c r="F425" s="232">
        <v>286.93333333333334</v>
      </c>
      <c r="G425" s="232">
        <v>284.36666666666667</v>
      </c>
      <c r="H425" s="232">
        <v>297.4666666666667</v>
      </c>
      <c r="I425" s="232">
        <v>300.0333333333333</v>
      </c>
      <c r="J425" s="232">
        <v>304.01666666666671</v>
      </c>
      <c r="K425" s="231">
        <v>296.05</v>
      </c>
      <c r="L425" s="231">
        <v>289.5</v>
      </c>
      <c r="M425" s="231">
        <v>2.04718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159.85</v>
      </c>
      <c r="D426" s="232">
        <v>158.98333333333332</v>
      </c>
      <c r="E426" s="232">
        <v>156.61666666666665</v>
      </c>
      <c r="F426" s="232">
        <v>153.38333333333333</v>
      </c>
      <c r="G426" s="232">
        <v>151.01666666666665</v>
      </c>
      <c r="H426" s="232">
        <v>162.21666666666664</v>
      </c>
      <c r="I426" s="232">
        <v>164.58333333333331</v>
      </c>
      <c r="J426" s="232">
        <v>167.81666666666663</v>
      </c>
      <c r="K426" s="231">
        <v>161.35</v>
      </c>
      <c r="L426" s="231">
        <v>155.75</v>
      </c>
      <c r="M426" s="231">
        <v>6.3031300000000003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378.35</v>
      </c>
      <c r="D427" s="232">
        <v>376.38333333333338</v>
      </c>
      <c r="E427" s="232">
        <v>371.81666666666678</v>
      </c>
      <c r="F427" s="232">
        <v>365.28333333333342</v>
      </c>
      <c r="G427" s="232">
        <v>360.71666666666681</v>
      </c>
      <c r="H427" s="232">
        <v>382.91666666666674</v>
      </c>
      <c r="I427" s="232">
        <v>387.48333333333335</v>
      </c>
      <c r="J427" s="232">
        <v>394.01666666666671</v>
      </c>
      <c r="K427" s="231">
        <v>380.95</v>
      </c>
      <c r="L427" s="231">
        <v>369.85</v>
      </c>
      <c r="M427" s="231">
        <v>1.1287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446.3</v>
      </c>
      <c r="D428" s="232">
        <v>449</v>
      </c>
      <c r="E428" s="232">
        <v>441.5</v>
      </c>
      <c r="F428" s="232">
        <v>436.7</v>
      </c>
      <c r="G428" s="232">
        <v>429.2</v>
      </c>
      <c r="H428" s="232">
        <v>453.8</v>
      </c>
      <c r="I428" s="232">
        <v>461.3</v>
      </c>
      <c r="J428" s="232">
        <v>466.1</v>
      </c>
      <c r="K428" s="231">
        <v>456.5</v>
      </c>
      <c r="L428" s="231">
        <v>444.2</v>
      </c>
      <c r="M428" s="231">
        <v>1.83291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193.5</v>
      </c>
      <c r="D429" s="232">
        <v>192.80000000000004</v>
      </c>
      <c r="E429" s="232">
        <v>190.00000000000009</v>
      </c>
      <c r="F429" s="232">
        <v>186.50000000000006</v>
      </c>
      <c r="G429" s="232">
        <v>183.7000000000001</v>
      </c>
      <c r="H429" s="232">
        <v>196.30000000000007</v>
      </c>
      <c r="I429" s="232">
        <v>199.10000000000002</v>
      </c>
      <c r="J429" s="232">
        <v>202.60000000000005</v>
      </c>
      <c r="K429" s="231">
        <v>195.6</v>
      </c>
      <c r="L429" s="231">
        <v>189.3</v>
      </c>
      <c r="M429" s="231">
        <v>5.4101100000000004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959.3</v>
      </c>
      <c r="D430" s="232">
        <v>958.7833333333333</v>
      </c>
      <c r="E430" s="232">
        <v>951.51666666666665</v>
      </c>
      <c r="F430" s="232">
        <v>943.73333333333335</v>
      </c>
      <c r="G430" s="232">
        <v>936.4666666666667</v>
      </c>
      <c r="H430" s="232">
        <v>966.56666666666661</v>
      </c>
      <c r="I430" s="232">
        <v>973.83333333333326</v>
      </c>
      <c r="J430" s="232">
        <v>981.61666666666656</v>
      </c>
      <c r="K430" s="231">
        <v>966.05</v>
      </c>
      <c r="L430" s="231">
        <v>951</v>
      </c>
      <c r="M430" s="231">
        <v>18.625129999999999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439.3</v>
      </c>
      <c r="D431" s="232">
        <v>435.64999999999992</v>
      </c>
      <c r="E431" s="232">
        <v>431.29999999999984</v>
      </c>
      <c r="F431" s="232">
        <v>423.2999999999999</v>
      </c>
      <c r="G431" s="232">
        <v>418.94999999999982</v>
      </c>
      <c r="H431" s="232">
        <v>443.64999999999986</v>
      </c>
      <c r="I431" s="232">
        <v>447.99999999999989</v>
      </c>
      <c r="J431" s="232">
        <v>455.99999999999989</v>
      </c>
      <c r="K431" s="231">
        <v>440</v>
      </c>
      <c r="L431" s="231">
        <v>427.65</v>
      </c>
      <c r="M431" s="231">
        <v>3.7996599999999998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2306.4</v>
      </c>
      <c r="D432" s="232">
        <v>2300.8666666666668</v>
      </c>
      <c r="E432" s="232">
        <v>2286.7833333333338</v>
      </c>
      <c r="F432" s="232">
        <v>2267.166666666667</v>
      </c>
      <c r="G432" s="232">
        <v>2253.0833333333339</v>
      </c>
      <c r="H432" s="232">
        <v>2320.4833333333336</v>
      </c>
      <c r="I432" s="232">
        <v>2334.5666666666666</v>
      </c>
      <c r="J432" s="232">
        <v>2354.1833333333334</v>
      </c>
      <c r="K432" s="231">
        <v>2314.9499999999998</v>
      </c>
      <c r="L432" s="231">
        <v>2281.25</v>
      </c>
      <c r="M432" s="231">
        <v>8.9940000000000006E-2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988.6</v>
      </c>
      <c r="D433" s="232">
        <v>988.48333333333323</v>
      </c>
      <c r="E433" s="232">
        <v>980.11666666666645</v>
      </c>
      <c r="F433" s="232">
        <v>971.63333333333321</v>
      </c>
      <c r="G433" s="232">
        <v>963.26666666666642</v>
      </c>
      <c r="H433" s="232">
        <v>996.96666666666647</v>
      </c>
      <c r="I433" s="232">
        <v>1005.3333333333333</v>
      </c>
      <c r="J433" s="232">
        <v>1013.8166666666665</v>
      </c>
      <c r="K433" s="231">
        <v>996.85</v>
      </c>
      <c r="L433" s="231">
        <v>980</v>
      </c>
      <c r="M433" s="231">
        <v>2.2122700000000002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306</v>
      </c>
      <c r="D434" s="232">
        <v>305.36666666666667</v>
      </c>
      <c r="E434" s="232">
        <v>301.28333333333336</v>
      </c>
      <c r="F434" s="232">
        <v>296.56666666666666</v>
      </c>
      <c r="G434" s="232">
        <v>292.48333333333335</v>
      </c>
      <c r="H434" s="232">
        <v>310.08333333333337</v>
      </c>
      <c r="I434" s="232">
        <v>314.16666666666663</v>
      </c>
      <c r="J434" s="232">
        <v>318.88333333333338</v>
      </c>
      <c r="K434" s="231">
        <v>309.45</v>
      </c>
      <c r="L434" s="231">
        <v>300.64999999999998</v>
      </c>
      <c r="M434" s="231">
        <v>0.64324000000000003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358.55</v>
      </c>
      <c r="D435" s="232">
        <v>356.2166666666667</v>
      </c>
      <c r="E435" s="232">
        <v>352.43333333333339</v>
      </c>
      <c r="F435" s="232">
        <v>346.31666666666672</v>
      </c>
      <c r="G435" s="232">
        <v>342.53333333333342</v>
      </c>
      <c r="H435" s="232">
        <v>362.33333333333337</v>
      </c>
      <c r="I435" s="232">
        <v>366.11666666666667</v>
      </c>
      <c r="J435" s="232">
        <v>372.23333333333335</v>
      </c>
      <c r="K435" s="231">
        <v>360</v>
      </c>
      <c r="L435" s="231">
        <v>350.1</v>
      </c>
      <c r="M435" s="231">
        <v>0.96814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2734.75</v>
      </c>
      <c r="D436" s="232">
        <v>2743.4</v>
      </c>
      <c r="E436" s="232">
        <v>2702.9</v>
      </c>
      <c r="F436" s="232">
        <v>2671.05</v>
      </c>
      <c r="G436" s="232">
        <v>2630.55</v>
      </c>
      <c r="H436" s="232">
        <v>2775.25</v>
      </c>
      <c r="I436" s="232">
        <v>2815.75</v>
      </c>
      <c r="J436" s="232">
        <v>2847.6</v>
      </c>
      <c r="K436" s="231">
        <v>2783.9</v>
      </c>
      <c r="L436" s="231">
        <v>2711.55</v>
      </c>
      <c r="M436" s="231">
        <v>0.65349000000000002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477.1</v>
      </c>
      <c r="D437" s="232">
        <v>477.90000000000003</v>
      </c>
      <c r="E437" s="232">
        <v>475.30000000000007</v>
      </c>
      <c r="F437" s="232">
        <v>473.50000000000006</v>
      </c>
      <c r="G437" s="232">
        <v>470.90000000000009</v>
      </c>
      <c r="H437" s="232">
        <v>479.70000000000005</v>
      </c>
      <c r="I437" s="232">
        <v>482.30000000000007</v>
      </c>
      <c r="J437" s="232">
        <v>484.1</v>
      </c>
      <c r="K437" s="231">
        <v>480.5</v>
      </c>
      <c r="L437" s="231">
        <v>476.1</v>
      </c>
      <c r="M437" s="231">
        <v>1.38975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8.4</v>
      </c>
      <c r="D438" s="232">
        <v>8.4</v>
      </c>
      <c r="E438" s="232">
        <v>8.2000000000000011</v>
      </c>
      <c r="F438" s="232">
        <v>8</v>
      </c>
      <c r="G438" s="232">
        <v>7.8000000000000007</v>
      </c>
      <c r="H438" s="232">
        <v>8.6000000000000014</v>
      </c>
      <c r="I438" s="232">
        <v>8.8000000000000007</v>
      </c>
      <c r="J438" s="232">
        <v>9.0000000000000018</v>
      </c>
      <c r="K438" s="231">
        <v>8.6</v>
      </c>
      <c r="L438" s="231">
        <v>8.1999999999999993</v>
      </c>
      <c r="M438" s="231">
        <v>550.18196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259.05</v>
      </c>
      <c r="D439" s="232">
        <v>257.63333333333338</v>
      </c>
      <c r="E439" s="232">
        <v>253.16666666666674</v>
      </c>
      <c r="F439" s="232">
        <v>247.28333333333336</v>
      </c>
      <c r="G439" s="232">
        <v>242.81666666666672</v>
      </c>
      <c r="H439" s="232">
        <v>263.51666666666677</v>
      </c>
      <c r="I439" s="232">
        <v>267.98333333333335</v>
      </c>
      <c r="J439" s="232">
        <v>273.86666666666679</v>
      </c>
      <c r="K439" s="231">
        <v>262.10000000000002</v>
      </c>
      <c r="L439" s="231">
        <v>251.75</v>
      </c>
      <c r="M439" s="231">
        <v>1.9418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1174.75</v>
      </c>
      <c r="D440" s="232">
        <v>1186.3</v>
      </c>
      <c r="E440" s="232">
        <v>1153.5999999999999</v>
      </c>
      <c r="F440" s="232">
        <v>1132.45</v>
      </c>
      <c r="G440" s="232">
        <v>1099.75</v>
      </c>
      <c r="H440" s="232">
        <v>1207.4499999999998</v>
      </c>
      <c r="I440" s="232">
        <v>1240.1500000000001</v>
      </c>
      <c r="J440" s="232">
        <v>1261.2999999999997</v>
      </c>
      <c r="K440" s="231">
        <v>1219</v>
      </c>
      <c r="L440" s="231">
        <v>1165.1500000000001</v>
      </c>
      <c r="M440" s="231">
        <v>3.6909800000000001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586.85</v>
      </c>
      <c r="D441" s="232">
        <v>586.81666666666672</v>
      </c>
      <c r="E441" s="232">
        <v>580.53333333333342</v>
      </c>
      <c r="F441" s="232">
        <v>574.2166666666667</v>
      </c>
      <c r="G441" s="232">
        <v>567.93333333333339</v>
      </c>
      <c r="H441" s="232">
        <v>593.13333333333344</v>
      </c>
      <c r="I441" s="232">
        <v>599.41666666666674</v>
      </c>
      <c r="J441" s="232">
        <v>605.73333333333346</v>
      </c>
      <c r="K441" s="231">
        <v>593.1</v>
      </c>
      <c r="L441" s="231">
        <v>580.5</v>
      </c>
      <c r="M441" s="231">
        <v>7.3782300000000003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1573.3</v>
      </c>
      <c r="D442" s="232">
        <v>1574.8</v>
      </c>
      <c r="E442" s="232">
        <v>1549.6</v>
      </c>
      <c r="F442" s="232">
        <v>1525.8999999999999</v>
      </c>
      <c r="G442" s="232">
        <v>1500.6999999999998</v>
      </c>
      <c r="H442" s="232">
        <v>1598.5</v>
      </c>
      <c r="I442" s="232">
        <v>1623.7000000000003</v>
      </c>
      <c r="J442" s="232">
        <v>1647.4</v>
      </c>
      <c r="K442" s="231">
        <v>1600</v>
      </c>
      <c r="L442" s="231">
        <v>1551.1</v>
      </c>
      <c r="M442" s="231">
        <v>0.12873000000000001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461.2</v>
      </c>
      <c r="D443" s="232">
        <v>461.63333333333338</v>
      </c>
      <c r="E443" s="232">
        <v>455.26666666666677</v>
      </c>
      <c r="F443" s="232">
        <v>449.33333333333337</v>
      </c>
      <c r="G443" s="232">
        <v>442.96666666666675</v>
      </c>
      <c r="H443" s="232">
        <v>467.56666666666678</v>
      </c>
      <c r="I443" s="232">
        <v>473.93333333333345</v>
      </c>
      <c r="J443" s="232">
        <v>479.86666666666679</v>
      </c>
      <c r="K443" s="231">
        <v>468</v>
      </c>
      <c r="L443" s="231">
        <v>455.7</v>
      </c>
      <c r="M443" s="231">
        <v>0.40686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769.65</v>
      </c>
      <c r="D444" s="232">
        <v>765.86666666666667</v>
      </c>
      <c r="E444" s="232">
        <v>755.83333333333337</v>
      </c>
      <c r="F444" s="232">
        <v>742.01666666666665</v>
      </c>
      <c r="G444" s="232">
        <v>731.98333333333335</v>
      </c>
      <c r="H444" s="232">
        <v>779.68333333333339</v>
      </c>
      <c r="I444" s="232">
        <v>789.7166666666667</v>
      </c>
      <c r="J444" s="232">
        <v>803.53333333333342</v>
      </c>
      <c r="K444" s="231">
        <v>775.9</v>
      </c>
      <c r="L444" s="231">
        <v>752.05</v>
      </c>
      <c r="M444" s="231">
        <v>0.24368999999999999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</v>
      </c>
      <c r="D445" s="232">
        <v>32.016666666666673</v>
      </c>
      <c r="E445" s="232">
        <v>31.583333333333343</v>
      </c>
      <c r="F445" s="232">
        <v>31.166666666666671</v>
      </c>
      <c r="G445" s="232">
        <v>30.733333333333341</v>
      </c>
      <c r="H445" s="232">
        <v>32.433333333333344</v>
      </c>
      <c r="I445" s="232">
        <v>32.866666666666667</v>
      </c>
      <c r="J445" s="232">
        <v>33.283333333333346</v>
      </c>
      <c r="K445" s="231">
        <v>32.450000000000003</v>
      </c>
      <c r="L445" s="231">
        <v>31.6</v>
      </c>
      <c r="M445" s="231">
        <v>39.995080000000002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1062.95</v>
      </c>
      <c r="D446" s="232">
        <v>1069.3833333333334</v>
      </c>
      <c r="E446" s="232">
        <v>1053.5666666666668</v>
      </c>
      <c r="F446" s="232">
        <v>1044.1833333333334</v>
      </c>
      <c r="G446" s="232">
        <v>1028.3666666666668</v>
      </c>
      <c r="H446" s="232">
        <v>1078.7666666666669</v>
      </c>
      <c r="I446" s="232">
        <v>1094.5833333333335</v>
      </c>
      <c r="J446" s="232">
        <v>1103.9666666666669</v>
      </c>
      <c r="K446" s="231">
        <v>1085.2</v>
      </c>
      <c r="L446" s="231">
        <v>1060</v>
      </c>
      <c r="M446" s="231">
        <v>19.075510000000001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661.6</v>
      </c>
      <c r="D447" s="232">
        <v>664.83333333333337</v>
      </c>
      <c r="E447" s="232">
        <v>654.76666666666677</v>
      </c>
      <c r="F447" s="232">
        <v>647.93333333333339</v>
      </c>
      <c r="G447" s="232">
        <v>637.86666666666679</v>
      </c>
      <c r="H447" s="232">
        <v>671.66666666666674</v>
      </c>
      <c r="I447" s="232">
        <v>681.73333333333335</v>
      </c>
      <c r="J447" s="232">
        <v>688.56666666666672</v>
      </c>
      <c r="K447" s="231">
        <v>674.9</v>
      </c>
      <c r="L447" s="231">
        <v>658</v>
      </c>
      <c r="M447" s="231">
        <v>3.1225000000000001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994.5</v>
      </c>
      <c r="D448" s="232">
        <v>988.5</v>
      </c>
      <c r="E448" s="232">
        <v>978</v>
      </c>
      <c r="F448" s="232">
        <v>961.5</v>
      </c>
      <c r="G448" s="232">
        <v>951</v>
      </c>
      <c r="H448" s="232">
        <v>1005</v>
      </c>
      <c r="I448" s="232">
        <v>1015.5</v>
      </c>
      <c r="J448" s="232">
        <v>1032</v>
      </c>
      <c r="K448" s="231">
        <v>999</v>
      </c>
      <c r="L448" s="231">
        <v>972</v>
      </c>
      <c r="M448" s="231">
        <v>6.1056499999999998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209</v>
      </c>
      <c r="D449" s="232">
        <v>208.63333333333333</v>
      </c>
      <c r="E449" s="232">
        <v>207.21666666666664</v>
      </c>
      <c r="F449" s="232">
        <v>205.43333333333331</v>
      </c>
      <c r="G449" s="232">
        <v>204.01666666666662</v>
      </c>
      <c r="H449" s="232">
        <v>210.41666666666666</v>
      </c>
      <c r="I449" s="232">
        <v>211.83333333333334</v>
      </c>
      <c r="J449" s="232">
        <v>213.61666666666667</v>
      </c>
      <c r="K449" s="231">
        <v>210.05</v>
      </c>
      <c r="L449" s="231">
        <v>206.85</v>
      </c>
      <c r="M449" s="231">
        <v>3.17794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1206.1500000000001</v>
      </c>
      <c r="D450" s="232">
        <v>1208.3999999999999</v>
      </c>
      <c r="E450" s="232">
        <v>1199.9499999999998</v>
      </c>
      <c r="F450" s="232">
        <v>1193.75</v>
      </c>
      <c r="G450" s="232">
        <v>1185.3</v>
      </c>
      <c r="H450" s="232">
        <v>1214.5999999999997</v>
      </c>
      <c r="I450" s="232">
        <v>1223.05</v>
      </c>
      <c r="J450" s="232">
        <v>1229.2499999999995</v>
      </c>
      <c r="K450" s="231">
        <v>1216.8499999999999</v>
      </c>
      <c r="L450" s="231">
        <v>1202.2</v>
      </c>
      <c r="M450" s="231">
        <v>1.48166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3385.7</v>
      </c>
      <c r="D451" s="232">
        <v>3363.2333333333336</v>
      </c>
      <c r="E451" s="232">
        <v>3337.4666666666672</v>
      </c>
      <c r="F451" s="232">
        <v>3289.2333333333336</v>
      </c>
      <c r="G451" s="232">
        <v>3263.4666666666672</v>
      </c>
      <c r="H451" s="232">
        <v>3411.4666666666672</v>
      </c>
      <c r="I451" s="232">
        <v>3437.2333333333336</v>
      </c>
      <c r="J451" s="232">
        <v>3485.4666666666672</v>
      </c>
      <c r="K451" s="231">
        <v>3389</v>
      </c>
      <c r="L451" s="231">
        <v>3315</v>
      </c>
      <c r="M451" s="231">
        <v>16.693069999999999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715.25</v>
      </c>
      <c r="D452" s="232">
        <v>713.9</v>
      </c>
      <c r="E452" s="232">
        <v>710.9</v>
      </c>
      <c r="F452" s="232">
        <v>706.55</v>
      </c>
      <c r="G452" s="232">
        <v>703.55</v>
      </c>
      <c r="H452" s="232">
        <v>718.25</v>
      </c>
      <c r="I452" s="232">
        <v>721.25</v>
      </c>
      <c r="J452" s="232">
        <v>725.6</v>
      </c>
      <c r="K452" s="231">
        <v>716.9</v>
      </c>
      <c r="L452" s="231">
        <v>709.55</v>
      </c>
      <c r="M452" s="231">
        <v>9.9154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6194.6</v>
      </c>
      <c r="D453" s="232">
        <v>6187.1833333333334</v>
      </c>
      <c r="E453" s="232">
        <v>6130.416666666667</v>
      </c>
      <c r="F453" s="232">
        <v>6066.2333333333336</v>
      </c>
      <c r="G453" s="232">
        <v>6009.4666666666672</v>
      </c>
      <c r="H453" s="232">
        <v>6251.3666666666668</v>
      </c>
      <c r="I453" s="232">
        <v>6308.1333333333332</v>
      </c>
      <c r="J453" s="232">
        <v>6372.3166666666666</v>
      </c>
      <c r="K453" s="231">
        <v>6243.95</v>
      </c>
      <c r="L453" s="231">
        <v>6123</v>
      </c>
      <c r="M453" s="231">
        <v>0.97555999999999998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2032.5</v>
      </c>
      <c r="D454" s="232">
        <v>2038.8166666666666</v>
      </c>
      <c r="E454" s="232">
        <v>2016.1333333333332</v>
      </c>
      <c r="F454" s="232">
        <v>1999.7666666666667</v>
      </c>
      <c r="G454" s="232">
        <v>1977.0833333333333</v>
      </c>
      <c r="H454" s="232">
        <v>2055.1833333333334</v>
      </c>
      <c r="I454" s="232">
        <v>2077.8666666666668</v>
      </c>
      <c r="J454" s="232">
        <v>2094.2333333333331</v>
      </c>
      <c r="K454" s="231">
        <v>2061.5</v>
      </c>
      <c r="L454" s="231">
        <v>2022.45</v>
      </c>
      <c r="M454" s="231">
        <v>0.26150000000000001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221.35</v>
      </c>
      <c r="D455" s="232">
        <v>221.41666666666666</v>
      </c>
      <c r="E455" s="232">
        <v>218.93333333333331</v>
      </c>
      <c r="F455" s="232">
        <v>216.51666666666665</v>
      </c>
      <c r="G455" s="232">
        <v>214.0333333333333</v>
      </c>
      <c r="H455" s="232">
        <v>223.83333333333331</v>
      </c>
      <c r="I455" s="232">
        <v>226.31666666666666</v>
      </c>
      <c r="J455" s="232">
        <v>228.73333333333332</v>
      </c>
      <c r="K455" s="231">
        <v>223.9</v>
      </c>
      <c r="L455" s="231">
        <v>219</v>
      </c>
      <c r="M455" s="231">
        <v>9.9777799999999992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426</v>
      </c>
      <c r="D456" s="232">
        <v>425.16666666666669</v>
      </c>
      <c r="E456" s="232">
        <v>422.33333333333337</v>
      </c>
      <c r="F456" s="232">
        <v>418.66666666666669</v>
      </c>
      <c r="G456" s="232">
        <v>415.83333333333337</v>
      </c>
      <c r="H456" s="232">
        <v>428.83333333333337</v>
      </c>
      <c r="I456" s="232">
        <v>431.66666666666674</v>
      </c>
      <c r="J456" s="232">
        <v>435.33333333333337</v>
      </c>
      <c r="K456" s="231">
        <v>428</v>
      </c>
      <c r="L456" s="231">
        <v>421.5</v>
      </c>
      <c r="M456" s="231">
        <v>75.951139999999995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204.55</v>
      </c>
      <c r="D457" s="232">
        <v>204.11666666666667</v>
      </c>
      <c r="E457" s="232">
        <v>202.83333333333334</v>
      </c>
      <c r="F457" s="232">
        <v>201.11666666666667</v>
      </c>
      <c r="G457" s="232">
        <v>199.83333333333334</v>
      </c>
      <c r="H457" s="232">
        <v>205.83333333333334</v>
      </c>
      <c r="I457" s="232">
        <v>207.11666666666665</v>
      </c>
      <c r="J457" s="232">
        <v>208.83333333333334</v>
      </c>
      <c r="K457" s="231">
        <v>205.4</v>
      </c>
      <c r="L457" s="231">
        <v>202.4</v>
      </c>
      <c r="M457" s="231">
        <v>65.026020000000003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105.5</v>
      </c>
      <c r="D458" s="232">
        <v>105.7</v>
      </c>
      <c r="E458" s="232">
        <v>104.30000000000001</v>
      </c>
      <c r="F458" s="232">
        <v>103.10000000000001</v>
      </c>
      <c r="G458" s="232">
        <v>101.70000000000002</v>
      </c>
      <c r="H458" s="232">
        <v>106.9</v>
      </c>
      <c r="I458" s="232">
        <v>108.30000000000001</v>
      </c>
      <c r="J458" s="232">
        <v>109.5</v>
      </c>
      <c r="K458" s="231">
        <v>107.1</v>
      </c>
      <c r="L458" s="231">
        <v>104.5</v>
      </c>
      <c r="M458" s="231">
        <v>761.75319000000002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58.85</v>
      </c>
      <c r="D459" s="232">
        <v>58</v>
      </c>
      <c r="E459" s="232">
        <v>57.15</v>
      </c>
      <c r="F459" s="232">
        <v>55.449999999999996</v>
      </c>
      <c r="G459" s="232">
        <v>54.599999999999994</v>
      </c>
      <c r="H459" s="232">
        <v>59.7</v>
      </c>
      <c r="I459" s="232">
        <v>60.55</v>
      </c>
      <c r="J459" s="232">
        <v>62.250000000000007</v>
      </c>
      <c r="K459" s="231">
        <v>58.85</v>
      </c>
      <c r="L459" s="231">
        <v>56.3</v>
      </c>
      <c r="M459" s="231">
        <v>53.346629999999998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2543.35</v>
      </c>
      <c r="D460" s="232">
        <v>2540.8166666666671</v>
      </c>
      <c r="E460" s="232">
        <v>2521.6333333333341</v>
      </c>
      <c r="F460" s="232">
        <v>2499.916666666667</v>
      </c>
      <c r="G460" s="232">
        <v>2480.733333333334</v>
      </c>
      <c r="H460" s="232">
        <v>2562.5333333333342</v>
      </c>
      <c r="I460" s="232">
        <v>2581.7166666666676</v>
      </c>
      <c r="J460" s="232">
        <v>2603.4333333333343</v>
      </c>
      <c r="K460" s="231">
        <v>2560</v>
      </c>
      <c r="L460" s="231">
        <v>2519.1</v>
      </c>
      <c r="M460" s="231">
        <v>5.45E-2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1126.9000000000001</v>
      </c>
      <c r="D461" s="232">
        <v>1117.6333333333334</v>
      </c>
      <c r="E461" s="232">
        <v>1106.2666666666669</v>
      </c>
      <c r="F461" s="232">
        <v>1085.6333333333334</v>
      </c>
      <c r="G461" s="232">
        <v>1074.2666666666669</v>
      </c>
      <c r="H461" s="232">
        <v>1138.2666666666669</v>
      </c>
      <c r="I461" s="232">
        <v>1149.6333333333332</v>
      </c>
      <c r="J461" s="232">
        <v>1170.2666666666669</v>
      </c>
      <c r="K461" s="231">
        <v>1129</v>
      </c>
      <c r="L461" s="231">
        <v>1097</v>
      </c>
      <c r="M461" s="231">
        <v>20.843240000000002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570.04999999999995</v>
      </c>
      <c r="D462" s="232">
        <v>567.08333333333337</v>
      </c>
      <c r="E462" s="232">
        <v>559.16666666666674</v>
      </c>
      <c r="F462" s="232">
        <v>548.28333333333342</v>
      </c>
      <c r="G462" s="232">
        <v>540.36666666666679</v>
      </c>
      <c r="H462" s="232">
        <v>577.9666666666667</v>
      </c>
      <c r="I462" s="232">
        <v>585.88333333333344</v>
      </c>
      <c r="J462" s="232">
        <v>596.76666666666665</v>
      </c>
      <c r="K462" s="231">
        <v>575</v>
      </c>
      <c r="L462" s="231">
        <v>556.20000000000005</v>
      </c>
      <c r="M462" s="231">
        <v>4.6096899999999996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102.95</v>
      </c>
      <c r="D463" s="232">
        <v>102.45</v>
      </c>
      <c r="E463" s="232">
        <v>101.10000000000001</v>
      </c>
      <c r="F463" s="232">
        <v>99.25</v>
      </c>
      <c r="G463" s="232">
        <v>97.9</v>
      </c>
      <c r="H463" s="232">
        <v>104.30000000000001</v>
      </c>
      <c r="I463" s="232">
        <v>105.65</v>
      </c>
      <c r="J463" s="232">
        <v>107.50000000000001</v>
      </c>
      <c r="K463" s="231">
        <v>103.8</v>
      </c>
      <c r="L463" s="231">
        <v>100.6</v>
      </c>
      <c r="M463" s="231">
        <v>3.6058699999999999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730.3</v>
      </c>
      <c r="D464" s="232">
        <v>724.56666666666661</v>
      </c>
      <c r="E464" s="232">
        <v>716.58333333333326</v>
      </c>
      <c r="F464" s="232">
        <v>702.86666666666667</v>
      </c>
      <c r="G464" s="232">
        <v>694.88333333333333</v>
      </c>
      <c r="H464" s="232">
        <v>738.28333333333319</v>
      </c>
      <c r="I464" s="232">
        <v>746.26666666666654</v>
      </c>
      <c r="J464" s="232">
        <v>759.98333333333312</v>
      </c>
      <c r="K464" s="231">
        <v>732.55</v>
      </c>
      <c r="L464" s="231">
        <v>710.85</v>
      </c>
      <c r="M464" s="231">
        <v>3.1766299999999998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2195.5</v>
      </c>
      <c r="D465" s="232">
        <v>2173.1666666666665</v>
      </c>
      <c r="E465" s="232">
        <v>2132.3833333333332</v>
      </c>
      <c r="F465" s="232">
        <v>2069.2666666666669</v>
      </c>
      <c r="G465" s="232">
        <v>2028.4833333333336</v>
      </c>
      <c r="H465" s="232">
        <v>2236.2833333333328</v>
      </c>
      <c r="I465" s="232">
        <v>2277.0666666666666</v>
      </c>
      <c r="J465" s="232">
        <v>2340.1833333333325</v>
      </c>
      <c r="K465" s="231">
        <v>2213.9499999999998</v>
      </c>
      <c r="L465" s="231">
        <v>2110.0500000000002</v>
      </c>
      <c r="M465" s="231">
        <v>0.58421999999999996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450.75</v>
      </c>
      <c r="D466" s="232">
        <v>451.3</v>
      </c>
      <c r="E466" s="232">
        <v>448.55</v>
      </c>
      <c r="F466" s="232">
        <v>446.35</v>
      </c>
      <c r="G466" s="232">
        <v>443.6</v>
      </c>
      <c r="H466" s="232">
        <v>453.5</v>
      </c>
      <c r="I466" s="232">
        <v>456.25</v>
      </c>
      <c r="J466" s="232">
        <v>458.45</v>
      </c>
      <c r="K466" s="231">
        <v>454.05</v>
      </c>
      <c r="L466" s="231">
        <v>449.1</v>
      </c>
      <c r="M466" s="231">
        <v>0.39923999999999998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2932.15</v>
      </c>
      <c r="D467" s="232">
        <v>2961.7666666666664</v>
      </c>
      <c r="E467" s="232">
        <v>2890.5333333333328</v>
      </c>
      <c r="F467" s="232">
        <v>2848.9166666666665</v>
      </c>
      <c r="G467" s="232">
        <v>2777.6833333333329</v>
      </c>
      <c r="H467" s="232">
        <v>3003.3833333333328</v>
      </c>
      <c r="I467" s="232">
        <v>3074.6166666666663</v>
      </c>
      <c r="J467" s="232">
        <v>3116.2333333333327</v>
      </c>
      <c r="K467" s="231">
        <v>3033</v>
      </c>
      <c r="L467" s="231">
        <v>2920.15</v>
      </c>
      <c r="M467" s="231">
        <v>2.78294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2382.4</v>
      </c>
      <c r="D468" s="232">
        <v>2381.6000000000004</v>
      </c>
      <c r="E468" s="232">
        <v>2367.1500000000005</v>
      </c>
      <c r="F468" s="232">
        <v>2351.9</v>
      </c>
      <c r="G468" s="232">
        <v>2337.4500000000003</v>
      </c>
      <c r="H468" s="232">
        <v>2396.8500000000008</v>
      </c>
      <c r="I468" s="232">
        <v>2411.3000000000006</v>
      </c>
      <c r="J468" s="232">
        <v>2426.5500000000011</v>
      </c>
      <c r="K468" s="231">
        <v>2396.0500000000002</v>
      </c>
      <c r="L468" s="231">
        <v>2366.35</v>
      </c>
      <c r="M468" s="231">
        <v>4.7993499999999996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1475.35</v>
      </c>
      <c r="D469" s="232">
        <v>1466.4666666666665</v>
      </c>
      <c r="E469" s="232">
        <v>1454.4333333333329</v>
      </c>
      <c r="F469" s="232">
        <v>1433.5166666666664</v>
      </c>
      <c r="G469" s="232">
        <v>1421.4833333333329</v>
      </c>
      <c r="H469" s="232">
        <v>1487.383333333333</v>
      </c>
      <c r="I469" s="232">
        <v>1499.4166666666663</v>
      </c>
      <c r="J469" s="232">
        <v>1520.333333333333</v>
      </c>
      <c r="K469" s="231">
        <v>1478.5</v>
      </c>
      <c r="L469" s="231">
        <v>1445.55</v>
      </c>
      <c r="M469" s="231">
        <v>3.8270499999999998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506.55</v>
      </c>
      <c r="D470" s="232">
        <v>506.43333333333334</v>
      </c>
      <c r="E470" s="232">
        <v>503.31666666666666</v>
      </c>
      <c r="F470" s="232">
        <v>500.08333333333331</v>
      </c>
      <c r="G470" s="232">
        <v>496.96666666666664</v>
      </c>
      <c r="H470" s="232">
        <v>509.66666666666669</v>
      </c>
      <c r="I470" s="232">
        <v>512.7833333333333</v>
      </c>
      <c r="J470" s="232">
        <v>516.01666666666665</v>
      </c>
      <c r="K470" s="231">
        <v>509.55</v>
      </c>
      <c r="L470" s="231">
        <v>503.2</v>
      </c>
      <c r="M470" s="231">
        <v>3.3456600000000001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646.20000000000005</v>
      </c>
      <c r="D471" s="232">
        <v>647.58333333333337</v>
      </c>
      <c r="E471" s="232">
        <v>638.61666666666679</v>
      </c>
      <c r="F471" s="232">
        <v>631.03333333333342</v>
      </c>
      <c r="G471" s="232">
        <v>622.06666666666683</v>
      </c>
      <c r="H471" s="232">
        <v>655.16666666666674</v>
      </c>
      <c r="I471" s="232">
        <v>664.13333333333321</v>
      </c>
      <c r="J471" s="232">
        <v>671.7166666666667</v>
      </c>
      <c r="K471" s="231">
        <v>656.55</v>
      </c>
      <c r="L471" s="231">
        <v>640</v>
      </c>
      <c r="M471" s="231">
        <v>0.26051999999999997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1291.5</v>
      </c>
      <c r="D472" s="232">
        <v>1293.8833333333334</v>
      </c>
      <c r="E472" s="232">
        <v>1277.8666666666668</v>
      </c>
      <c r="F472" s="232">
        <v>1264.2333333333333</v>
      </c>
      <c r="G472" s="232">
        <v>1248.2166666666667</v>
      </c>
      <c r="H472" s="232">
        <v>1307.5166666666669</v>
      </c>
      <c r="I472" s="232">
        <v>1323.5333333333338</v>
      </c>
      <c r="J472" s="232">
        <v>1337.166666666667</v>
      </c>
      <c r="K472" s="231">
        <v>1309.9000000000001</v>
      </c>
      <c r="L472" s="231">
        <v>1280.25</v>
      </c>
      <c r="M472" s="231">
        <v>4.6753799999999996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31.15</v>
      </c>
      <c r="D473" s="232">
        <v>31.033333333333331</v>
      </c>
      <c r="E473" s="232">
        <v>30.466666666666661</v>
      </c>
      <c r="F473" s="232">
        <v>29.783333333333331</v>
      </c>
      <c r="G473" s="232">
        <v>29.216666666666661</v>
      </c>
      <c r="H473" s="232">
        <v>31.716666666666661</v>
      </c>
      <c r="I473" s="232">
        <v>32.283333333333331</v>
      </c>
      <c r="J473" s="232">
        <v>32.966666666666661</v>
      </c>
      <c r="K473" s="231">
        <v>31.6</v>
      </c>
      <c r="L473" s="231">
        <v>30.35</v>
      </c>
      <c r="M473" s="231">
        <v>40.86242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272.5</v>
      </c>
      <c r="D474" s="232">
        <v>271.81666666666666</v>
      </c>
      <c r="E474" s="232">
        <v>269.48333333333335</v>
      </c>
      <c r="F474" s="232">
        <v>266.4666666666667</v>
      </c>
      <c r="G474" s="232">
        <v>264.13333333333338</v>
      </c>
      <c r="H474" s="232">
        <v>274.83333333333331</v>
      </c>
      <c r="I474" s="232">
        <v>277.16666666666669</v>
      </c>
      <c r="J474" s="232">
        <v>280.18333333333328</v>
      </c>
      <c r="K474" s="231">
        <v>274.14999999999998</v>
      </c>
      <c r="L474" s="231">
        <v>268.8</v>
      </c>
      <c r="M474" s="231">
        <v>1.5800700000000001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344.9</v>
      </c>
      <c r="D475" s="232">
        <v>343.68333333333334</v>
      </c>
      <c r="E475" s="232">
        <v>318.86666666666667</v>
      </c>
      <c r="F475" s="232">
        <v>292.83333333333331</v>
      </c>
      <c r="G475" s="232">
        <v>268.01666666666665</v>
      </c>
      <c r="H475" s="232">
        <v>369.7166666666667</v>
      </c>
      <c r="I475" s="232">
        <v>394.53333333333342</v>
      </c>
      <c r="J475" s="232">
        <v>420.56666666666672</v>
      </c>
      <c r="K475" s="231">
        <v>368.5</v>
      </c>
      <c r="L475" s="231">
        <v>317.64999999999998</v>
      </c>
      <c r="M475" s="231">
        <v>103.7199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2782.95</v>
      </c>
      <c r="D476" s="232">
        <v>2782.8666666666668</v>
      </c>
      <c r="E476" s="232">
        <v>2747.0833333333335</v>
      </c>
      <c r="F476" s="232">
        <v>2711.2166666666667</v>
      </c>
      <c r="G476" s="232">
        <v>2675.4333333333334</v>
      </c>
      <c r="H476" s="232">
        <v>2818.7333333333336</v>
      </c>
      <c r="I476" s="232">
        <v>2854.5166666666664</v>
      </c>
      <c r="J476" s="232">
        <v>2890.3833333333337</v>
      </c>
      <c r="K476" s="231">
        <v>2818.65</v>
      </c>
      <c r="L476" s="231">
        <v>2747</v>
      </c>
      <c r="M476" s="231">
        <v>2.34903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413.65</v>
      </c>
      <c r="D477" s="232">
        <v>402.7166666666667</v>
      </c>
      <c r="E477" s="232">
        <v>375.93333333333339</v>
      </c>
      <c r="F477" s="232">
        <v>338.2166666666667</v>
      </c>
      <c r="G477" s="232">
        <v>311.43333333333339</v>
      </c>
      <c r="H477" s="232">
        <v>440.43333333333339</v>
      </c>
      <c r="I477" s="232">
        <v>467.2166666666667</v>
      </c>
      <c r="J477" s="232">
        <v>504.93333333333339</v>
      </c>
      <c r="K477" s="231">
        <v>429.5</v>
      </c>
      <c r="L477" s="231">
        <v>365</v>
      </c>
      <c r="M477" s="231">
        <v>31.409179999999999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499.25</v>
      </c>
      <c r="D478" s="232">
        <v>503.58333333333331</v>
      </c>
      <c r="E478" s="232">
        <v>492.96666666666658</v>
      </c>
      <c r="F478" s="232">
        <v>486.68333333333328</v>
      </c>
      <c r="G478" s="232">
        <v>476.06666666666655</v>
      </c>
      <c r="H478" s="232">
        <v>509.86666666666662</v>
      </c>
      <c r="I478" s="232">
        <v>520.48333333333335</v>
      </c>
      <c r="J478" s="232">
        <v>526.76666666666665</v>
      </c>
      <c r="K478" s="231">
        <v>514.20000000000005</v>
      </c>
      <c r="L478" s="231">
        <v>497.3</v>
      </c>
      <c r="M478" s="231">
        <v>1.931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713.3</v>
      </c>
      <c r="D479" s="232">
        <v>707.43333333333339</v>
      </c>
      <c r="E479" s="232">
        <v>700.41666666666674</v>
      </c>
      <c r="F479" s="232">
        <v>687.5333333333333</v>
      </c>
      <c r="G479" s="232">
        <v>680.51666666666665</v>
      </c>
      <c r="H479" s="232">
        <v>720.31666666666683</v>
      </c>
      <c r="I479" s="232">
        <v>727.33333333333348</v>
      </c>
      <c r="J479" s="232">
        <v>740.21666666666692</v>
      </c>
      <c r="K479" s="231">
        <v>714.45</v>
      </c>
      <c r="L479" s="231">
        <v>694.55</v>
      </c>
      <c r="M479" s="231">
        <v>18.352340000000002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660.6</v>
      </c>
      <c r="D480" s="232">
        <v>659.06666666666672</v>
      </c>
      <c r="E480" s="232">
        <v>653.23333333333346</v>
      </c>
      <c r="F480" s="232">
        <v>645.86666666666679</v>
      </c>
      <c r="G480" s="232">
        <v>640.03333333333353</v>
      </c>
      <c r="H480" s="232">
        <v>666.43333333333339</v>
      </c>
      <c r="I480" s="232">
        <v>672.26666666666665</v>
      </c>
      <c r="J480" s="232">
        <v>679.63333333333333</v>
      </c>
      <c r="K480" s="231">
        <v>664.9</v>
      </c>
      <c r="L480" s="231">
        <v>651.70000000000005</v>
      </c>
      <c r="M480" s="231">
        <v>0.61860999999999999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7274.15</v>
      </c>
      <c r="D481" s="232">
        <v>7279.3833333333341</v>
      </c>
      <c r="E481" s="232">
        <v>7214.7666666666682</v>
      </c>
      <c r="F481" s="232">
        <v>7155.3833333333341</v>
      </c>
      <c r="G481" s="232">
        <v>7090.7666666666682</v>
      </c>
      <c r="H481" s="232">
        <v>7338.7666666666682</v>
      </c>
      <c r="I481" s="232">
        <v>7403.383333333335</v>
      </c>
      <c r="J481" s="232">
        <v>7462.7666666666682</v>
      </c>
      <c r="K481" s="231">
        <v>7344</v>
      </c>
      <c r="L481" s="231">
        <v>7220</v>
      </c>
      <c r="M481" s="231">
        <v>3.1721599999999999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67.3</v>
      </c>
      <c r="D482" s="232">
        <v>67.533333333333331</v>
      </c>
      <c r="E482" s="232">
        <v>66.666666666666657</v>
      </c>
      <c r="F482" s="232">
        <v>66.033333333333331</v>
      </c>
      <c r="G482" s="232">
        <v>65.166666666666657</v>
      </c>
      <c r="H482" s="232">
        <v>68.166666666666657</v>
      </c>
      <c r="I482" s="232">
        <v>69.033333333333331</v>
      </c>
      <c r="J482" s="232">
        <v>69.666666666666657</v>
      </c>
      <c r="K482" s="231">
        <v>68.400000000000006</v>
      </c>
      <c r="L482" s="231">
        <v>66.900000000000006</v>
      </c>
      <c r="M482" s="231">
        <v>191.01022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1464.2</v>
      </c>
      <c r="D483" s="232">
        <v>1462.3999999999999</v>
      </c>
      <c r="E483" s="232">
        <v>1449.8499999999997</v>
      </c>
      <c r="F483" s="232">
        <v>1435.4999999999998</v>
      </c>
      <c r="G483" s="232">
        <v>1422.9499999999996</v>
      </c>
      <c r="H483" s="232">
        <v>1476.7499999999998</v>
      </c>
      <c r="I483" s="232">
        <v>1489.3</v>
      </c>
      <c r="J483" s="232">
        <v>1503.6499999999999</v>
      </c>
      <c r="K483" s="231">
        <v>1474.95</v>
      </c>
      <c r="L483" s="231">
        <v>1448.05</v>
      </c>
      <c r="M483" s="231">
        <v>2.2894399999999999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741.85</v>
      </c>
      <c r="D484" s="242">
        <v>741.9666666666667</v>
      </c>
      <c r="E484" s="242">
        <v>738.08333333333337</v>
      </c>
      <c r="F484" s="242">
        <v>734.31666666666672</v>
      </c>
      <c r="G484" s="242">
        <v>730.43333333333339</v>
      </c>
      <c r="H484" s="242">
        <v>745.73333333333335</v>
      </c>
      <c r="I484" s="242">
        <v>749.61666666666656</v>
      </c>
      <c r="J484" s="241">
        <v>753.38333333333333</v>
      </c>
      <c r="K484" s="241">
        <v>745.85</v>
      </c>
      <c r="L484" s="241">
        <v>738.2</v>
      </c>
      <c r="M484" s="217">
        <v>9.8592399999999998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248.6</v>
      </c>
      <c r="D485" s="242">
        <v>247.78333333333333</v>
      </c>
      <c r="E485" s="242">
        <v>246.06666666666666</v>
      </c>
      <c r="F485" s="242">
        <v>243.53333333333333</v>
      </c>
      <c r="G485" s="242">
        <v>241.81666666666666</v>
      </c>
      <c r="H485" s="242">
        <v>250.31666666666666</v>
      </c>
      <c r="I485" s="242">
        <v>252.0333333333333</v>
      </c>
      <c r="J485" s="241">
        <v>254.56666666666666</v>
      </c>
      <c r="K485" s="241">
        <v>249.5</v>
      </c>
      <c r="L485" s="241">
        <v>245.25</v>
      </c>
      <c r="M485" s="217">
        <v>1.15496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2400.5</v>
      </c>
      <c r="D486" s="232">
        <v>2420.65</v>
      </c>
      <c r="E486" s="232">
        <v>2379.8500000000004</v>
      </c>
      <c r="F486" s="232">
        <v>2359.2000000000003</v>
      </c>
      <c r="G486" s="232">
        <v>2318.4000000000005</v>
      </c>
      <c r="H486" s="232">
        <v>2441.3000000000002</v>
      </c>
      <c r="I486" s="232">
        <v>2482.1000000000004</v>
      </c>
      <c r="J486" s="232">
        <v>2502.75</v>
      </c>
      <c r="K486" s="231">
        <v>2461.4499999999998</v>
      </c>
      <c r="L486" s="231">
        <v>2400</v>
      </c>
      <c r="M486" s="231">
        <v>0.98248000000000002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639.95000000000005</v>
      </c>
      <c r="D487" s="242">
        <v>635.70000000000005</v>
      </c>
      <c r="E487" s="242">
        <v>629.30000000000007</v>
      </c>
      <c r="F487" s="242">
        <v>618.65</v>
      </c>
      <c r="G487" s="242">
        <v>612.25</v>
      </c>
      <c r="H487" s="242">
        <v>646.35000000000014</v>
      </c>
      <c r="I487" s="242">
        <v>652.75000000000023</v>
      </c>
      <c r="J487" s="241">
        <v>663.4000000000002</v>
      </c>
      <c r="K487" s="241">
        <v>642.1</v>
      </c>
      <c r="L487" s="241">
        <v>625.04999999999995</v>
      </c>
      <c r="M487" s="217">
        <v>1.23081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327.85</v>
      </c>
      <c r="D488" s="232">
        <v>327.7166666666667</v>
      </c>
      <c r="E488" s="232">
        <v>324.43333333333339</v>
      </c>
      <c r="F488" s="232">
        <v>321.01666666666671</v>
      </c>
      <c r="G488" s="232">
        <v>317.73333333333341</v>
      </c>
      <c r="H488" s="232">
        <v>331.13333333333338</v>
      </c>
      <c r="I488" s="232">
        <v>334.41666666666669</v>
      </c>
      <c r="J488" s="232">
        <v>337.83333333333337</v>
      </c>
      <c r="K488" s="231">
        <v>331</v>
      </c>
      <c r="L488" s="231">
        <v>324.3</v>
      </c>
      <c r="M488" s="231">
        <v>1.11391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310.64999999999998</v>
      </c>
      <c r="D489" s="242">
        <v>310.3</v>
      </c>
      <c r="E489" s="232">
        <v>308.25</v>
      </c>
      <c r="F489" s="232">
        <v>305.84999999999997</v>
      </c>
      <c r="G489" s="232">
        <v>303.79999999999995</v>
      </c>
      <c r="H489" s="232">
        <v>312.70000000000005</v>
      </c>
      <c r="I489" s="232">
        <v>314.75000000000011</v>
      </c>
      <c r="J489" s="232">
        <v>317.15000000000009</v>
      </c>
      <c r="K489" s="231">
        <v>312.35000000000002</v>
      </c>
      <c r="L489" s="231">
        <v>307.89999999999998</v>
      </c>
      <c r="M489" s="231">
        <v>1.0167900000000001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249.15</v>
      </c>
      <c r="D490" s="232">
        <v>249.41666666666666</v>
      </c>
      <c r="E490" s="232">
        <v>244.98333333333332</v>
      </c>
      <c r="F490" s="232">
        <v>240.81666666666666</v>
      </c>
      <c r="G490" s="232">
        <v>236.38333333333333</v>
      </c>
      <c r="H490" s="232">
        <v>253.58333333333331</v>
      </c>
      <c r="I490" s="232">
        <v>258.01666666666665</v>
      </c>
      <c r="J490" s="232">
        <v>262.18333333333328</v>
      </c>
      <c r="K490" s="231">
        <v>253.85</v>
      </c>
      <c r="L490" s="231">
        <v>245.25</v>
      </c>
      <c r="M490" s="231">
        <v>1.2417899999999999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1343.9</v>
      </c>
      <c r="D491" s="242">
        <v>1334.9666666666667</v>
      </c>
      <c r="E491" s="232">
        <v>1319.9333333333334</v>
      </c>
      <c r="F491" s="232">
        <v>1295.9666666666667</v>
      </c>
      <c r="G491" s="232">
        <v>1280.9333333333334</v>
      </c>
      <c r="H491" s="232">
        <v>1358.9333333333334</v>
      </c>
      <c r="I491" s="232">
        <v>1373.9666666666667</v>
      </c>
      <c r="J491" s="232">
        <v>1397.9333333333334</v>
      </c>
      <c r="K491" s="231">
        <v>1350</v>
      </c>
      <c r="L491" s="231">
        <v>1311</v>
      </c>
      <c r="M491" s="231">
        <v>21.491389999999999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1185.9000000000001</v>
      </c>
      <c r="D492" s="232">
        <v>1186.95</v>
      </c>
      <c r="E492" s="232">
        <v>1170.95</v>
      </c>
      <c r="F492" s="232">
        <v>1156</v>
      </c>
      <c r="G492" s="232">
        <v>1140</v>
      </c>
      <c r="H492" s="232">
        <v>1201.9000000000001</v>
      </c>
      <c r="I492" s="232">
        <v>1217.9000000000001</v>
      </c>
      <c r="J492" s="232">
        <v>1232.8500000000001</v>
      </c>
      <c r="K492" s="231">
        <v>1202.95</v>
      </c>
      <c r="L492" s="231">
        <v>1172</v>
      </c>
      <c r="M492" s="231">
        <v>0.76483999999999996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278.60000000000002</v>
      </c>
      <c r="D493" s="242">
        <v>274.88333333333333</v>
      </c>
      <c r="E493" s="232">
        <v>269.86666666666667</v>
      </c>
      <c r="F493" s="232">
        <v>261.13333333333333</v>
      </c>
      <c r="G493" s="232">
        <v>256.11666666666667</v>
      </c>
      <c r="H493" s="232">
        <v>283.61666666666667</v>
      </c>
      <c r="I493" s="232">
        <v>288.63333333333333</v>
      </c>
      <c r="J493" s="232">
        <v>297.36666666666667</v>
      </c>
      <c r="K493" s="231">
        <v>279.89999999999998</v>
      </c>
      <c r="L493" s="231">
        <v>266.14999999999998</v>
      </c>
      <c r="M493" s="231">
        <v>187.28209000000001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386.15</v>
      </c>
      <c r="D494" s="232">
        <v>386.23333333333329</v>
      </c>
      <c r="E494" s="232">
        <v>375.01666666666659</v>
      </c>
      <c r="F494" s="232">
        <v>363.88333333333333</v>
      </c>
      <c r="G494" s="232">
        <v>352.66666666666663</v>
      </c>
      <c r="H494" s="232">
        <v>397.36666666666656</v>
      </c>
      <c r="I494" s="232">
        <v>408.58333333333326</v>
      </c>
      <c r="J494" s="232">
        <v>419.71666666666653</v>
      </c>
      <c r="K494" s="231">
        <v>397.45</v>
      </c>
      <c r="L494" s="231">
        <v>375.1</v>
      </c>
      <c r="M494" s="231">
        <v>0.66076000000000001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1874.8</v>
      </c>
      <c r="D495" s="242">
        <v>1878.5166666666667</v>
      </c>
      <c r="E495" s="232">
        <v>1863.2333333333333</v>
      </c>
      <c r="F495" s="232">
        <v>1851.6666666666667</v>
      </c>
      <c r="G495" s="232">
        <v>1836.3833333333334</v>
      </c>
      <c r="H495" s="232">
        <v>1890.0833333333333</v>
      </c>
      <c r="I495" s="232">
        <v>1905.3666666666666</v>
      </c>
      <c r="J495" s="232">
        <v>1916.9333333333332</v>
      </c>
      <c r="K495" s="231">
        <v>1893.8</v>
      </c>
      <c r="L495" s="231">
        <v>1866.95</v>
      </c>
      <c r="M495" s="231">
        <v>0.14959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6.9</v>
      </c>
      <c r="D496" s="242">
        <v>6.8999999999999995</v>
      </c>
      <c r="E496" s="232">
        <v>6.7999999999999989</v>
      </c>
      <c r="F496" s="232">
        <v>6.6999999999999993</v>
      </c>
      <c r="G496" s="232">
        <v>6.5999999999999988</v>
      </c>
      <c r="H496" s="232">
        <v>6.9999999999999991</v>
      </c>
      <c r="I496" s="232">
        <v>7.0999999999999988</v>
      </c>
      <c r="J496" s="232">
        <v>7.1999999999999993</v>
      </c>
      <c r="K496" s="231">
        <v>7</v>
      </c>
      <c r="L496" s="231">
        <v>6.8</v>
      </c>
      <c r="M496" s="231">
        <v>1013.1501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899.15</v>
      </c>
      <c r="D497" s="242">
        <v>899.38333333333321</v>
      </c>
      <c r="E497" s="232">
        <v>891.06666666666638</v>
      </c>
      <c r="F497" s="232">
        <v>882.98333333333312</v>
      </c>
      <c r="G497" s="232">
        <v>874.66666666666629</v>
      </c>
      <c r="H497" s="232">
        <v>907.46666666666647</v>
      </c>
      <c r="I497" s="232">
        <v>915.7833333333333</v>
      </c>
      <c r="J497" s="232">
        <v>923.86666666666656</v>
      </c>
      <c r="K497" s="231">
        <v>907.7</v>
      </c>
      <c r="L497" s="231">
        <v>891.3</v>
      </c>
      <c r="M497" s="231">
        <v>14.62796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193</v>
      </c>
      <c r="D498" s="242">
        <v>190.85</v>
      </c>
      <c r="E498" s="232">
        <v>186.1</v>
      </c>
      <c r="F498" s="232">
        <v>179.2</v>
      </c>
      <c r="G498" s="232">
        <v>174.45</v>
      </c>
      <c r="H498" s="232">
        <v>197.75</v>
      </c>
      <c r="I498" s="232">
        <v>202.5</v>
      </c>
      <c r="J498" s="232">
        <v>209.4</v>
      </c>
      <c r="K498" s="231">
        <v>195.6</v>
      </c>
      <c r="L498" s="231">
        <v>183.95</v>
      </c>
      <c r="M498" s="231">
        <v>8.6793800000000001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68.5</v>
      </c>
      <c r="D499" s="242">
        <v>67.983333333333334</v>
      </c>
      <c r="E499" s="232">
        <v>67.066666666666663</v>
      </c>
      <c r="F499" s="232">
        <v>65.633333333333326</v>
      </c>
      <c r="G499" s="232">
        <v>64.716666666666654</v>
      </c>
      <c r="H499" s="232">
        <v>69.416666666666671</v>
      </c>
      <c r="I499" s="232">
        <v>70.333333333333329</v>
      </c>
      <c r="J499" s="232">
        <v>71.76666666666668</v>
      </c>
      <c r="K499" s="231">
        <v>68.900000000000006</v>
      </c>
      <c r="L499" s="231">
        <v>66.55</v>
      </c>
      <c r="M499" s="231">
        <v>6.2045899999999996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647.85</v>
      </c>
      <c r="D500" s="242">
        <v>650.48333333333323</v>
      </c>
      <c r="E500" s="232">
        <v>639.96666666666647</v>
      </c>
      <c r="F500" s="232">
        <v>632.08333333333326</v>
      </c>
      <c r="G500" s="232">
        <v>621.56666666666649</v>
      </c>
      <c r="H500" s="232">
        <v>658.36666666666645</v>
      </c>
      <c r="I500" s="232">
        <v>668.8833333333331</v>
      </c>
      <c r="J500" s="232">
        <v>676.76666666666642</v>
      </c>
      <c r="K500" s="231">
        <v>661</v>
      </c>
      <c r="L500" s="231">
        <v>642.6</v>
      </c>
      <c r="M500" s="231">
        <v>7.6465500000000004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1305.4000000000001</v>
      </c>
      <c r="D501" s="242">
        <v>1307.05</v>
      </c>
      <c r="E501" s="232">
        <v>1299.3499999999999</v>
      </c>
      <c r="F501" s="232">
        <v>1293.3</v>
      </c>
      <c r="G501" s="232">
        <v>1285.5999999999999</v>
      </c>
      <c r="H501" s="232">
        <v>1313.1</v>
      </c>
      <c r="I501" s="232">
        <v>1320.8000000000002</v>
      </c>
      <c r="J501" s="232">
        <v>1326.85</v>
      </c>
      <c r="K501" s="231">
        <v>1314.75</v>
      </c>
      <c r="L501" s="231">
        <v>1301</v>
      </c>
      <c r="M501" s="231">
        <v>0.48591000000000001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390.95</v>
      </c>
      <c r="D502" s="242">
        <v>390</v>
      </c>
      <c r="E502" s="232">
        <v>388.25</v>
      </c>
      <c r="F502" s="232">
        <v>385.55</v>
      </c>
      <c r="G502" s="232">
        <v>383.8</v>
      </c>
      <c r="H502" s="232">
        <v>392.7</v>
      </c>
      <c r="I502" s="232">
        <v>394.45</v>
      </c>
      <c r="J502" s="232">
        <v>397.15</v>
      </c>
      <c r="K502" s="231">
        <v>391.75</v>
      </c>
      <c r="L502" s="231">
        <v>387.3</v>
      </c>
      <c r="M502" s="231">
        <v>22.713059999999999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188.75</v>
      </c>
      <c r="D503" s="242">
        <v>188.5</v>
      </c>
      <c r="E503" s="232">
        <v>187.15</v>
      </c>
      <c r="F503" s="232">
        <v>185.55</v>
      </c>
      <c r="G503" s="232">
        <v>184.20000000000002</v>
      </c>
      <c r="H503" s="232">
        <v>190.1</v>
      </c>
      <c r="I503" s="232">
        <v>191.45000000000002</v>
      </c>
      <c r="J503" s="232">
        <v>193.04999999999998</v>
      </c>
      <c r="K503" s="231">
        <v>189.85</v>
      </c>
      <c r="L503" s="231">
        <v>186.9</v>
      </c>
      <c r="M503" s="231">
        <v>2.7583500000000001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18.3</v>
      </c>
      <c r="D504" s="242">
        <v>18.083333333333332</v>
      </c>
      <c r="E504" s="232">
        <v>17.766666666666666</v>
      </c>
      <c r="F504" s="232">
        <v>17.233333333333334</v>
      </c>
      <c r="G504" s="232">
        <v>16.916666666666668</v>
      </c>
      <c r="H504" s="232">
        <v>18.616666666666664</v>
      </c>
      <c r="I504" s="232">
        <v>18.933333333333334</v>
      </c>
      <c r="J504" s="232">
        <v>19.466666666666661</v>
      </c>
      <c r="K504" s="231">
        <v>18.399999999999999</v>
      </c>
      <c r="L504" s="231">
        <v>17.55</v>
      </c>
      <c r="M504" s="231">
        <v>2822.7328000000002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10456.549999999999</v>
      </c>
      <c r="D505" s="242">
        <v>10492.833333333334</v>
      </c>
      <c r="E505" s="232">
        <v>10328.716666666667</v>
      </c>
      <c r="F505" s="232">
        <v>10200.883333333333</v>
      </c>
      <c r="G505" s="232">
        <v>10036.766666666666</v>
      </c>
      <c r="H505" s="232">
        <v>10620.666666666668</v>
      </c>
      <c r="I505" s="232">
        <v>10784.783333333333</v>
      </c>
      <c r="J505" s="232">
        <v>10912.616666666669</v>
      </c>
      <c r="K505" s="231">
        <v>10656.95</v>
      </c>
      <c r="L505" s="231">
        <v>10365</v>
      </c>
      <c r="M505" s="231">
        <v>3.739E-2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199.25</v>
      </c>
      <c r="D506" s="232">
        <v>197.35</v>
      </c>
      <c r="E506" s="232">
        <v>194.5</v>
      </c>
      <c r="F506" s="232">
        <v>189.75</v>
      </c>
      <c r="G506" s="232">
        <v>186.9</v>
      </c>
      <c r="H506" s="232">
        <v>202.1</v>
      </c>
      <c r="I506" s="232">
        <v>204.94999999999996</v>
      </c>
      <c r="J506" s="231">
        <v>209.7</v>
      </c>
      <c r="K506" s="231">
        <v>200.2</v>
      </c>
      <c r="L506" s="231">
        <v>192.6</v>
      </c>
      <c r="M506" s="217">
        <v>72.457459999999998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287.7</v>
      </c>
      <c r="D507" s="232">
        <v>288.98333333333329</v>
      </c>
      <c r="E507" s="232">
        <v>284.36666666666656</v>
      </c>
      <c r="F507" s="232">
        <v>281.03333333333325</v>
      </c>
      <c r="G507" s="232">
        <v>276.41666666666652</v>
      </c>
      <c r="H507" s="232">
        <v>292.31666666666661</v>
      </c>
      <c r="I507" s="232">
        <v>296.93333333333328</v>
      </c>
      <c r="J507" s="231">
        <v>300.26666666666665</v>
      </c>
      <c r="K507" s="231">
        <v>293.60000000000002</v>
      </c>
      <c r="L507" s="231">
        <v>285.64999999999998</v>
      </c>
      <c r="M507" s="217">
        <v>15.704269999999999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54.95</v>
      </c>
      <c r="D508" s="242">
        <v>54.550000000000004</v>
      </c>
      <c r="E508" s="232">
        <v>53.750000000000007</v>
      </c>
      <c r="F508" s="232">
        <v>52.550000000000004</v>
      </c>
      <c r="G508" s="232">
        <v>51.750000000000007</v>
      </c>
      <c r="H508" s="232">
        <v>55.750000000000007</v>
      </c>
      <c r="I508" s="232">
        <v>56.550000000000004</v>
      </c>
      <c r="J508" s="232">
        <v>57.750000000000007</v>
      </c>
      <c r="K508" s="231">
        <v>55.35</v>
      </c>
      <c r="L508" s="231">
        <v>53.35</v>
      </c>
      <c r="M508" s="231">
        <v>428.54827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473.55</v>
      </c>
      <c r="D509" s="242">
        <v>470.86666666666662</v>
      </c>
      <c r="E509" s="232">
        <v>465.73333333333323</v>
      </c>
      <c r="F509" s="232">
        <v>457.91666666666663</v>
      </c>
      <c r="G509" s="232">
        <v>452.78333333333325</v>
      </c>
      <c r="H509" s="232">
        <v>478.68333333333322</v>
      </c>
      <c r="I509" s="232">
        <v>483.81666666666655</v>
      </c>
      <c r="J509" s="232">
        <v>491.63333333333321</v>
      </c>
      <c r="K509" s="231">
        <v>476</v>
      </c>
      <c r="L509" s="231">
        <v>463.05</v>
      </c>
      <c r="M509" s="231">
        <v>14.6814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1450.8</v>
      </c>
      <c r="D510" s="232">
        <v>1449.3333333333333</v>
      </c>
      <c r="E510" s="232">
        <v>1431.1666666666665</v>
      </c>
      <c r="F510" s="232">
        <v>1411.5333333333333</v>
      </c>
      <c r="G510" s="232">
        <v>1393.3666666666666</v>
      </c>
      <c r="H510" s="232">
        <v>1468.9666666666665</v>
      </c>
      <c r="I510" s="232">
        <v>1487.133333333333</v>
      </c>
      <c r="J510" s="231">
        <v>1506.7666666666664</v>
      </c>
      <c r="K510" s="231">
        <v>1467.5</v>
      </c>
      <c r="L510" s="231">
        <v>1429.7</v>
      </c>
      <c r="M510" s="217">
        <v>0.14915999999999999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1410.8</v>
      </c>
      <c r="D511" s="242">
        <v>1408.4833333333336</v>
      </c>
      <c r="E511" s="232">
        <v>1392.9666666666672</v>
      </c>
      <c r="F511" s="232">
        <v>1375.1333333333337</v>
      </c>
      <c r="G511" s="232">
        <v>1359.6166666666672</v>
      </c>
      <c r="H511" s="232">
        <v>1426.3166666666671</v>
      </c>
      <c r="I511" s="232">
        <v>1441.8333333333335</v>
      </c>
      <c r="J511" s="232">
        <v>1459.666666666667</v>
      </c>
      <c r="K511" s="231">
        <v>1424</v>
      </c>
      <c r="L511" s="231">
        <v>1390.65</v>
      </c>
      <c r="M511" s="231">
        <v>0.33461999999999997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28"/>
      <c r="B5" s="329"/>
      <c r="C5" s="328"/>
      <c r="D5" s="32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30" t="s">
        <v>513</v>
      </c>
      <c r="C7" s="329"/>
      <c r="D7" s="7">
        <f>Main!B10</f>
        <v>44987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44986</v>
      </c>
      <c r="B10" s="29">
        <v>539506</v>
      </c>
      <c r="C10" s="28" t="s">
        <v>913</v>
      </c>
      <c r="D10" s="28" t="s">
        <v>962</v>
      </c>
      <c r="E10" s="28" t="s">
        <v>523</v>
      </c>
      <c r="F10" s="85">
        <v>200000</v>
      </c>
      <c r="G10" s="29">
        <v>1.91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44986</v>
      </c>
      <c r="B11" s="29">
        <v>539506</v>
      </c>
      <c r="C11" s="28" t="s">
        <v>913</v>
      </c>
      <c r="D11" s="28" t="s">
        <v>963</v>
      </c>
      <c r="E11" s="28" t="s">
        <v>523</v>
      </c>
      <c r="F11" s="85">
        <v>447000</v>
      </c>
      <c r="G11" s="29">
        <v>1.76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44986</v>
      </c>
      <c r="B12" s="29">
        <v>539506</v>
      </c>
      <c r="C12" s="28" t="s">
        <v>913</v>
      </c>
      <c r="D12" s="28" t="s">
        <v>964</v>
      </c>
      <c r="E12" s="28" t="s">
        <v>522</v>
      </c>
      <c r="F12" s="85">
        <v>200000</v>
      </c>
      <c r="G12" s="29">
        <v>1.75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44986</v>
      </c>
      <c r="B13" s="29">
        <v>539506</v>
      </c>
      <c r="C13" s="28" t="s">
        <v>913</v>
      </c>
      <c r="D13" s="28" t="s">
        <v>965</v>
      </c>
      <c r="E13" s="28" t="s">
        <v>523</v>
      </c>
      <c r="F13" s="85">
        <v>1128561</v>
      </c>
      <c r="G13" s="29">
        <v>1.86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44986</v>
      </c>
      <c r="B14" s="29">
        <v>539506</v>
      </c>
      <c r="C14" s="28" t="s">
        <v>913</v>
      </c>
      <c r="D14" s="28" t="s">
        <v>965</v>
      </c>
      <c r="E14" s="28" t="s">
        <v>522</v>
      </c>
      <c r="F14" s="85">
        <v>2262050</v>
      </c>
      <c r="G14" s="29">
        <v>1.8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44986</v>
      </c>
      <c r="B15" s="29">
        <v>539506</v>
      </c>
      <c r="C15" s="28" t="s">
        <v>913</v>
      </c>
      <c r="D15" s="28" t="s">
        <v>966</v>
      </c>
      <c r="E15" s="28" t="s">
        <v>523</v>
      </c>
      <c r="F15" s="85">
        <v>287324</v>
      </c>
      <c r="G15" s="29">
        <v>1.76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44986</v>
      </c>
      <c r="B16" s="29">
        <v>539506</v>
      </c>
      <c r="C16" s="28" t="s">
        <v>913</v>
      </c>
      <c r="D16" s="28" t="s">
        <v>966</v>
      </c>
      <c r="E16" s="28" t="s">
        <v>522</v>
      </c>
      <c r="F16" s="85">
        <v>375202</v>
      </c>
      <c r="G16" s="29">
        <v>1.87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44986</v>
      </c>
      <c r="B17" s="29">
        <v>539506</v>
      </c>
      <c r="C17" s="28" t="s">
        <v>913</v>
      </c>
      <c r="D17" s="28" t="s">
        <v>967</v>
      </c>
      <c r="E17" s="28" t="s">
        <v>523</v>
      </c>
      <c r="F17" s="85">
        <v>269000</v>
      </c>
      <c r="G17" s="29">
        <v>1.93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44986</v>
      </c>
      <c r="B18" s="29">
        <v>539506</v>
      </c>
      <c r="C18" s="28" t="s">
        <v>913</v>
      </c>
      <c r="D18" s="28" t="s">
        <v>901</v>
      </c>
      <c r="E18" s="28" t="s">
        <v>523</v>
      </c>
      <c r="F18" s="85">
        <v>524947</v>
      </c>
      <c r="G18" s="29">
        <v>1.75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44986</v>
      </c>
      <c r="B19" s="29">
        <v>539506</v>
      </c>
      <c r="C19" s="28" t="s">
        <v>913</v>
      </c>
      <c r="D19" s="28" t="s">
        <v>968</v>
      </c>
      <c r="E19" s="28" t="s">
        <v>523</v>
      </c>
      <c r="F19" s="85">
        <v>485000</v>
      </c>
      <c r="G19" s="29">
        <v>1.85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44986</v>
      </c>
      <c r="B20" s="29">
        <v>539122</v>
      </c>
      <c r="C20" s="28" t="s">
        <v>969</v>
      </c>
      <c r="D20" s="28" t="s">
        <v>970</v>
      </c>
      <c r="E20" s="28" t="s">
        <v>523</v>
      </c>
      <c r="F20" s="85">
        <v>109884</v>
      </c>
      <c r="G20" s="29">
        <v>8.76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44986</v>
      </c>
      <c r="B21" s="29">
        <v>532386</v>
      </c>
      <c r="C21" s="28" t="s">
        <v>971</v>
      </c>
      <c r="D21" s="28" t="s">
        <v>972</v>
      </c>
      <c r="E21" s="28" t="s">
        <v>522</v>
      </c>
      <c r="F21" s="85">
        <v>162050</v>
      </c>
      <c r="G21" s="29">
        <v>14.32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44986</v>
      </c>
      <c r="B22" s="29">
        <v>543529</v>
      </c>
      <c r="C22" s="28" t="s">
        <v>846</v>
      </c>
      <c r="D22" s="28" t="s">
        <v>973</v>
      </c>
      <c r="E22" s="28" t="s">
        <v>523</v>
      </c>
      <c r="F22" s="85">
        <v>28000000</v>
      </c>
      <c r="G22" s="29">
        <v>340.8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44986</v>
      </c>
      <c r="B23" s="29">
        <v>540811</v>
      </c>
      <c r="C23" s="28" t="s">
        <v>974</v>
      </c>
      <c r="D23" s="28" t="s">
        <v>975</v>
      </c>
      <c r="E23" s="28" t="s">
        <v>522</v>
      </c>
      <c r="F23" s="85">
        <v>60000</v>
      </c>
      <c r="G23" s="29">
        <v>16.079999999999998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44986</v>
      </c>
      <c r="B24" s="29">
        <v>540811</v>
      </c>
      <c r="C24" s="28" t="s">
        <v>974</v>
      </c>
      <c r="D24" s="28" t="s">
        <v>976</v>
      </c>
      <c r="E24" s="28" t="s">
        <v>522</v>
      </c>
      <c r="F24" s="85">
        <v>90000</v>
      </c>
      <c r="G24" s="29">
        <v>15.93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44986</v>
      </c>
      <c r="B25" s="29">
        <v>540811</v>
      </c>
      <c r="C25" s="28" t="s">
        <v>974</v>
      </c>
      <c r="D25" s="28" t="s">
        <v>977</v>
      </c>
      <c r="E25" s="28" t="s">
        <v>523</v>
      </c>
      <c r="F25" s="85">
        <v>80000</v>
      </c>
      <c r="G25" s="29">
        <v>16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44986</v>
      </c>
      <c r="B26" s="29">
        <v>531364</v>
      </c>
      <c r="C26" s="28" t="s">
        <v>978</v>
      </c>
      <c r="D26" s="28" t="s">
        <v>979</v>
      </c>
      <c r="E26" s="28" t="s">
        <v>522</v>
      </c>
      <c r="F26" s="85">
        <v>92500</v>
      </c>
      <c r="G26" s="29">
        <v>53.81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44986</v>
      </c>
      <c r="B27" s="29">
        <v>508980</v>
      </c>
      <c r="C27" s="28" t="s">
        <v>909</v>
      </c>
      <c r="D27" s="28" t="s">
        <v>980</v>
      </c>
      <c r="E27" s="28" t="s">
        <v>522</v>
      </c>
      <c r="F27" s="85">
        <v>140000</v>
      </c>
      <c r="G27" s="29">
        <v>5.19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44986</v>
      </c>
      <c r="B28" s="29">
        <v>508980</v>
      </c>
      <c r="C28" s="28" t="s">
        <v>909</v>
      </c>
      <c r="D28" s="28" t="s">
        <v>915</v>
      </c>
      <c r="E28" s="28" t="s">
        <v>523</v>
      </c>
      <c r="F28" s="85">
        <v>500000</v>
      </c>
      <c r="G28" s="29">
        <v>5.19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44986</v>
      </c>
      <c r="B29" s="29">
        <v>508980</v>
      </c>
      <c r="C29" s="28" t="s">
        <v>909</v>
      </c>
      <c r="D29" s="28" t="s">
        <v>981</v>
      </c>
      <c r="E29" s="28" t="s">
        <v>522</v>
      </c>
      <c r="F29" s="85">
        <v>150000</v>
      </c>
      <c r="G29" s="29">
        <v>5.19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44986</v>
      </c>
      <c r="B30" s="29">
        <v>508980</v>
      </c>
      <c r="C30" s="28" t="s">
        <v>909</v>
      </c>
      <c r="D30" s="28" t="s">
        <v>982</v>
      </c>
      <c r="E30" s="28" t="s">
        <v>522</v>
      </c>
      <c r="F30" s="85">
        <v>100000</v>
      </c>
      <c r="G30" s="29">
        <v>5.19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44986</v>
      </c>
      <c r="B31" s="29">
        <v>512493</v>
      </c>
      <c r="C31" s="28" t="s">
        <v>983</v>
      </c>
      <c r="D31" s="28" t="s">
        <v>984</v>
      </c>
      <c r="E31" s="28" t="s">
        <v>522</v>
      </c>
      <c r="F31" s="85">
        <v>159500</v>
      </c>
      <c r="G31" s="29">
        <v>62.49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44986</v>
      </c>
      <c r="B32" s="29">
        <v>512493</v>
      </c>
      <c r="C32" s="28" t="s">
        <v>983</v>
      </c>
      <c r="D32" s="28" t="s">
        <v>985</v>
      </c>
      <c r="E32" s="28" t="s">
        <v>523</v>
      </c>
      <c r="F32" s="85">
        <v>158646</v>
      </c>
      <c r="G32" s="29">
        <v>62.5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44986</v>
      </c>
      <c r="B33" s="29">
        <v>540266</v>
      </c>
      <c r="C33" s="28" t="s">
        <v>931</v>
      </c>
      <c r="D33" s="28" t="s">
        <v>986</v>
      </c>
      <c r="E33" s="28" t="s">
        <v>523</v>
      </c>
      <c r="F33" s="85">
        <v>40000</v>
      </c>
      <c r="G33" s="29">
        <v>43.5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44986</v>
      </c>
      <c r="B34" s="29">
        <v>540266</v>
      </c>
      <c r="C34" s="28" t="s">
        <v>931</v>
      </c>
      <c r="D34" s="28" t="s">
        <v>932</v>
      </c>
      <c r="E34" s="28" t="s">
        <v>522</v>
      </c>
      <c r="F34" s="85">
        <v>3800</v>
      </c>
      <c r="G34" s="29">
        <v>43.57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44986</v>
      </c>
      <c r="B35" s="29">
        <v>540266</v>
      </c>
      <c r="C35" s="28" t="s">
        <v>931</v>
      </c>
      <c r="D35" s="28" t="s">
        <v>932</v>
      </c>
      <c r="E35" s="28" t="s">
        <v>523</v>
      </c>
      <c r="F35" s="85">
        <v>42100</v>
      </c>
      <c r="G35" s="29">
        <v>42.38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44986</v>
      </c>
      <c r="B36" s="29">
        <v>543520</v>
      </c>
      <c r="C36" s="28" t="s">
        <v>987</v>
      </c>
      <c r="D36" s="28" t="s">
        <v>988</v>
      </c>
      <c r="E36" s="28" t="s">
        <v>523</v>
      </c>
      <c r="F36" s="85">
        <v>64000</v>
      </c>
      <c r="G36" s="29">
        <v>45.5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44986</v>
      </c>
      <c r="B37" s="29">
        <v>543520</v>
      </c>
      <c r="C37" s="28" t="s">
        <v>987</v>
      </c>
      <c r="D37" s="28" t="s">
        <v>989</v>
      </c>
      <c r="E37" s="28" t="s">
        <v>522</v>
      </c>
      <c r="F37" s="85">
        <v>64000</v>
      </c>
      <c r="G37" s="29">
        <v>45.5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44986</v>
      </c>
      <c r="B38" s="29">
        <v>530263</v>
      </c>
      <c r="C38" s="28" t="s">
        <v>933</v>
      </c>
      <c r="D38" s="28" t="s">
        <v>990</v>
      </c>
      <c r="E38" s="28" t="s">
        <v>523</v>
      </c>
      <c r="F38" s="85">
        <v>195735</v>
      </c>
      <c r="G38" s="29">
        <v>29.17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44986</v>
      </c>
      <c r="B39" s="29">
        <v>530263</v>
      </c>
      <c r="C39" s="28" t="s">
        <v>933</v>
      </c>
      <c r="D39" s="28" t="s">
        <v>990</v>
      </c>
      <c r="E39" s="28" t="s">
        <v>522</v>
      </c>
      <c r="F39" s="85">
        <v>195735</v>
      </c>
      <c r="G39" s="29">
        <v>29.21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44986</v>
      </c>
      <c r="B40" s="29">
        <v>530263</v>
      </c>
      <c r="C40" s="28" t="s">
        <v>933</v>
      </c>
      <c r="D40" s="28" t="s">
        <v>938</v>
      </c>
      <c r="E40" s="28" t="s">
        <v>523</v>
      </c>
      <c r="F40" s="85">
        <v>130000</v>
      </c>
      <c r="G40" s="29">
        <v>29.22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44986</v>
      </c>
      <c r="B41" s="29">
        <v>530263</v>
      </c>
      <c r="C41" s="28" t="s">
        <v>933</v>
      </c>
      <c r="D41" s="28" t="s">
        <v>938</v>
      </c>
      <c r="E41" s="28" t="s">
        <v>522</v>
      </c>
      <c r="F41" s="85">
        <v>130000</v>
      </c>
      <c r="G41" s="29">
        <v>29.22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44986</v>
      </c>
      <c r="B42" s="29">
        <v>530263</v>
      </c>
      <c r="C42" s="28" t="s">
        <v>933</v>
      </c>
      <c r="D42" s="28" t="s">
        <v>939</v>
      </c>
      <c r="E42" s="28" t="s">
        <v>522</v>
      </c>
      <c r="F42" s="85">
        <v>154255</v>
      </c>
      <c r="G42" s="29">
        <v>29.23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44986</v>
      </c>
      <c r="B43" s="29">
        <v>530263</v>
      </c>
      <c r="C43" s="28" t="s">
        <v>933</v>
      </c>
      <c r="D43" s="28" t="s">
        <v>939</v>
      </c>
      <c r="E43" s="28" t="s">
        <v>523</v>
      </c>
      <c r="F43" s="85">
        <v>154255</v>
      </c>
      <c r="G43" s="29">
        <v>29.24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44986</v>
      </c>
      <c r="B44" s="29">
        <v>530263</v>
      </c>
      <c r="C44" s="28" t="s">
        <v>933</v>
      </c>
      <c r="D44" s="28" t="s">
        <v>991</v>
      </c>
      <c r="E44" s="28" t="s">
        <v>522</v>
      </c>
      <c r="F44" s="85">
        <v>178117</v>
      </c>
      <c r="G44" s="29">
        <v>29.24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44986</v>
      </c>
      <c r="B45" s="29">
        <v>530263</v>
      </c>
      <c r="C45" s="28" t="s">
        <v>933</v>
      </c>
      <c r="D45" s="28" t="s">
        <v>901</v>
      </c>
      <c r="E45" s="28" t="s">
        <v>522</v>
      </c>
      <c r="F45" s="85">
        <v>198105</v>
      </c>
      <c r="G45" s="29">
        <v>29.18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44986</v>
      </c>
      <c r="B46" s="29">
        <v>530263</v>
      </c>
      <c r="C46" s="28" t="s">
        <v>933</v>
      </c>
      <c r="D46" s="28" t="s">
        <v>991</v>
      </c>
      <c r="E46" s="28" t="s">
        <v>523</v>
      </c>
      <c r="F46" s="85">
        <v>178117</v>
      </c>
      <c r="G46" s="29">
        <v>29.21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44986</v>
      </c>
      <c r="B47" s="29">
        <v>530263</v>
      </c>
      <c r="C47" s="28" t="s">
        <v>933</v>
      </c>
      <c r="D47" s="28" t="s">
        <v>901</v>
      </c>
      <c r="E47" s="28" t="s">
        <v>523</v>
      </c>
      <c r="F47" s="85">
        <v>298105</v>
      </c>
      <c r="G47" s="29">
        <v>29.23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44986</v>
      </c>
      <c r="B48" s="29">
        <v>526967</v>
      </c>
      <c r="C48" s="28" t="s">
        <v>934</v>
      </c>
      <c r="D48" s="28" t="s">
        <v>992</v>
      </c>
      <c r="E48" s="28" t="s">
        <v>522</v>
      </c>
      <c r="F48" s="85">
        <v>42065</v>
      </c>
      <c r="G48" s="29">
        <v>11.4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44986</v>
      </c>
      <c r="B49" s="29">
        <v>526967</v>
      </c>
      <c r="C49" s="28" t="s">
        <v>934</v>
      </c>
      <c r="D49" s="28" t="s">
        <v>993</v>
      </c>
      <c r="E49" s="28" t="s">
        <v>523</v>
      </c>
      <c r="F49" s="85">
        <v>51469</v>
      </c>
      <c r="G49" s="29">
        <v>11.4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44986</v>
      </c>
      <c r="B50" s="29">
        <v>526967</v>
      </c>
      <c r="C50" s="28" t="s">
        <v>934</v>
      </c>
      <c r="D50" s="28" t="s">
        <v>993</v>
      </c>
      <c r="E50" s="28" t="s">
        <v>522</v>
      </c>
      <c r="F50" s="85">
        <v>22547</v>
      </c>
      <c r="G50" s="29">
        <v>11.67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44986</v>
      </c>
      <c r="B51" s="29">
        <v>543769</v>
      </c>
      <c r="C51" s="28" t="s">
        <v>994</v>
      </c>
      <c r="D51" s="28" t="s">
        <v>995</v>
      </c>
      <c r="E51" s="28" t="s">
        <v>522</v>
      </c>
      <c r="F51" s="85">
        <v>200000</v>
      </c>
      <c r="G51" s="29">
        <v>17.48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44986</v>
      </c>
      <c r="B52" s="29">
        <v>543769</v>
      </c>
      <c r="C52" s="28" t="s">
        <v>994</v>
      </c>
      <c r="D52" s="28" t="s">
        <v>901</v>
      </c>
      <c r="E52" s="28" t="s">
        <v>523</v>
      </c>
      <c r="F52" s="85">
        <v>104000</v>
      </c>
      <c r="G52" s="29">
        <v>17.899999999999999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44986</v>
      </c>
      <c r="B53" s="29">
        <v>539814</v>
      </c>
      <c r="C53" s="28" t="s">
        <v>910</v>
      </c>
      <c r="D53" s="28" t="s">
        <v>996</v>
      </c>
      <c r="E53" s="28" t="s">
        <v>523</v>
      </c>
      <c r="F53" s="85">
        <v>25910</v>
      </c>
      <c r="G53" s="29">
        <v>40.119999999999997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44986</v>
      </c>
      <c r="B54" s="29">
        <v>523475</v>
      </c>
      <c r="C54" s="28" t="s">
        <v>997</v>
      </c>
      <c r="D54" s="28" t="s">
        <v>901</v>
      </c>
      <c r="E54" s="28" t="s">
        <v>522</v>
      </c>
      <c r="F54" s="85">
        <v>109327</v>
      </c>
      <c r="G54" s="29">
        <v>212.25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44986</v>
      </c>
      <c r="B55" s="29">
        <v>523475</v>
      </c>
      <c r="C55" s="28" t="s">
        <v>997</v>
      </c>
      <c r="D55" s="28" t="s">
        <v>901</v>
      </c>
      <c r="E55" s="28" t="s">
        <v>523</v>
      </c>
      <c r="F55" s="85">
        <v>72768</v>
      </c>
      <c r="G55" s="29">
        <v>225.39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44986</v>
      </c>
      <c r="B56" s="29">
        <v>538895</v>
      </c>
      <c r="C56" s="28" t="s">
        <v>935</v>
      </c>
      <c r="D56" s="28" t="s">
        <v>936</v>
      </c>
      <c r="E56" s="28" t="s">
        <v>522</v>
      </c>
      <c r="F56" s="85">
        <v>62175</v>
      </c>
      <c r="G56" s="29">
        <v>23.91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44986</v>
      </c>
      <c r="B57" s="29">
        <v>531959</v>
      </c>
      <c r="C57" s="28" t="s">
        <v>998</v>
      </c>
      <c r="D57" s="28" t="s">
        <v>999</v>
      </c>
      <c r="E57" s="28" t="s">
        <v>523</v>
      </c>
      <c r="F57" s="85">
        <v>1589443</v>
      </c>
      <c r="G57" s="29">
        <v>22.75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44986</v>
      </c>
      <c r="B58" s="29">
        <v>531959</v>
      </c>
      <c r="C58" s="28" t="s">
        <v>998</v>
      </c>
      <c r="D58" s="28" t="s">
        <v>1000</v>
      </c>
      <c r="E58" s="28" t="s">
        <v>522</v>
      </c>
      <c r="F58" s="85">
        <v>1430000</v>
      </c>
      <c r="G58" s="29">
        <v>22.75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44986</v>
      </c>
      <c r="B59" s="29">
        <v>543522</v>
      </c>
      <c r="C59" s="28" t="s">
        <v>1001</v>
      </c>
      <c r="D59" s="28" t="s">
        <v>1002</v>
      </c>
      <c r="E59" s="28" t="s">
        <v>522</v>
      </c>
      <c r="F59" s="85">
        <v>12000</v>
      </c>
      <c r="G59" s="29">
        <v>46.1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44986</v>
      </c>
      <c r="B60" s="29">
        <v>538646</v>
      </c>
      <c r="C60" s="28" t="s">
        <v>1003</v>
      </c>
      <c r="D60" s="28" t="s">
        <v>1004</v>
      </c>
      <c r="E60" s="28" t="s">
        <v>523</v>
      </c>
      <c r="F60" s="85">
        <v>40000</v>
      </c>
      <c r="G60" s="29">
        <v>43.5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44986</v>
      </c>
      <c r="B61" s="29">
        <v>538646</v>
      </c>
      <c r="C61" s="28" t="s">
        <v>1003</v>
      </c>
      <c r="D61" s="28" t="s">
        <v>1005</v>
      </c>
      <c r="E61" s="28" t="s">
        <v>522</v>
      </c>
      <c r="F61" s="85">
        <v>40000</v>
      </c>
      <c r="G61" s="29">
        <v>43.5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44986</v>
      </c>
      <c r="B62" s="29">
        <v>530111</v>
      </c>
      <c r="C62" s="28" t="s">
        <v>1006</v>
      </c>
      <c r="D62" s="28" t="s">
        <v>1007</v>
      </c>
      <c r="E62" s="28" t="s">
        <v>522</v>
      </c>
      <c r="F62" s="85">
        <v>34500</v>
      </c>
      <c r="G62" s="29">
        <v>51.97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44986</v>
      </c>
      <c r="B63" s="29">
        <v>530111</v>
      </c>
      <c r="C63" s="28" t="s">
        <v>1006</v>
      </c>
      <c r="D63" s="28" t="s">
        <v>1008</v>
      </c>
      <c r="E63" s="28" t="s">
        <v>523</v>
      </c>
      <c r="F63" s="85">
        <v>36570</v>
      </c>
      <c r="G63" s="29">
        <v>51.99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44986</v>
      </c>
      <c r="B64" s="29">
        <v>543787</v>
      </c>
      <c r="C64" s="28" t="s">
        <v>1009</v>
      </c>
      <c r="D64" s="28" t="s">
        <v>1010</v>
      </c>
      <c r="E64" s="28" t="s">
        <v>522</v>
      </c>
      <c r="F64" s="85">
        <v>102000</v>
      </c>
      <c r="G64" s="29">
        <v>184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44986</v>
      </c>
      <c r="B65" s="29">
        <v>543782</v>
      </c>
      <c r="C65" s="28" t="s">
        <v>1011</v>
      </c>
      <c r="D65" s="28" t="s">
        <v>1012</v>
      </c>
      <c r="E65" s="28" t="s">
        <v>523</v>
      </c>
      <c r="F65" s="85">
        <v>208200</v>
      </c>
      <c r="G65" s="29">
        <v>232.81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44986</v>
      </c>
      <c r="B66" s="29">
        <v>543782</v>
      </c>
      <c r="C66" s="28" t="s">
        <v>1011</v>
      </c>
      <c r="D66" s="28" t="s">
        <v>1013</v>
      </c>
      <c r="E66" s="28" t="s">
        <v>522</v>
      </c>
      <c r="F66" s="85">
        <v>60000</v>
      </c>
      <c r="G66" s="29">
        <v>225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44986</v>
      </c>
      <c r="B67" s="29">
        <v>543782</v>
      </c>
      <c r="C67" s="28" t="s">
        <v>1011</v>
      </c>
      <c r="D67" s="28" t="s">
        <v>1014</v>
      </c>
      <c r="E67" s="28" t="s">
        <v>522</v>
      </c>
      <c r="F67" s="85">
        <v>61200</v>
      </c>
      <c r="G67" s="29">
        <v>233.06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44986</v>
      </c>
      <c r="B68" s="29">
        <v>539584</v>
      </c>
      <c r="C68" s="28" t="s">
        <v>1015</v>
      </c>
      <c r="D68" s="28" t="s">
        <v>1016</v>
      </c>
      <c r="E68" s="28" t="s">
        <v>523</v>
      </c>
      <c r="F68" s="85">
        <v>270000</v>
      </c>
      <c r="G68" s="29">
        <v>1.1299999999999999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44986</v>
      </c>
      <c r="B69" s="29">
        <v>538923</v>
      </c>
      <c r="C69" s="28" t="s">
        <v>902</v>
      </c>
      <c r="D69" s="28" t="s">
        <v>1017</v>
      </c>
      <c r="E69" s="28" t="s">
        <v>522</v>
      </c>
      <c r="F69" s="85">
        <v>42667</v>
      </c>
      <c r="G69" s="29">
        <v>93.4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44986</v>
      </c>
      <c r="B70" s="29">
        <v>538923</v>
      </c>
      <c r="C70" s="28" t="s">
        <v>902</v>
      </c>
      <c r="D70" s="28" t="s">
        <v>937</v>
      </c>
      <c r="E70" s="28" t="s">
        <v>522</v>
      </c>
      <c r="F70" s="85">
        <v>144548</v>
      </c>
      <c r="G70" s="29">
        <v>92.76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44986</v>
      </c>
      <c r="B71" s="29">
        <v>538923</v>
      </c>
      <c r="C71" s="28" t="s">
        <v>902</v>
      </c>
      <c r="D71" s="28" t="s">
        <v>916</v>
      </c>
      <c r="E71" s="28" t="s">
        <v>523</v>
      </c>
      <c r="F71" s="85">
        <v>23681</v>
      </c>
      <c r="G71" s="29">
        <v>93.8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44986</v>
      </c>
      <c r="B72" s="29">
        <v>538923</v>
      </c>
      <c r="C72" s="28" t="s">
        <v>902</v>
      </c>
      <c r="D72" s="28" t="s">
        <v>1018</v>
      </c>
      <c r="E72" s="28" t="s">
        <v>523</v>
      </c>
      <c r="F72" s="85">
        <v>37000</v>
      </c>
      <c r="G72" s="29">
        <v>92.66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44986</v>
      </c>
      <c r="B73" s="29">
        <v>538923</v>
      </c>
      <c r="C73" s="28" t="s">
        <v>902</v>
      </c>
      <c r="D73" s="28" t="s">
        <v>1019</v>
      </c>
      <c r="E73" s="28" t="s">
        <v>523</v>
      </c>
      <c r="F73" s="85">
        <v>49698</v>
      </c>
      <c r="G73" s="29">
        <v>93.24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44986</v>
      </c>
      <c r="B74" s="29">
        <v>538923</v>
      </c>
      <c r="C74" s="28" t="s">
        <v>902</v>
      </c>
      <c r="D74" s="28" t="s">
        <v>1020</v>
      </c>
      <c r="E74" s="28" t="s">
        <v>523</v>
      </c>
      <c r="F74" s="85">
        <v>22000</v>
      </c>
      <c r="G74" s="29">
        <v>92.26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44986</v>
      </c>
      <c r="B75" s="29">
        <v>543745</v>
      </c>
      <c r="C75" s="28" t="s">
        <v>1021</v>
      </c>
      <c r="D75" s="28" t="s">
        <v>901</v>
      </c>
      <c r="E75" s="28" t="s">
        <v>523</v>
      </c>
      <c r="F75" s="85">
        <v>126000</v>
      </c>
      <c r="G75" s="29">
        <v>8.4499999999999993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44986</v>
      </c>
      <c r="B76" s="29">
        <v>539402</v>
      </c>
      <c r="C76" s="28" t="s">
        <v>1022</v>
      </c>
      <c r="D76" s="28" t="s">
        <v>1023</v>
      </c>
      <c r="E76" s="28" t="s">
        <v>523</v>
      </c>
      <c r="F76" s="85">
        <v>70000</v>
      </c>
      <c r="G76" s="29">
        <v>23.2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44986</v>
      </c>
      <c r="B77" s="29">
        <v>539402</v>
      </c>
      <c r="C77" s="28" t="s">
        <v>1022</v>
      </c>
      <c r="D77" s="28" t="s">
        <v>1024</v>
      </c>
      <c r="E77" s="28" t="s">
        <v>523</v>
      </c>
      <c r="F77" s="85">
        <v>195390</v>
      </c>
      <c r="G77" s="29">
        <v>23.44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44986</v>
      </c>
      <c r="B78" s="29">
        <v>539402</v>
      </c>
      <c r="C78" s="28" t="s">
        <v>1022</v>
      </c>
      <c r="D78" s="28" t="s">
        <v>1024</v>
      </c>
      <c r="E78" s="28" t="s">
        <v>522</v>
      </c>
      <c r="F78" s="85">
        <v>2706</v>
      </c>
      <c r="G78" s="29">
        <v>24.26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44986</v>
      </c>
      <c r="B79" s="29">
        <v>539402</v>
      </c>
      <c r="C79" s="28" t="s">
        <v>1022</v>
      </c>
      <c r="D79" s="28" t="s">
        <v>901</v>
      </c>
      <c r="E79" s="28" t="s">
        <v>522</v>
      </c>
      <c r="F79" s="85">
        <v>100000</v>
      </c>
      <c r="G79" s="29">
        <v>23.18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44986</v>
      </c>
      <c r="B80" s="29">
        <v>539402</v>
      </c>
      <c r="C80" s="28" t="s">
        <v>1022</v>
      </c>
      <c r="D80" s="28" t="s">
        <v>901</v>
      </c>
      <c r="E80" s="28" t="s">
        <v>523</v>
      </c>
      <c r="F80" s="85">
        <v>20002</v>
      </c>
      <c r="G80" s="29">
        <v>23.18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44986</v>
      </c>
      <c r="B81" s="29">
        <v>539402</v>
      </c>
      <c r="C81" s="28" t="s">
        <v>1022</v>
      </c>
      <c r="D81" s="28" t="s">
        <v>1025</v>
      </c>
      <c r="E81" s="28" t="s">
        <v>522</v>
      </c>
      <c r="F81" s="85">
        <v>100000</v>
      </c>
      <c r="G81" s="29">
        <v>23.18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44986</v>
      </c>
      <c r="B82" s="29">
        <v>542803</v>
      </c>
      <c r="C82" s="28" t="s">
        <v>917</v>
      </c>
      <c r="D82" s="28" t="s">
        <v>918</v>
      </c>
      <c r="E82" s="28" t="s">
        <v>522</v>
      </c>
      <c r="F82" s="85">
        <v>53125</v>
      </c>
      <c r="G82" s="29">
        <v>17.95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44986</v>
      </c>
      <c r="B83" s="29">
        <v>542803</v>
      </c>
      <c r="C83" s="28" t="s">
        <v>917</v>
      </c>
      <c r="D83" s="28" t="s">
        <v>1026</v>
      </c>
      <c r="E83" s="28" t="s">
        <v>522</v>
      </c>
      <c r="F83" s="85">
        <v>155000</v>
      </c>
      <c r="G83" s="29">
        <v>17.95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44986</v>
      </c>
      <c r="B84" s="29">
        <v>542803</v>
      </c>
      <c r="C84" s="28" t="s">
        <v>917</v>
      </c>
      <c r="D84" s="28" t="s">
        <v>1027</v>
      </c>
      <c r="E84" s="28" t="s">
        <v>522</v>
      </c>
      <c r="F84" s="85">
        <v>90000</v>
      </c>
      <c r="G84" s="29">
        <v>17.89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44986</v>
      </c>
      <c r="B85" s="29">
        <v>542803</v>
      </c>
      <c r="C85" s="28" t="s">
        <v>917</v>
      </c>
      <c r="D85" s="28" t="s">
        <v>901</v>
      </c>
      <c r="E85" s="28" t="s">
        <v>523</v>
      </c>
      <c r="F85" s="85">
        <v>221521</v>
      </c>
      <c r="G85" s="29">
        <v>17.940000000000001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44986</v>
      </c>
      <c r="B86" s="29">
        <v>542803</v>
      </c>
      <c r="C86" s="28" t="s">
        <v>917</v>
      </c>
      <c r="D86" s="28" t="s">
        <v>1028</v>
      </c>
      <c r="E86" s="28" t="s">
        <v>523</v>
      </c>
      <c r="F86" s="85">
        <v>72121</v>
      </c>
      <c r="G86" s="29">
        <v>17.88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44986</v>
      </c>
      <c r="B87" s="29" t="s">
        <v>1029</v>
      </c>
      <c r="C87" s="28" t="s">
        <v>1030</v>
      </c>
      <c r="D87" s="28" t="s">
        <v>1031</v>
      </c>
      <c r="E87" s="28" t="s">
        <v>522</v>
      </c>
      <c r="F87" s="85">
        <v>26400</v>
      </c>
      <c r="G87" s="29">
        <v>134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44986</v>
      </c>
      <c r="B88" s="29" t="s">
        <v>1032</v>
      </c>
      <c r="C88" s="28" t="s">
        <v>1033</v>
      </c>
      <c r="D88" s="28" t="s">
        <v>1034</v>
      </c>
      <c r="E88" s="28" t="s">
        <v>522</v>
      </c>
      <c r="F88" s="85">
        <v>7200000</v>
      </c>
      <c r="G88" s="29">
        <v>0.45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44986</v>
      </c>
      <c r="B89" s="29" t="s">
        <v>919</v>
      </c>
      <c r="C89" s="28" t="s">
        <v>920</v>
      </c>
      <c r="D89" s="28" t="s">
        <v>921</v>
      </c>
      <c r="E89" s="28" t="s">
        <v>522</v>
      </c>
      <c r="F89" s="85">
        <v>112915</v>
      </c>
      <c r="G89" s="29">
        <v>274.13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44986</v>
      </c>
      <c r="B90" s="29" t="s">
        <v>1035</v>
      </c>
      <c r="C90" s="28" t="s">
        <v>1036</v>
      </c>
      <c r="D90" s="28" t="s">
        <v>1037</v>
      </c>
      <c r="E90" s="28" t="s">
        <v>522</v>
      </c>
      <c r="F90" s="85">
        <v>112000</v>
      </c>
      <c r="G90" s="29">
        <v>289.89999999999998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44986</v>
      </c>
      <c r="B91" s="29" t="s">
        <v>1038</v>
      </c>
      <c r="C91" s="28" t="s">
        <v>1039</v>
      </c>
      <c r="D91" s="28" t="s">
        <v>1040</v>
      </c>
      <c r="E91" s="28" t="s">
        <v>522</v>
      </c>
      <c r="F91" s="85">
        <v>1033190</v>
      </c>
      <c r="G91" s="29">
        <v>30.11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44986</v>
      </c>
      <c r="B92" s="29" t="s">
        <v>1038</v>
      </c>
      <c r="C92" s="28" t="s">
        <v>1039</v>
      </c>
      <c r="D92" s="28" t="s">
        <v>940</v>
      </c>
      <c r="E92" s="28" t="s">
        <v>522</v>
      </c>
      <c r="F92" s="85">
        <v>519202</v>
      </c>
      <c r="G92" s="29">
        <v>30.98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44986</v>
      </c>
      <c r="B93" s="29" t="s">
        <v>1038</v>
      </c>
      <c r="C93" s="28" t="s">
        <v>1039</v>
      </c>
      <c r="D93" s="28" t="s">
        <v>1041</v>
      </c>
      <c r="E93" s="28" t="s">
        <v>522</v>
      </c>
      <c r="F93" s="85">
        <v>250813</v>
      </c>
      <c r="G93" s="29">
        <v>29.4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44986</v>
      </c>
      <c r="B94" s="29" t="s">
        <v>1042</v>
      </c>
      <c r="C94" s="28" t="s">
        <v>1043</v>
      </c>
      <c r="D94" s="28" t="s">
        <v>901</v>
      </c>
      <c r="E94" s="28" t="s">
        <v>522</v>
      </c>
      <c r="F94" s="85">
        <v>122824</v>
      </c>
      <c r="G94" s="29">
        <v>21.62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44986</v>
      </c>
      <c r="B95" s="29" t="s">
        <v>1042</v>
      </c>
      <c r="C95" s="28" t="s">
        <v>1043</v>
      </c>
      <c r="D95" s="28" t="s">
        <v>1044</v>
      </c>
      <c r="E95" s="28" t="s">
        <v>522</v>
      </c>
      <c r="F95" s="85">
        <v>1200748</v>
      </c>
      <c r="G95" s="29">
        <v>21.13</v>
      </c>
      <c r="H95" s="29" t="s">
        <v>871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44986</v>
      </c>
      <c r="B96" s="29" t="s">
        <v>1045</v>
      </c>
      <c r="C96" s="28" t="s">
        <v>1046</v>
      </c>
      <c r="D96" s="28" t="s">
        <v>1047</v>
      </c>
      <c r="E96" s="28" t="s">
        <v>522</v>
      </c>
      <c r="F96" s="85">
        <v>87309</v>
      </c>
      <c r="G96" s="29">
        <v>161.88999999999999</v>
      </c>
      <c r="H96" s="29" t="s">
        <v>871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44986</v>
      </c>
      <c r="B97" s="29" t="s">
        <v>1048</v>
      </c>
      <c r="C97" s="28" t="s">
        <v>1049</v>
      </c>
      <c r="D97" s="28" t="s">
        <v>1028</v>
      </c>
      <c r="E97" s="28" t="s">
        <v>522</v>
      </c>
      <c r="F97" s="85">
        <v>1125243</v>
      </c>
      <c r="G97" s="29">
        <v>77.94</v>
      </c>
      <c r="H97" s="29" t="s">
        <v>871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44986</v>
      </c>
      <c r="B98" s="29" t="s">
        <v>1048</v>
      </c>
      <c r="C98" s="28" t="s">
        <v>1049</v>
      </c>
      <c r="D98" s="28" t="s">
        <v>1050</v>
      </c>
      <c r="E98" s="28" t="s">
        <v>522</v>
      </c>
      <c r="F98" s="85">
        <v>595916</v>
      </c>
      <c r="G98" s="29">
        <v>78.67</v>
      </c>
      <c r="H98" s="29" t="s">
        <v>871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44986</v>
      </c>
      <c r="B99" s="29" t="s">
        <v>1051</v>
      </c>
      <c r="C99" s="28" t="s">
        <v>1052</v>
      </c>
      <c r="D99" s="28" t="s">
        <v>1053</v>
      </c>
      <c r="E99" s="28" t="s">
        <v>522</v>
      </c>
      <c r="F99" s="85">
        <v>73230</v>
      </c>
      <c r="G99" s="29">
        <v>230.24</v>
      </c>
      <c r="H99" s="29" t="s">
        <v>871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44986</v>
      </c>
      <c r="B100" s="29" t="s">
        <v>1054</v>
      </c>
      <c r="C100" s="28" t="s">
        <v>1055</v>
      </c>
      <c r="D100" s="28" t="s">
        <v>1056</v>
      </c>
      <c r="E100" s="28" t="s">
        <v>522</v>
      </c>
      <c r="F100" s="85">
        <v>368000</v>
      </c>
      <c r="G100" s="29">
        <v>68</v>
      </c>
      <c r="H100" s="29" t="s">
        <v>871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44986</v>
      </c>
      <c r="B101" s="29" t="s">
        <v>1054</v>
      </c>
      <c r="C101" s="28" t="s">
        <v>1055</v>
      </c>
      <c r="D101" s="28" t="s">
        <v>1057</v>
      </c>
      <c r="E101" s="28" t="s">
        <v>522</v>
      </c>
      <c r="F101" s="85">
        <v>72000</v>
      </c>
      <c r="G101" s="29">
        <v>68.05</v>
      </c>
      <c r="H101" s="29" t="s">
        <v>871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44986</v>
      </c>
      <c r="B102" s="29" t="s">
        <v>1054</v>
      </c>
      <c r="C102" s="28" t="s">
        <v>1055</v>
      </c>
      <c r="D102" s="28" t="s">
        <v>1058</v>
      </c>
      <c r="E102" s="28" t="s">
        <v>522</v>
      </c>
      <c r="F102" s="85">
        <v>68000</v>
      </c>
      <c r="G102" s="29">
        <v>68.05</v>
      </c>
      <c r="H102" s="29" t="s">
        <v>871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44986</v>
      </c>
      <c r="B103" s="29" t="s">
        <v>1054</v>
      </c>
      <c r="C103" s="28" t="s">
        <v>1055</v>
      </c>
      <c r="D103" s="28" t="s">
        <v>1059</v>
      </c>
      <c r="E103" s="28" t="s">
        <v>522</v>
      </c>
      <c r="F103" s="85">
        <v>72000</v>
      </c>
      <c r="G103" s="29">
        <v>68.05</v>
      </c>
      <c r="H103" s="29" t="s">
        <v>871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44986</v>
      </c>
      <c r="B104" s="29" t="s">
        <v>1054</v>
      </c>
      <c r="C104" s="28" t="s">
        <v>1055</v>
      </c>
      <c r="D104" s="28" t="s">
        <v>1060</v>
      </c>
      <c r="E104" s="28" t="s">
        <v>522</v>
      </c>
      <c r="F104" s="85">
        <v>368000</v>
      </c>
      <c r="G104" s="29">
        <v>68</v>
      </c>
      <c r="H104" s="29" t="s">
        <v>871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44986</v>
      </c>
      <c r="B105" s="29" t="s">
        <v>1054</v>
      </c>
      <c r="C105" s="28" t="s">
        <v>1055</v>
      </c>
      <c r="D105" s="28" t="s">
        <v>1061</v>
      </c>
      <c r="E105" s="28" t="s">
        <v>522</v>
      </c>
      <c r="F105" s="85">
        <v>368000</v>
      </c>
      <c r="G105" s="29">
        <v>68</v>
      </c>
      <c r="H105" s="29" t="s">
        <v>871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44986</v>
      </c>
      <c r="B106" s="29" t="s">
        <v>1054</v>
      </c>
      <c r="C106" s="28" t="s">
        <v>1055</v>
      </c>
      <c r="D106" s="28" t="s">
        <v>1062</v>
      </c>
      <c r="E106" s="28" t="s">
        <v>522</v>
      </c>
      <c r="F106" s="85">
        <v>246000</v>
      </c>
      <c r="G106" s="29">
        <v>68</v>
      </c>
      <c r="H106" s="29" t="s">
        <v>871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44986</v>
      </c>
      <c r="B107" s="29" t="s">
        <v>941</v>
      </c>
      <c r="C107" s="28" t="s">
        <v>942</v>
      </c>
      <c r="D107" s="28" t="s">
        <v>943</v>
      </c>
      <c r="E107" s="28" t="s">
        <v>522</v>
      </c>
      <c r="F107" s="85">
        <v>1000000</v>
      </c>
      <c r="G107" s="29">
        <v>15.55</v>
      </c>
      <c r="H107" s="29" t="s">
        <v>871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44986</v>
      </c>
      <c r="B108" s="29" t="s">
        <v>941</v>
      </c>
      <c r="C108" s="28" t="s">
        <v>942</v>
      </c>
      <c r="D108" s="28" t="s">
        <v>944</v>
      </c>
      <c r="E108" s="28" t="s">
        <v>522</v>
      </c>
      <c r="F108" s="85">
        <v>119372</v>
      </c>
      <c r="G108" s="29">
        <v>15.62</v>
      </c>
      <c r="H108" s="29" t="s">
        <v>871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44986</v>
      </c>
      <c r="B109" s="29" t="s">
        <v>1063</v>
      </c>
      <c r="C109" s="28" t="s">
        <v>1064</v>
      </c>
      <c r="D109" s="28" t="s">
        <v>1065</v>
      </c>
      <c r="E109" s="28" t="s">
        <v>523</v>
      </c>
      <c r="F109" s="85">
        <v>200000</v>
      </c>
      <c r="G109" s="29">
        <v>274.49</v>
      </c>
      <c r="H109" s="29" t="s">
        <v>871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44986</v>
      </c>
      <c r="B110" s="29" t="s">
        <v>1029</v>
      </c>
      <c r="C110" s="28" t="s">
        <v>1030</v>
      </c>
      <c r="D110" s="28" t="s">
        <v>1066</v>
      </c>
      <c r="E110" s="28" t="s">
        <v>523</v>
      </c>
      <c r="F110" s="85">
        <v>26400</v>
      </c>
      <c r="G110" s="29">
        <v>134</v>
      </c>
      <c r="H110" s="29" t="s">
        <v>871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44986</v>
      </c>
      <c r="B111" s="29" t="s">
        <v>919</v>
      </c>
      <c r="C111" s="28" t="s">
        <v>920</v>
      </c>
      <c r="D111" s="28" t="s">
        <v>921</v>
      </c>
      <c r="E111" s="28" t="s">
        <v>523</v>
      </c>
      <c r="F111" s="85">
        <v>134686</v>
      </c>
      <c r="G111" s="29">
        <v>273.44</v>
      </c>
      <c r="H111" s="29" t="s">
        <v>871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44986</v>
      </c>
      <c r="B112" s="29" t="s">
        <v>1035</v>
      </c>
      <c r="C112" s="28" t="s">
        <v>1036</v>
      </c>
      <c r="D112" s="28" t="s">
        <v>1067</v>
      </c>
      <c r="E112" s="28" t="s">
        <v>523</v>
      </c>
      <c r="F112" s="85">
        <v>112000</v>
      </c>
      <c r="G112" s="29">
        <v>289.89999999999998</v>
      </c>
      <c r="H112" s="29" t="s">
        <v>871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44986</v>
      </c>
      <c r="B113" s="29" t="s">
        <v>1068</v>
      </c>
      <c r="C113" s="28" t="s">
        <v>1069</v>
      </c>
      <c r="D113" s="28" t="s">
        <v>1070</v>
      </c>
      <c r="E113" s="28" t="s">
        <v>523</v>
      </c>
      <c r="F113" s="85">
        <v>1050000</v>
      </c>
      <c r="G113" s="29">
        <v>8.76</v>
      </c>
      <c r="H113" s="29" t="s">
        <v>871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44986</v>
      </c>
      <c r="B114" s="29" t="s">
        <v>1038</v>
      </c>
      <c r="C114" s="28" t="s">
        <v>1039</v>
      </c>
      <c r="D114" s="28" t="s">
        <v>940</v>
      </c>
      <c r="E114" s="28" t="s">
        <v>523</v>
      </c>
      <c r="F114" s="85">
        <v>49202</v>
      </c>
      <c r="G114" s="29">
        <v>29.91</v>
      </c>
      <c r="H114" s="29" t="s">
        <v>871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44986</v>
      </c>
      <c r="B115" s="29" t="s">
        <v>1038</v>
      </c>
      <c r="C115" s="28" t="s">
        <v>1039</v>
      </c>
      <c r="D115" s="28" t="s">
        <v>1041</v>
      </c>
      <c r="E115" s="28" t="s">
        <v>523</v>
      </c>
      <c r="F115" s="85">
        <v>250813</v>
      </c>
      <c r="G115" s="29">
        <v>28.85</v>
      </c>
      <c r="H115" s="29" t="s">
        <v>871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44986</v>
      </c>
      <c r="B116" s="29" t="s">
        <v>1038</v>
      </c>
      <c r="C116" s="28" t="s">
        <v>1039</v>
      </c>
      <c r="D116" s="28" t="s">
        <v>1040</v>
      </c>
      <c r="E116" s="28" t="s">
        <v>523</v>
      </c>
      <c r="F116" s="85">
        <v>1034618</v>
      </c>
      <c r="G116" s="29">
        <v>30.06</v>
      </c>
      <c r="H116" s="29" t="s">
        <v>871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44986</v>
      </c>
      <c r="B117" s="29" t="s">
        <v>1071</v>
      </c>
      <c r="C117" s="28" t="s">
        <v>1072</v>
      </c>
      <c r="D117" s="28" t="s">
        <v>1073</v>
      </c>
      <c r="E117" s="28" t="s">
        <v>523</v>
      </c>
      <c r="F117" s="85">
        <v>346879</v>
      </c>
      <c r="G117" s="29">
        <v>51.14</v>
      </c>
      <c r="H117" s="29" t="s">
        <v>871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44986</v>
      </c>
      <c r="B118" s="29" t="s">
        <v>1042</v>
      </c>
      <c r="C118" s="28" t="s">
        <v>1043</v>
      </c>
      <c r="D118" s="28" t="s">
        <v>901</v>
      </c>
      <c r="E118" s="28" t="s">
        <v>523</v>
      </c>
      <c r="F118" s="85">
        <v>352954</v>
      </c>
      <c r="G118" s="29">
        <v>20.3</v>
      </c>
      <c r="H118" s="29" t="s">
        <v>871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44986</v>
      </c>
      <c r="B119" s="29" t="s">
        <v>1042</v>
      </c>
      <c r="C119" s="28" t="s">
        <v>1043</v>
      </c>
      <c r="D119" s="28" t="s">
        <v>1074</v>
      </c>
      <c r="E119" s="28" t="s">
        <v>523</v>
      </c>
      <c r="F119" s="85">
        <v>802500</v>
      </c>
      <c r="G119" s="29">
        <v>21.65</v>
      </c>
      <c r="H119" s="29" t="s">
        <v>871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44986</v>
      </c>
      <c r="B120" s="29" t="s">
        <v>1045</v>
      </c>
      <c r="C120" s="28" t="s">
        <v>1046</v>
      </c>
      <c r="D120" s="28" t="s">
        <v>1075</v>
      </c>
      <c r="E120" s="28" t="s">
        <v>523</v>
      </c>
      <c r="F120" s="85">
        <v>73370</v>
      </c>
      <c r="G120" s="29">
        <v>161.12</v>
      </c>
      <c r="H120" s="29" t="s">
        <v>871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44986</v>
      </c>
      <c r="B121" s="29" t="s">
        <v>1048</v>
      </c>
      <c r="C121" s="28" t="s">
        <v>1049</v>
      </c>
      <c r="D121" s="28" t="s">
        <v>1028</v>
      </c>
      <c r="E121" s="28" t="s">
        <v>523</v>
      </c>
      <c r="F121" s="85">
        <v>865243</v>
      </c>
      <c r="G121" s="29">
        <v>78.06</v>
      </c>
      <c r="H121" s="29" t="s">
        <v>871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44986</v>
      </c>
      <c r="B122" s="29" t="s">
        <v>1048</v>
      </c>
      <c r="C122" s="28" t="s">
        <v>1049</v>
      </c>
      <c r="D122" s="28" t="s">
        <v>1050</v>
      </c>
      <c r="E122" s="28" t="s">
        <v>523</v>
      </c>
      <c r="F122" s="85">
        <v>284754</v>
      </c>
      <c r="G122" s="29">
        <v>78.62</v>
      </c>
      <c r="H122" s="29" t="s">
        <v>871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44986</v>
      </c>
      <c r="B123" s="29" t="s">
        <v>1051</v>
      </c>
      <c r="C123" s="28" t="s">
        <v>1052</v>
      </c>
      <c r="D123" s="28" t="s">
        <v>1053</v>
      </c>
      <c r="E123" s="28" t="s">
        <v>523</v>
      </c>
      <c r="F123" s="85">
        <v>33145</v>
      </c>
      <c r="G123" s="29">
        <v>229.7</v>
      </c>
      <c r="H123" s="29" t="s">
        <v>871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44986</v>
      </c>
      <c r="B124" s="29" t="s">
        <v>941</v>
      </c>
      <c r="C124" s="28" t="s">
        <v>942</v>
      </c>
      <c r="D124" s="28" t="s">
        <v>944</v>
      </c>
      <c r="E124" s="28" t="s">
        <v>523</v>
      </c>
      <c r="F124" s="85">
        <v>825000</v>
      </c>
      <c r="G124" s="29">
        <v>15.55</v>
      </c>
      <c r="H124" s="29" t="s">
        <v>871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5"/>
  <sheetViews>
    <sheetView zoomScale="85" zoomScaleNormal="85" workbookViewId="0">
      <selection activeCell="G58" sqref="G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961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12">
        <v>1</v>
      </c>
      <c r="B10" s="313">
        <v>44896</v>
      </c>
      <c r="C10" s="314"/>
      <c r="D10" s="315" t="s">
        <v>197</v>
      </c>
      <c r="E10" s="316" t="s">
        <v>875</v>
      </c>
      <c r="F10" s="312">
        <v>3380</v>
      </c>
      <c r="G10" s="312">
        <v>3140</v>
      </c>
      <c r="H10" s="312">
        <v>3565</v>
      </c>
      <c r="I10" s="317" t="s">
        <v>866</v>
      </c>
      <c r="J10" s="299" t="s">
        <v>886</v>
      </c>
      <c r="K10" s="299">
        <f t="shared" ref="K10" si="0">H10-F10</f>
        <v>185</v>
      </c>
      <c r="L10" s="300">
        <f t="shared" ref="L10" si="1">(F10*-0.7)/100</f>
        <v>-23.66</v>
      </c>
      <c r="M10" s="301">
        <f t="shared" ref="M10" si="2">(K10+L10)/F10</f>
        <v>4.773372781065089E-2</v>
      </c>
      <c r="N10" s="299" t="s">
        <v>537</v>
      </c>
      <c r="O10" s="302">
        <v>44973</v>
      </c>
      <c r="P10" s="299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97">
        <v>3</v>
      </c>
      <c r="B12" s="293">
        <v>44950</v>
      </c>
      <c r="C12" s="294"/>
      <c r="D12" s="295" t="s">
        <v>764</v>
      </c>
      <c r="E12" s="296" t="s">
        <v>539</v>
      </c>
      <c r="F12" s="297">
        <v>1435</v>
      </c>
      <c r="G12" s="297">
        <v>1340</v>
      </c>
      <c r="H12" s="297">
        <v>1512.5</v>
      </c>
      <c r="I12" s="298" t="s">
        <v>877</v>
      </c>
      <c r="J12" s="299" t="s">
        <v>879</v>
      </c>
      <c r="K12" s="299">
        <f t="shared" ref="K12" si="3">H12-F12</f>
        <v>77.5</v>
      </c>
      <c r="L12" s="300">
        <f t="shared" ref="L12" si="4">(F12*-0.7)/100</f>
        <v>-10.044999999999998</v>
      </c>
      <c r="M12" s="301">
        <f t="shared" ref="M12" si="5">(K12+L12)/F12</f>
        <v>4.7006968641114984E-2</v>
      </c>
      <c r="N12" s="299" t="s">
        <v>537</v>
      </c>
      <c r="O12" s="302">
        <v>44957</v>
      </c>
      <c r="P12" s="299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893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44978</v>
      </c>
      <c r="C17" s="250"/>
      <c r="D17" s="251" t="s">
        <v>82</v>
      </c>
      <c r="E17" s="252" t="s">
        <v>567</v>
      </c>
      <c r="F17" s="245" t="s">
        <v>892</v>
      </c>
      <c r="G17" s="245">
        <v>268</v>
      </c>
      <c r="H17" s="245"/>
      <c r="I17" s="253" t="s">
        <v>894</v>
      </c>
      <c r="J17" s="246" t="s">
        <v>540</v>
      </c>
      <c r="K17" s="246"/>
      <c r="L17" s="247"/>
      <c r="M17" s="248"/>
      <c r="N17" s="246"/>
      <c r="O17" s="249"/>
      <c r="P17" s="247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895</v>
      </c>
      <c r="E18" s="252" t="s">
        <v>567</v>
      </c>
      <c r="F18" s="245" t="s">
        <v>896</v>
      </c>
      <c r="G18" s="245">
        <v>830</v>
      </c>
      <c r="H18" s="245"/>
      <c r="I18" s="253" t="s">
        <v>897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911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44984</v>
      </c>
      <c r="C20" s="250"/>
      <c r="D20" s="251" t="s">
        <v>186</v>
      </c>
      <c r="E20" s="252" t="s">
        <v>567</v>
      </c>
      <c r="F20" s="245" t="s">
        <v>914</v>
      </c>
      <c r="G20" s="245">
        <v>478</v>
      </c>
      <c r="H20" s="245"/>
      <c r="I20" s="253" t="s">
        <v>882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906</v>
      </c>
      <c r="E21" s="252" t="s">
        <v>567</v>
      </c>
      <c r="F21" s="245" t="s">
        <v>950</v>
      </c>
      <c r="G21" s="245">
        <v>158</v>
      </c>
      <c r="H21" s="245"/>
      <c r="I21" s="253" t="s">
        <v>908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80"/>
      <c r="D31" s="281" t="s">
        <v>183</v>
      </c>
      <c r="E31" s="282" t="s">
        <v>539</v>
      </c>
      <c r="F31" s="201" t="s">
        <v>922</v>
      </c>
      <c r="G31" s="201">
        <v>2270</v>
      </c>
      <c r="H31" s="201"/>
      <c r="I31" s="283" t="s">
        <v>889</v>
      </c>
      <c r="J31" s="226" t="s">
        <v>540</v>
      </c>
      <c r="K31" s="226"/>
      <c r="L31" s="289"/>
      <c r="M31" s="290"/>
      <c r="N31" s="226"/>
      <c r="O31" s="291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01">
        <v>2</v>
      </c>
      <c r="B32" s="244">
        <v>44986</v>
      </c>
      <c r="C32" s="280"/>
      <c r="D32" s="281" t="s">
        <v>50</v>
      </c>
      <c r="E32" s="282" t="s">
        <v>539</v>
      </c>
      <c r="F32" s="201" t="s">
        <v>948</v>
      </c>
      <c r="G32" s="201">
        <v>545</v>
      </c>
      <c r="H32" s="201"/>
      <c r="I32" s="283" t="s">
        <v>949</v>
      </c>
      <c r="J32" s="226" t="s">
        <v>540</v>
      </c>
      <c r="K32" s="226"/>
      <c r="L32" s="289"/>
      <c r="M32" s="290"/>
      <c r="N32" s="226"/>
      <c r="O32" s="291"/>
      <c r="P32" s="267"/>
      <c r="R32" s="22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01">
        <v>3</v>
      </c>
      <c r="B33" s="244">
        <v>44986</v>
      </c>
      <c r="C33" s="280"/>
      <c r="D33" s="281" t="s">
        <v>502</v>
      </c>
      <c r="E33" s="282" t="s">
        <v>539</v>
      </c>
      <c r="F33" s="201" t="s">
        <v>951</v>
      </c>
      <c r="G33" s="201">
        <v>300</v>
      </c>
      <c r="H33" s="201"/>
      <c r="I33" s="283" t="s">
        <v>952</v>
      </c>
      <c r="J33" s="226" t="s">
        <v>540</v>
      </c>
      <c r="K33" s="226"/>
      <c r="L33" s="289"/>
      <c r="M33" s="290"/>
      <c r="N33" s="226"/>
      <c r="O33" s="291"/>
      <c r="P33" s="267"/>
      <c r="R33" s="22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201">
        <v>4</v>
      </c>
      <c r="B34" s="244">
        <v>44986</v>
      </c>
      <c r="C34" s="280"/>
      <c r="D34" s="281" t="s">
        <v>198</v>
      </c>
      <c r="E34" s="282" t="s">
        <v>539</v>
      </c>
      <c r="F34" s="201" t="s">
        <v>953</v>
      </c>
      <c r="G34" s="201">
        <v>978</v>
      </c>
      <c r="H34" s="201"/>
      <c r="I34" s="283" t="s">
        <v>954</v>
      </c>
      <c r="J34" s="226" t="s">
        <v>540</v>
      </c>
      <c r="K34" s="226"/>
      <c r="L34" s="289"/>
      <c r="M34" s="290"/>
      <c r="N34" s="226"/>
      <c r="O34" s="291"/>
      <c r="P34" s="267"/>
      <c r="R34" s="22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/>
      <c r="B35" s="199"/>
      <c r="C35" s="280"/>
      <c r="D35" s="281"/>
      <c r="E35" s="282"/>
      <c r="F35" s="201"/>
      <c r="G35" s="201"/>
      <c r="H35" s="201"/>
      <c r="I35" s="283"/>
      <c r="J35" s="226"/>
      <c r="K35" s="226"/>
      <c r="L35" s="289"/>
      <c r="M35" s="290"/>
      <c r="N35" s="226"/>
      <c r="O35" s="291"/>
      <c r="P35" s="267"/>
      <c r="Q35" s="198"/>
      <c r="R35" s="227"/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3.5" customHeight="1">
      <c r="A36" s="230"/>
      <c r="B36" s="229"/>
      <c r="C36" s="270"/>
      <c r="D36" s="271"/>
      <c r="E36" s="272"/>
      <c r="F36" s="230"/>
      <c r="G36" s="230"/>
      <c r="H36" s="230"/>
      <c r="I36" s="273"/>
      <c r="J36" s="274"/>
      <c r="K36" s="274"/>
      <c r="L36" s="275"/>
      <c r="M36" s="276"/>
      <c r="N36" s="274"/>
      <c r="O36" s="277"/>
      <c r="P36" s="267"/>
      <c r="Q36" s="198"/>
      <c r="R36" s="227"/>
      <c r="S36" s="197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3.5" customHeight="1">
      <c r="A37" s="230"/>
      <c r="B37" s="229"/>
      <c r="C37" s="270"/>
      <c r="D37" s="271"/>
      <c r="E37" s="272"/>
      <c r="F37" s="230"/>
      <c r="G37" s="230"/>
      <c r="H37" s="230"/>
      <c r="I37" s="273"/>
      <c r="J37" s="274"/>
      <c r="K37" s="274"/>
      <c r="L37" s="275"/>
      <c r="M37" s="276"/>
      <c r="N37" s="274"/>
      <c r="O37" s="277"/>
      <c r="P37" s="267"/>
      <c r="Q37" s="198"/>
      <c r="R37" s="227"/>
      <c r="S37" s="197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ht="44.25" customHeight="1">
      <c r="A38" s="109" t="s">
        <v>541</v>
      </c>
      <c r="B38" s="130"/>
      <c r="C38" s="130"/>
      <c r="D38" s="1"/>
      <c r="E38" s="6"/>
      <c r="F38" s="6"/>
      <c r="G38" s="6"/>
      <c r="H38" s="6" t="s">
        <v>553</v>
      </c>
      <c r="I38" s="6"/>
      <c r="J38" s="6"/>
      <c r="K38" s="105"/>
      <c r="L38" s="131"/>
      <c r="M38" s="105"/>
      <c r="N38" s="106"/>
      <c r="O38" s="105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15" t="s">
        <v>542</v>
      </c>
      <c r="B39" s="109"/>
      <c r="C39" s="109"/>
      <c r="D39" s="109"/>
      <c r="E39" s="41"/>
      <c r="F39" s="116" t="s">
        <v>543</v>
      </c>
      <c r="G39" s="54"/>
      <c r="H39" s="41"/>
      <c r="I39" s="54"/>
      <c r="J39" s="6"/>
      <c r="K39" s="132"/>
      <c r="L39" s="133"/>
      <c r="M39" s="6"/>
      <c r="N39" s="99"/>
      <c r="O39" s="134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5"/>
      <c r="B40" s="109"/>
      <c r="C40" s="109"/>
      <c r="D40" s="109"/>
      <c r="E40" s="6"/>
      <c r="F40" s="116" t="s">
        <v>545</v>
      </c>
      <c r="G40" s="54"/>
      <c r="H40" s="41"/>
      <c r="I40" s="54"/>
      <c r="J40" s="6"/>
      <c r="K40" s="132"/>
      <c r="L40" s="133"/>
      <c r="M40" s="6"/>
      <c r="N40" s="99"/>
      <c r="O40" s="134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09"/>
      <c r="B41" s="109"/>
      <c r="C41" s="109"/>
      <c r="D41" s="109"/>
      <c r="E41" s="6"/>
      <c r="F41" s="6"/>
      <c r="G41" s="6"/>
      <c r="H41" s="6"/>
      <c r="I41" s="6"/>
      <c r="J41" s="121"/>
      <c r="K41" s="118"/>
      <c r="L41" s="119"/>
      <c r="M41" s="6"/>
      <c r="N41" s="122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35" t="s">
        <v>554</v>
      </c>
      <c r="B42" s="135"/>
      <c r="C42" s="135"/>
      <c r="D42" s="135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4" t="s">
        <v>16</v>
      </c>
      <c r="B43" s="94" t="s">
        <v>514</v>
      </c>
      <c r="C43" s="94"/>
      <c r="D43" s="95" t="s">
        <v>525</v>
      </c>
      <c r="E43" s="94" t="s">
        <v>526</v>
      </c>
      <c r="F43" s="94" t="s">
        <v>527</v>
      </c>
      <c r="G43" s="94" t="s">
        <v>547</v>
      </c>
      <c r="H43" s="94" t="s">
        <v>529</v>
      </c>
      <c r="I43" s="94" t="s">
        <v>530</v>
      </c>
      <c r="J43" s="93" t="s">
        <v>531</v>
      </c>
      <c r="K43" s="136" t="s">
        <v>555</v>
      </c>
      <c r="L43" s="96" t="s">
        <v>533</v>
      </c>
      <c r="M43" s="136" t="s">
        <v>556</v>
      </c>
      <c r="N43" s="94" t="s">
        <v>557</v>
      </c>
      <c r="O43" s="93" t="s">
        <v>535</v>
      </c>
      <c r="P43" s="95" t="s">
        <v>536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198" customFormat="1" ht="12.75" customHeight="1">
      <c r="A44" s="201">
        <v>1</v>
      </c>
      <c r="B44" s="307">
        <v>44978</v>
      </c>
      <c r="C44" s="235"/>
      <c r="D44" s="235" t="s">
        <v>898</v>
      </c>
      <c r="E44" s="201" t="s">
        <v>539</v>
      </c>
      <c r="F44" s="201" t="s">
        <v>899</v>
      </c>
      <c r="G44" s="201">
        <v>432</v>
      </c>
      <c r="H44" s="202"/>
      <c r="I44" s="202" t="s">
        <v>900</v>
      </c>
      <c r="J44" s="226" t="s">
        <v>540</v>
      </c>
      <c r="K44" s="202"/>
      <c r="L44" s="218"/>
      <c r="M44" s="219"/>
      <c r="N44" s="202"/>
      <c r="O44" s="226"/>
      <c r="P44" s="199"/>
      <c r="Q44" s="200"/>
      <c r="R44" s="203" t="s">
        <v>801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0"/>
      <c r="AG44" s="229"/>
      <c r="AH44" s="200"/>
      <c r="AI44" s="200"/>
      <c r="AJ44" s="230"/>
      <c r="AK44" s="230"/>
      <c r="AL44" s="230"/>
    </row>
    <row r="45" spans="1:38" s="198" customFormat="1" ht="12.75" customHeight="1">
      <c r="A45" s="201">
        <v>2</v>
      </c>
      <c r="B45" s="307">
        <v>44979</v>
      </c>
      <c r="C45" s="235"/>
      <c r="D45" s="235" t="s">
        <v>903</v>
      </c>
      <c r="E45" s="201" t="s">
        <v>539</v>
      </c>
      <c r="F45" s="201" t="s">
        <v>904</v>
      </c>
      <c r="G45" s="201">
        <v>1380</v>
      </c>
      <c r="H45" s="202"/>
      <c r="I45" s="202" t="s">
        <v>905</v>
      </c>
      <c r="J45" s="226" t="s">
        <v>540</v>
      </c>
      <c r="K45" s="202"/>
      <c r="L45" s="218"/>
      <c r="M45" s="219"/>
      <c r="N45" s="202"/>
      <c r="O45" s="226"/>
      <c r="P45" s="199"/>
      <c r="Q45" s="200"/>
      <c r="R45" s="203" t="s">
        <v>538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0"/>
      <c r="AG45" s="229"/>
      <c r="AH45" s="200"/>
      <c r="AI45" s="200"/>
      <c r="AJ45" s="230"/>
      <c r="AK45" s="230"/>
      <c r="AL45" s="230"/>
    </row>
    <row r="46" spans="1:38" s="198" customFormat="1" ht="12.75" customHeight="1">
      <c r="A46" s="201">
        <v>3</v>
      </c>
      <c r="B46" s="307">
        <v>44986</v>
      </c>
      <c r="C46" s="235"/>
      <c r="D46" s="235" t="s">
        <v>945</v>
      </c>
      <c r="E46" s="201" t="s">
        <v>539</v>
      </c>
      <c r="F46" s="201" t="s">
        <v>946</v>
      </c>
      <c r="G46" s="201">
        <v>2090</v>
      </c>
      <c r="H46" s="202"/>
      <c r="I46" s="202" t="s">
        <v>947</v>
      </c>
      <c r="J46" s="226" t="s">
        <v>540</v>
      </c>
      <c r="K46" s="202"/>
      <c r="L46" s="218"/>
      <c r="M46" s="219"/>
      <c r="N46" s="202"/>
      <c r="O46" s="226"/>
      <c r="P46" s="199"/>
      <c r="Q46" s="200"/>
      <c r="R46" s="203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230"/>
      <c r="AG46" s="229"/>
      <c r="AH46" s="200"/>
      <c r="AI46" s="200"/>
      <c r="AJ46" s="230"/>
      <c r="AK46" s="230"/>
      <c r="AL46" s="230"/>
    </row>
    <row r="47" spans="1:38" s="198" customFormat="1" ht="12.75" customHeight="1">
      <c r="A47" s="201">
        <v>4</v>
      </c>
      <c r="B47" s="307">
        <v>44986</v>
      </c>
      <c r="C47" s="235"/>
      <c r="D47" s="235" t="s">
        <v>958</v>
      </c>
      <c r="E47" s="201" t="s">
        <v>539</v>
      </c>
      <c r="F47" s="201" t="s">
        <v>959</v>
      </c>
      <c r="G47" s="201">
        <v>739</v>
      </c>
      <c r="H47" s="202"/>
      <c r="I47" s="202" t="s">
        <v>960</v>
      </c>
      <c r="J47" s="226" t="s">
        <v>540</v>
      </c>
      <c r="K47" s="202"/>
      <c r="L47" s="218"/>
      <c r="M47" s="219"/>
      <c r="N47" s="202"/>
      <c r="O47" s="226"/>
      <c r="P47" s="199"/>
      <c r="Q47" s="200"/>
      <c r="R47" s="203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230"/>
      <c r="AG47" s="229"/>
      <c r="AH47" s="200"/>
      <c r="AI47" s="200"/>
      <c r="AJ47" s="230"/>
      <c r="AK47" s="230"/>
      <c r="AL47" s="230"/>
    </row>
    <row r="48" spans="1:38" s="198" customFormat="1" ht="12.75" customHeight="1">
      <c r="A48" s="201"/>
      <c r="B48" s="307"/>
      <c r="C48" s="235"/>
      <c r="D48" s="235"/>
      <c r="E48" s="201"/>
      <c r="F48" s="201"/>
      <c r="G48" s="201"/>
      <c r="H48" s="202"/>
      <c r="I48" s="202"/>
      <c r="J48" s="226"/>
      <c r="K48" s="202"/>
      <c r="L48" s="218"/>
      <c r="M48" s="219"/>
      <c r="N48" s="202"/>
      <c r="O48" s="226"/>
      <c r="P48" s="199"/>
      <c r="Q48" s="200"/>
      <c r="R48" s="203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30"/>
      <c r="AG48" s="229"/>
      <c r="AH48" s="200"/>
      <c r="AI48" s="200"/>
      <c r="AJ48" s="230"/>
      <c r="AK48" s="230"/>
      <c r="AL48" s="230"/>
    </row>
    <row r="49" spans="1:38" s="198" customFormat="1" ht="12.75" customHeight="1">
      <c r="A49" s="201"/>
      <c r="B49" s="199"/>
      <c r="C49" s="235"/>
      <c r="D49" s="235"/>
      <c r="E49" s="201"/>
      <c r="F49" s="201"/>
      <c r="G49" s="201"/>
      <c r="H49" s="202"/>
      <c r="I49" s="202"/>
      <c r="J49" s="226"/>
      <c r="K49" s="235"/>
      <c r="L49" s="201"/>
      <c r="M49" s="201"/>
      <c r="N49" s="201"/>
      <c r="O49" s="202"/>
      <c r="P49" s="202"/>
      <c r="Q49" s="200"/>
      <c r="R49" s="203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ht="38.25" customHeight="1">
      <c r="A50" s="137" t="s">
        <v>559</v>
      </c>
      <c r="B50" s="137"/>
      <c r="C50" s="137"/>
      <c r="D50" s="137"/>
      <c r="E50" s="138"/>
      <c r="F50" s="102"/>
      <c r="G50" s="102"/>
      <c r="H50" s="102"/>
      <c r="I50" s="10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>
      <c r="A51" s="94" t="s">
        <v>16</v>
      </c>
      <c r="B51" s="94" t="s">
        <v>514</v>
      </c>
      <c r="C51" s="94"/>
      <c r="D51" s="95" t="s">
        <v>525</v>
      </c>
      <c r="E51" s="94" t="s">
        <v>526</v>
      </c>
      <c r="F51" s="94" t="s">
        <v>527</v>
      </c>
      <c r="G51" s="94" t="s">
        <v>547</v>
      </c>
      <c r="H51" s="94" t="s">
        <v>529</v>
      </c>
      <c r="I51" s="94" t="s">
        <v>530</v>
      </c>
      <c r="J51" s="93" t="s">
        <v>531</v>
      </c>
      <c r="K51" s="93" t="s">
        <v>560</v>
      </c>
      <c r="L51" s="96" t="s">
        <v>533</v>
      </c>
      <c r="M51" s="136" t="s">
        <v>556</v>
      </c>
      <c r="N51" s="94" t="s">
        <v>557</v>
      </c>
      <c r="O51" s="94" t="s">
        <v>535</v>
      </c>
      <c r="P51" s="95" t="s">
        <v>536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198" customFormat="1" ht="15.6" customHeight="1">
      <c r="A52" s="278">
        <v>1</v>
      </c>
      <c r="B52" s="199">
        <v>44985</v>
      </c>
      <c r="C52" s="235"/>
      <c r="D52" s="235" t="s">
        <v>923</v>
      </c>
      <c r="E52" s="201" t="s">
        <v>539</v>
      </c>
      <c r="F52" s="201" t="s">
        <v>924</v>
      </c>
      <c r="G52" s="201">
        <v>21</v>
      </c>
      <c r="H52" s="202"/>
      <c r="I52" s="279" t="s">
        <v>925</v>
      </c>
      <c r="J52" s="226" t="s">
        <v>540</v>
      </c>
      <c r="K52" s="202"/>
      <c r="L52" s="218"/>
      <c r="M52" s="219"/>
      <c r="N52" s="202"/>
      <c r="O52" s="226"/>
      <c r="P52" s="199"/>
      <c r="Q52" s="1"/>
      <c r="R52" s="6" t="s">
        <v>801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5.6" customHeight="1">
      <c r="A53" s="333">
        <v>2</v>
      </c>
      <c r="B53" s="331">
        <v>44985</v>
      </c>
      <c r="C53" s="235"/>
      <c r="D53" s="235" t="s">
        <v>926</v>
      </c>
      <c r="E53" s="201" t="s">
        <v>539</v>
      </c>
      <c r="F53" s="201" t="s">
        <v>928</v>
      </c>
      <c r="G53" s="201"/>
      <c r="H53" s="202"/>
      <c r="I53" s="279"/>
      <c r="J53" s="335" t="s">
        <v>540</v>
      </c>
      <c r="K53" s="202"/>
      <c r="L53" s="218"/>
      <c r="M53" s="219"/>
      <c r="N53" s="202"/>
      <c r="O53" s="226"/>
      <c r="P53" s="199"/>
      <c r="Q53" s="1"/>
      <c r="R53" s="6" t="s">
        <v>538</v>
      </c>
      <c r="S53" s="1"/>
      <c r="T53" s="1"/>
      <c r="U53" s="1"/>
      <c r="V53" s="1"/>
      <c r="W53" s="1"/>
      <c r="X53" s="6"/>
      <c r="Y53" s="1"/>
      <c r="Z53" s="1"/>
      <c r="AA53" s="1"/>
      <c r="AB53" s="1"/>
      <c r="AC53" s="1"/>
      <c r="AD53" s="6"/>
      <c r="AE53" s="1"/>
      <c r="AF53" s="1"/>
      <c r="AG53" s="1"/>
      <c r="AH53" s="197"/>
      <c r="AI53" s="197"/>
      <c r="AJ53" s="203"/>
      <c r="AK53" s="197"/>
      <c r="AL53" s="197"/>
    </row>
    <row r="54" spans="1:38" s="198" customFormat="1" ht="15.6" customHeight="1">
      <c r="A54" s="334"/>
      <c r="B54" s="332"/>
      <c r="C54" s="235"/>
      <c r="D54" s="235" t="s">
        <v>927</v>
      </c>
      <c r="E54" s="201" t="s">
        <v>891</v>
      </c>
      <c r="F54" s="201" t="s">
        <v>929</v>
      </c>
      <c r="G54" s="201"/>
      <c r="H54" s="202"/>
      <c r="I54" s="279"/>
      <c r="J54" s="336"/>
      <c r="K54" s="202"/>
      <c r="L54" s="218"/>
      <c r="M54" s="219"/>
      <c r="N54" s="202"/>
      <c r="O54" s="226"/>
      <c r="P54" s="199"/>
      <c r="Q54" s="1"/>
      <c r="R54" s="6"/>
      <c r="S54" s="1"/>
      <c r="T54" s="1"/>
      <c r="U54" s="1"/>
      <c r="V54" s="1"/>
      <c r="W54" s="1"/>
      <c r="X54" s="6"/>
      <c r="Y54" s="1"/>
      <c r="Z54" s="1"/>
      <c r="AA54" s="1"/>
      <c r="AB54" s="1"/>
      <c r="AC54" s="1"/>
      <c r="AD54" s="6"/>
      <c r="AE54" s="1"/>
      <c r="AF54" s="1"/>
      <c r="AG54" s="1"/>
      <c r="AH54" s="197"/>
      <c r="AI54" s="197"/>
      <c r="AJ54" s="203"/>
      <c r="AK54" s="197"/>
      <c r="AL54" s="197"/>
    </row>
    <row r="55" spans="1:38" s="198" customFormat="1" ht="15.6" customHeight="1">
      <c r="A55" s="309">
        <v>3</v>
      </c>
      <c r="B55" s="285">
        <v>44985</v>
      </c>
      <c r="C55" s="306"/>
      <c r="D55" s="306" t="s">
        <v>930</v>
      </c>
      <c r="E55" s="286" t="s">
        <v>539</v>
      </c>
      <c r="F55" s="286">
        <v>22</v>
      </c>
      <c r="G55" s="286"/>
      <c r="H55" s="305">
        <v>28.5</v>
      </c>
      <c r="I55" s="310" t="s">
        <v>907</v>
      </c>
      <c r="J55" s="311" t="s">
        <v>1076</v>
      </c>
      <c r="K55" s="292">
        <f t="shared" ref="K55" si="6">H55-F55</f>
        <v>6.5</v>
      </c>
      <c r="L55" s="303">
        <v>100</v>
      </c>
      <c r="M55" s="304">
        <f t="shared" ref="M55" si="7">(K55*N55)-100</f>
        <v>1525</v>
      </c>
      <c r="N55" s="292">
        <v>250</v>
      </c>
      <c r="O55" s="284" t="s">
        <v>537</v>
      </c>
      <c r="P55" s="285">
        <v>44958</v>
      </c>
      <c r="Q55" s="1"/>
      <c r="R55" s="6" t="s">
        <v>538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278">
        <v>4</v>
      </c>
      <c r="B56" s="199">
        <v>44986</v>
      </c>
      <c r="C56" s="235"/>
      <c r="D56" s="235" t="s">
        <v>930</v>
      </c>
      <c r="E56" s="201" t="s">
        <v>539</v>
      </c>
      <c r="F56" s="201" t="s">
        <v>955</v>
      </c>
      <c r="G56" s="201"/>
      <c r="H56" s="202"/>
      <c r="I56" s="279" t="s">
        <v>907</v>
      </c>
      <c r="J56" s="226" t="s">
        <v>540</v>
      </c>
      <c r="K56" s="202"/>
      <c r="L56" s="218"/>
      <c r="M56" s="219"/>
      <c r="N56" s="202"/>
      <c r="O56" s="226"/>
      <c r="P56" s="199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5.6" customHeight="1">
      <c r="A57" s="309">
        <v>5</v>
      </c>
      <c r="B57" s="285">
        <v>44986</v>
      </c>
      <c r="C57" s="306"/>
      <c r="D57" s="306" t="s">
        <v>956</v>
      </c>
      <c r="E57" s="286" t="s">
        <v>539</v>
      </c>
      <c r="F57" s="286">
        <v>71</v>
      </c>
      <c r="G57" s="286">
        <v>40</v>
      </c>
      <c r="H57" s="305">
        <v>91</v>
      </c>
      <c r="I57" s="310" t="s">
        <v>957</v>
      </c>
      <c r="J57" s="311" t="s">
        <v>885</v>
      </c>
      <c r="K57" s="292">
        <f t="shared" ref="K57" si="8">H57-F57</f>
        <v>20</v>
      </c>
      <c r="L57" s="303">
        <v>100</v>
      </c>
      <c r="M57" s="304">
        <f t="shared" ref="M57" si="9">(K57*N57)-100</f>
        <v>900</v>
      </c>
      <c r="N57" s="292">
        <v>50</v>
      </c>
      <c r="O57" s="284" t="s">
        <v>537</v>
      </c>
      <c r="P57" s="285">
        <v>44958</v>
      </c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278"/>
      <c r="B58" s="199"/>
      <c r="C58" s="235"/>
      <c r="D58" s="235"/>
      <c r="E58" s="201"/>
      <c r="F58" s="201"/>
      <c r="G58" s="201"/>
      <c r="H58" s="202"/>
      <c r="I58" s="279"/>
      <c r="J58" s="226"/>
      <c r="K58" s="202"/>
      <c r="L58" s="218"/>
      <c r="M58" s="219"/>
      <c r="N58" s="202"/>
      <c r="O58" s="226"/>
      <c r="P58" s="199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278"/>
      <c r="B59" s="199"/>
      <c r="C59" s="235"/>
      <c r="D59" s="235"/>
      <c r="E59" s="201"/>
      <c r="F59" s="201"/>
      <c r="G59" s="201"/>
      <c r="H59" s="202"/>
      <c r="I59" s="279"/>
      <c r="J59" s="226"/>
      <c r="K59" s="202"/>
      <c r="L59" s="218"/>
      <c r="M59" s="219"/>
      <c r="N59" s="202"/>
      <c r="O59" s="226"/>
      <c r="P59" s="199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278"/>
      <c r="B60" s="199"/>
      <c r="C60" s="235"/>
      <c r="D60" s="235"/>
      <c r="E60" s="201"/>
      <c r="F60" s="201"/>
      <c r="G60" s="201"/>
      <c r="H60" s="202"/>
      <c r="I60" s="279"/>
      <c r="J60" s="226"/>
      <c r="K60" s="202"/>
      <c r="L60" s="218"/>
      <c r="M60" s="219"/>
      <c r="N60" s="202"/>
      <c r="O60" s="226"/>
      <c r="P60" s="199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278"/>
      <c r="B61" s="199"/>
      <c r="C61" s="235"/>
      <c r="D61" s="235"/>
      <c r="E61" s="201"/>
      <c r="F61" s="201"/>
      <c r="G61" s="201"/>
      <c r="H61" s="202"/>
      <c r="I61" s="279"/>
      <c r="J61" s="226"/>
      <c r="K61" s="202"/>
      <c r="L61" s="218"/>
      <c r="M61" s="219"/>
      <c r="N61" s="202"/>
      <c r="O61" s="226"/>
      <c r="P61" s="199"/>
      <c r="Q61" s="1"/>
      <c r="R61" s="6"/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ht="38.25" customHeight="1">
      <c r="A62" s="92" t="s">
        <v>561</v>
      </c>
      <c r="B62" s="139"/>
      <c r="C62" s="139"/>
      <c r="D62" s="140"/>
      <c r="E62" s="124"/>
      <c r="F62" s="6"/>
      <c r="G62" s="6"/>
      <c r="H62" s="125"/>
      <c r="I62" s="141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"/>
      <c r="AI62" s="1"/>
      <c r="AJ62" s="6"/>
      <c r="AK62" s="1"/>
    </row>
    <row r="63" spans="1:38" s="198" customFormat="1" ht="38.25">
      <c r="A63" s="93" t="s">
        <v>16</v>
      </c>
      <c r="B63" s="94" t="s">
        <v>514</v>
      </c>
      <c r="C63" s="94"/>
      <c r="D63" s="95" t="s">
        <v>525</v>
      </c>
      <c r="E63" s="94" t="s">
        <v>526</v>
      </c>
      <c r="F63" s="94" t="s">
        <v>527</v>
      </c>
      <c r="G63" s="94" t="s">
        <v>528</v>
      </c>
      <c r="H63" s="94" t="s">
        <v>529</v>
      </c>
      <c r="I63" s="94" t="s">
        <v>530</v>
      </c>
      <c r="J63" s="93" t="s">
        <v>531</v>
      </c>
      <c r="K63" s="128" t="s">
        <v>548</v>
      </c>
      <c r="L63" s="129" t="s">
        <v>533</v>
      </c>
      <c r="M63" s="96" t="s">
        <v>534</v>
      </c>
      <c r="N63" s="94" t="s">
        <v>535</v>
      </c>
      <c r="O63" s="95" t="s">
        <v>536</v>
      </c>
      <c r="P63" s="94" t="s">
        <v>765</v>
      </c>
      <c r="Q63" s="197"/>
      <c r="R63" s="6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</row>
    <row r="64" spans="1:38" ht="14.25" customHeight="1">
      <c r="A64" s="257">
        <v>1</v>
      </c>
      <c r="B64" s="258">
        <v>44840</v>
      </c>
      <c r="C64" s="255"/>
      <c r="D64" s="255" t="s">
        <v>838</v>
      </c>
      <c r="E64" s="256" t="s">
        <v>539</v>
      </c>
      <c r="F64" s="256" t="s">
        <v>839</v>
      </c>
      <c r="G64" s="256">
        <v>1220</v>
      </c>
      <c r="H64" s="256"/>
      <c r="I64" s="256" t="s">
        <v>840</v>
      </c>
      <c r="J64" s="226" t="s">
        <v>540</v>
      </c>
      <c r="K64" s="202"/>
      <c r="L64" s="218"/>
      <c r="M64" s="219"/>
      <c r="N64" s="202"/>
      <c r="O64" s="226"/>
      <c r="P64" s="199"/>
      <c r="Q64" s="197"/>
      <c r="R64" s="197" t="s">
        <v>538</v>
      </c>
      <c r="S64" s="41"/>
      <c r="T64" s="1"/>
      <c r="U64" s="1"/>
      <c r="V64" s="1"/>
      <c r="W64" s="1"/>
      <c r="X64" s="1"/>
      <c r="Y64" s="1"/>
      <c r="Z64" s="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26" ht="12.75" customHeight="1">
      <c r="A65" s="256"/>
      <c r="B65" s="254"/>
      <c r="C65" s="255"/>
      <c r="D65" s="255"/>
      <c r="E65" s="256"/>
      <c r="F65" s="256"/>
      <c r="G65" s="256"/>
      <c r="H65" s="256"/>
      <c r="I65" s="256"/>
      <c r="J65" s="226"/>
      <c r="K65" s="202"/>
      <c r="L65" s="218"/>
      <c r="M65" s="219"/>
      <c r="N65" s="202"/>
      <c r="O65" s="226"/>
      <c r="P65" s="199"/>
      <c r="R65" s="6"/>
      <c r="S65" s="1"/>
      <c r="T65" s="1"/>
      <c r="U65" s="1"/>
      <c r="V65" s="1"/>
      <c r="W65" s="1"/>
      <c r="X65" s="1"/>
      <c r="Y65" s="1"/>
    </row>
    <row r="66" spans="1:26" ht="12.75" customHeight="1">
      <c r="A66" s="109" t="s">
        <v>541</v>
      </c>
      <c r="B66" s="109"/>
      <c r="C66" s="109"/>
      <c r="D66" s="109"/>
      <c r="E66" s="41"/>
      <c r="F66" s="116" t="s">
        <v>543</v>
      </c>
      <c r="G66" s="54"/>
      <c r="H66" s="54"/>
      <c r="I66" s="54"/>
      <c r="J66" s="6"/>
      <c r="K66" s="132"/>
      <c r="L66" s="133"/>
      <c r="M66" s="6"/>
      <c r="N66" s="99"/>
      <c r="O66" s="142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15" t="s">
        <v>542</v>
      </c>
      <c r="B67" s="109"/>
      <c r="C67" s="109"/>
      <c r="D67" s="109"/>
      <c r="E67" s="6"/>
      <c r="F67" s="116" t="s">
        <v>545</v>
      </c>
      <c r="G67" s="6"/>
      <c r="H67" s="6" t="s">
        <v>761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15"/>
      <c r="B68" s="109"/>
      <c r="C68" s="109"/>
      <c r="D68" s="109"/>
      <c r="E68" s="6"/>
      <c r="F68" s="116"/>
      <c r="G68" s="6"/>
      <c r="H68" s="6"/>
      <c r="I68" s="6"/>
      <c r="J68" s="1"/>
      <c r="K68" s="6"/>
      <c r="L68" s="6"/>
      <c r="M68" s="6"/>
      <c r="N68" s="1"/>
      <c r="O68" s="1"/>
      <c r="Q68" s="1"/>
      <c r="R68" s="54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15"/>
      <c r="B69" s="109"/>
      <c r="C69" s="109"/>
      <c r="D69" s="109"/>
      <c r="E69" s="6"/>
      <c r="F69" s="116"/>
      <c r="G69" s="54"/>
      <c r="H69" s="41"/>
      <c r="I69" s="54"/>
      <c r="J69" s="6"/>
      <c r="K69" s="132"/>
      <c r="L69" s="133"/>
      <c r="M69" s="6"/>
      <c r="N69" s="99"/>
      <c r="O69" s="134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54"/>
      <c r="B70" s="98"/>
      <c r="C70" s="98"/>
      <c r="D70" s="41"/>
      <c r="E70" s="54"/>
      <c r="F70" s="54"/>
      <c r="G70" s="54"/>
      <c r="H70" s="41"/>
      <c r="I70" s="54"/>
      <c r="J70" s="6"/>
      <c r="K70" s="132"/>
      <c r="L70" s="133"/>
      <c r="M70" s="6"/>
      <c r="N70" s="99"/>
      <c r="O70" s="134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38.25" customHeight="1">
      <c r="A71" s="41"/>
      <c r="B71" s="143" t="s">
        <v>562</v>
      </c>
      <c r="C71" s="143"/>
      <c r="D71" s="143"/>
      <c r="E71" s="143"/>
      <c r="F71" s="6"/>
      <c r="G71" s="6"/>
      <c r="H71" s="126"/>
      <c r="I71" s="6"/>
      <c r="J71" s="126"/>
      <c r="K71" s="127"/>
      <c r="L71" s="6"/>
      <c r="M71" s="6"/>
      <c r="N71" s="1"/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93" t="s">
        <v>16</v>
      </c>
      <c r="B72" s="94" t="s">
        <v>514</v>
      </c>
      <c r="C72" s="94"/>
      <c r="D72" s="95" t="s">
        <v>525</v>
      </c>
      <c r="E72" s="94" t="s">
        <v>526</v>
      </c>
      <c r="F72" s="94" t="s">
        <v>527</v>
      </c>
      <c r="G72" s="94" t="s">
        <v>563</v>
      </c>
      <c r="H72" s="94" t="s">
        <v>564</v>
      </c>
      <c r="I72" s="94" t="s">
        <v>530</v>
      </c>
      <c r="J72" s="144" t="s">
        <v>531</v>
      </c>
      <c r="K72" s="94" t="s">
        <v>532</v>
      </c>
      <c r="L72" s="94" t="s">
        <v>565</v>
      </c>
      <c r="M72" s="94" t="s">
        <v>535</v>
      </c>
      <c r="N72" s="95" t="s">
        <v>536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1</v>
      </c>
      <c r="B73" s="146">
        <v>41579</v>
      </c>
      <c r="C73" s="146"/>
      <c r="D73" s="147" t="s">
        <v>566</v>
      </c>
      <c r="E73" s="148" t="s">
        <v>567</v>
      </c>
      <c r="F73" s="149">
        <v>82</v>
      </c>
      <c r="G73" s="148" t="s">
        <v>568</v>
      </c>
      <c r="H73" s="148">
        <v>100</v>
      </c>
      <c r="I73" s="150">
        <v>100</v>
      </c>
      <c r="J73" s="151" t="s">
        <v>569</v>
      </c>
      <c r="K73" s="152">
        <f t="shared" ref="K73:K125" si="10">H73-F73</f>
        <v>18</v>
      </c>
      <c r="L73" s="153">
        <f t="shared" ref="L73:L125" si="11">K73/F73</f>
        <v>0.21951219512195122</v>
      </c>
      <c r="M73" s="148" t="s">
        <v>537</v>
      </c>
      <c r="N73" s="154">
        <v>42657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2</v>
      </c>
      <c r="B74" s="146">
        <v>41794</v>
      </c>
      <c r="C74" s="146"/>
      <c r="D74" s="147" t="s">
        <v>570</v>
      </c>
      <c r="E74" s="148" t="s">
        <v>539</v>
      </c>
      <c r="F74" s="149">
        <v>257</v>
      </c>
      <c r="G74" s="148" t="s">
        <v>568</v>
      </c>
      <c r="H74" s="148">
        <v>300</v>
      </c>
      <c r="I74" s="150">
        <v>300</v>
      </c>
      <c r="J74" s="151" t="s">
        <v>569</v>
      </c>
      <c r="K74" s="152">
        <f t="shared" si="10"/>
        <v>43</v>
      </c>
      <c r="L74" s="153">
        <f t="shared" si="11"/>
        <v>0.16731517509727625</v>
      </c>
      <c r="M74" s="148" t="s">
        <v>537</v>
      </c>
      <c r="N74" s="154">
        <v>41822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3</v>
      </c>
      <c r="B75" s="146">
        <v>41828</v>
      </c>
      <c r="C75" s="146"/>
      <c r="D75" s="147" t="s">
        <v>571</v>
      </c>
      <c r="E75" s="148" t="s">
        <v>539</v>
      </c>
      <c r="F75" s="149">
        <v>393</v>
      </c>
      <c r="G75" s="148" t="s">
        <v>568</v>
      </c>
      <c r="H75" s="148">
        <v>468</v>
      </c>
      <c r="I75" s="150">
        <v>468</v>
      </c>
      <c r="J75" s="151" t="s">
        <v>569</v>
      </c>
      <c r="K75" s="152">
        <f t="shared" si="10"/>
        <v>75</v>
      </c>
      <c r="L75" s="153">
        <f t="shared" si="11"/>
        <v>0.19083969465648856</v>
      </c>
      <c r="M75" s="148" t="s">
        <v>537</v>
      </c>
      <c r="N75" s="154">
        <v>41863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4</v>
      </c>
      <c r="B76" s="146">
        <v>41857</v>
      </c>
      <c r="C76" s="146"/>
      <c r="D76" s="147" t="s">
        <v>572</v>
      </c>
      <c r="E76" s="148" t="s">
        <v>539</v>
      </c>
      <c r="F76" s="149">
        <v>205</v>
      </c>
      <c r="G76" s="148" t="s">
        <v>568</v>
      </c>
      <c r="H76" s="148">
        <v>275</v>
      </c>
      <c r="I76" s="150">
        <v>250</v>
      </c>
      <c r="J76" s="151" t="s">
        <v>569</v>
      </c>
      <c r="K76" s="152">
        <f t="shared" si="10"/>
        <v>70</v>
      </c>
      <c r="L76" s="153">
        <f t="shared" si="11"/>
        <v>0.34146341463414637</v>
      </c>
      <c r="M76" s="148" t="s">
        <v>537</v>
      </c>
      <c r="N76" s="154">
        <v>41962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5</v>
      </c>
      <c r="B77" s="146">
        <v>41886</v>
      </c>
      <c r="C77" s="146"/>
      <c r="D77" s="147" t="s">
        <v>573</v>
      </c>
      <c r="E77" s="148" t="s">
        <v>539</v>
      </c>
      <c r="F77" s="149">
        <v>162</v>
      </c>
      <c r="G77" s="148" t="s">
        <v>568</v>
      </c>
      <c r="H77" s="148">
        <v>190</v>
      </c>
      <c r="I77" s="150">
        <v>190</v>
      </c>
      <c r="J77" s="151" t="s">
        <v>569</v>
      </c>
      <c r="K77" s="152">
        <f t="shared" si="10"/>
        <v>28</v>
      </c>
      <c r="L77" s="153">
        <f t="shared" si="11"/>
        <v>0.1728395061728395</v>
      </c>
      <c r="M77" s="148" t="s">
        <v>537</v>
      </c>
      <c r="N77" s="154">
        <v>42006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6</v>
      </c>
      <c r="B78" s="146">
        <v>41886</v>
      </c>
      <c r="C78" s="146"/>
      <c r="D78" s="147" t="s">
        <v>574</v>
      </c>
      <c r="E78" s="148" t="s">
        <v>539</v>
      </c>
      <c r="F78" s="149">
        <v>75</v>
      </c>
      <c r="G78" s="148" t="s">
        <v>568</v>
      </c>
      <c r="H78" s="148">
        <v>91.5</v>
      </c>
      <c r="I78" s="150" t="s">
        <v>575</v>
      </c>
      <c r="J78" s="151" t="s">
        <v>576</v>
      </c>
      <c r="K78" s="152">
        <f t="shared" si="10"/>
        <v>16.5</v>
      </c>
      <c r="L78" s="153">
        <f t="shared" si="11"/>
        <v>0.22</v>
      </c>
      <c r="M78" s="148" t="s">
        <v>537</v>
      </c>
      <c r="N78" s="154">
        <v>41954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7</v>
      </c>
      <c r="B79" s="146">
        <v>41913</v>
      </c>
      <c r="C79" s="146"/>
      <c r="D79" s="147" t="s">
        <v>577</v>
      </c>
      <c r="E79" s="148" t="s">
        <v>539</v>
      </c>
      <c r="F79" s="149">
        <v>850</v>
      </c>
      <c r="G79" s="148" t="s">
        <v>568</v>
      </c>
      <c r="H79" s="148">
        <v>982.5</v>
      </c>
      <c r="I79" s="150">
        <v>1050</v>
      </c>
      <c r="J79" s="151" t="s">
        <v>578</v>
      </c>
      <c r="K79" s="152">
        <f t="shared" si="10"/>
        <v>132.5</v>
      </c>
      <c r="L79" s="153">
        <f t="shared" si="11"/>
        <v>0.15588235294117647</v>
      </c>
      <c r="M79" s="148" t="s">
        <v>537</v>
      </c>
      <c r="N79" s="154">
        <v>42039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8</v>
      </c>
      <c r="B80" s="146">
        <v>41913</v>
      </c>
      <c r="C80" s="146"/>
      <c r="D80" s="147" t="s">
        <v>579</v>
      </c>
      <c r="E80" s="148" t="s">
        <v>539</v>
      </c>
      <c r="F80" s="149">
        <v>475</v>
      </c>
      <c r="G80" s="148" t="s">
        <v>568</v>
      </c>
      <c r="H80" s="148">
        <v>515</v>
      </c>
      <c r="I80" s="150">
        <v>600</v>
      </c>
      <c r="J80" s="151" t="s">
        <v>580</v>
      </c>
      <c r="K80" s="152">
        <f t="shared" si="10"/>
        <v>40</v>
      </c>
      <c r="L80" s="153">
        <f t="shared" si="11"/>
        <v>8.4210526315789472E-2</v>
      </c>
      <c r="M80" s="148" t="s">
        <v>537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9</v>
      </c>
      <c r="B81" s="146">
        <v>41913</v>
      </c>
      <c r="C81" s="146"/>
      <c r="D81" s="147" t="s">
        <v>581</v>
      </c>
      <c r="E81" s="148" t="s">
        <v>539</v>
      </c>
      <c r="F81" s="149">
        <v>86</v>
      </c>
      <c r="G81" s="148" t="s">
        <v>568</v>
      </c>
      <c r="H81" s="148">
        <v>99</v>
      </c>
      <c r="I81" s="150">
        <v>140</v>
      </c>
      <c r="J81" s="151" t="s">
        <v>582</v>
      </c>
      <c r="K81" s="152">
        <f t="shared" si="10"/>
        <v>13</v>
      </c>
      <c r="L81" s="153">
        <f t="shared" si="11"/>
        <v>0.15116279069767441</v>
      </c>
      <c r="M81" s="148" t="s">
        <v>537</v>
      </c>
      <c r="N81" s="15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10</v>
      </c>
      <c r="B82" s="146">
        <v>41926</v>
      </c>
      <c r="C82" s="146"/>
      <c r="D82" s="147" t="s">
        <v>583</v>
      </c>
      <c r="E82" s="148" t="s">
        <v>539</v>
      </c>
      <c r="F82" s="149">
        <v>496.6</v>
      </c>
      <c r="G82" s="148" t="s">
        <v>568</v>
      </c>
      <c r="H82" s="148">
        <v>621</v>
      </c>
      <c r="I82" s="150">
        <v>580</v>
      </c>
      <c r="J82" s="151" t="s">
        <v>569</v>
      </c>
      <c r="K82" s="152">
        <f t="shared" si="10"/>
        <v>124.39999999999998</v>
      </c>
      <c r="L82" s="153">
        <f t="shared" si="11"/>
        <v>0.25050342327829234</v>
      </c>
      <c r="M82" s="148" t="s">
        <v>537</v>
      </c>
      <c r="N82" s="154">
        <v>42605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11</v>
      </c>
      <c r="B83" s="146">
        <v>41926</v>
      </c>
      <c r="C83" s="146"/>
      <c r="D83" s="147" t="s">
        <v>584</v>
      </c>
      <c r="E83" s="148" t="s">
        <v>539</v>
      </c>
      <c r="F83" s="149">
        <v>2481.9</v>
      </c>
      <c r="G83" s="148" t="s">
        <v>568</v>
      </c>
      <c r="H83" s="148">
        <v>2840</v>
      </c>
      <c r="I83" s="150">
        <v>2870</v>
      </c>
      <c r="J83" s="151" t="s">
        <v>585</v>
      </c>
      <c r="K83" s="152">
        <f t="shared" si="10"/>
        <v>358.09999999999991</v>
      </c>
      <c r="L83" s="153">
        <f t="shared" si="11"/>
        <v>0.14428462065353154</v>
      </c>
      <c r="M83" s="148" t="s">
        <v>537</v>
      </c>
      <c r="N83" s="154">
        <v>42017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12</v>
      </c>
      <c r="B84" s="146">
        <v>41928</v>
      </c>
      <c r="C84" s="146"/>
      <c r="D84" s="147" t="s">
        <v>586</v>
      </c>
      <c r="E84" s="148" t="s">
        <v>539</v>
      </c>
      <c r="F84" s="149">
        <v>84.5</v>
      </c>
      <c r="G84" s="148" t="s">
        <v>568</v>
      </c>
      <c r="H84" s="148">
        <v>93</v>
      </c>
      <c r="I84" s="150">
        <v>110</v>
      </c>
      <c r="J84" s="151" t="s">
        <v>587</v>
      </c>
      <c r="K84" s="152">
        <f t="shared" si="10"/>
        <v>8.5</v>
      </c>
      <c r="L84" s="153">
        <f t="shared" si="11"/>
        <v>0.10059171597633136</v>
      </c>
      <c r="M84" s="148" t="s">
        <v>537</v>
      </c>
      <c r="N84" s="15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13</v>
      </c>
      <c r="B85" s="146">
        <v>41928</v>
      </c>
      <c r="C85" s="146"/>
      <c r="D85" s="147" t="s">
        <v>588</v>
      </c>
      <c r="E85" s="148" t="s">
        <v>539</v>
      </c>
      <c r="F85" s="149">
        <v>401</v>
      </c>
      <c r="G85" s="148" t="s">
        <v>568</v>
      </c>
      <c r="H85" s="148">
        <v>428</v>
      </c>
      <c r="I85" s="150">
        <v>450</v>
      </c>
      <c r="J85" s="151" t="s">
        <v>589</v>
      </c>
      <c r="K85" s="152">
        <f t="shared" si="10"/>
        <v>27</v>
      </c>
      <c r="L85" s="153">
        <f t="shared" si="11"/>
        <v>6.7331670822942641E-2</v>
      </c>
      <c r="M85" s="148" t="s">
        <v>537</v>
      </c>
      <c r="N85" s="154">
        <v>42020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14</v>
      </c>
      <c r="B86" s="146">
        <v>41928</v>
      </c>
      <c r="C86" s="146"/>
      <c r="D86" s="147" t="s">
        <v>590</v>
      </c>
      <c r="E86" s="148" t="s">
        <v>539</v>
      </c>
      <c r="F86" s="149">
        <v>101</v>
      </c>
      <c r="G86" s="148" t="s">
        <v>568</v>
      </c>
      <c r="H86" s="148">
        <v>112</v>
      </c>
      <c r="I86" s="150">
        <v>120</v>
      </c>
      <c r="J86" s="151" t="s">
        <v>591</v>
      </c>
      <c r="K86" s="152">
        <f t="shared" si="10"/>
        <v>11</v>
      </c>
      <c r="L86" s="153">
        <f t="shared" si="11"/>
        <v>0.10891089108910891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15</v>
      </c>
      <c r="B87" s="146">
        <v>41954</v>
      </c>
      <c r="C87" s="146"/>
      <c r="D87" s="147" t="s">
        <v>592</v>
      </c>
      <c r="E87" s="148" t="s">
        <v>539</v>
      </c>
      <c r="F87" s="149">
        <v>59</v>
      </c>
      <c r="G87" s="148" t="s">
        <v>568</v>
      </c>
      <c r="H87" s="148">
        <v>76</v>
      </c>
      <c r="I87" s="150">
        <v>76</v>
      </c>
      <c r="J87" s="151" t="s">
        <v>569</v>
      </c>
      <c r="K87" s="152">
        <f t="shared" si="10"/>
        <v>17</v>
      </c>
      <c r="L87" s="153">
        <f t="shared" si="11"/>
        <v>0.28813559322033899</v>
      </c>
      <c r="M87" s="148" t="s">
        <v>537</v>
      </c>
      <c r="N87" s="154">
        <v>43032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16</v>
      </c>
      <c r="B88" s="146">
        <v>41954</v>
      </c>
      <c r="C88" s="146"/>
      <c r="D88" s="147" t="s">
        <v>581</v>
      </c>
      <c r="E88" s="148" t="s">
        <v>539</v>
      </c>
      <c r="F88" s="149">
        <v>99</v>
      </c>
      <c r="G88" s="148" t="s">
        <v>568</v>
      </c>
      <c r="H88" s="148">
        <v>120</v>
      </c>
      <c r="I88" s="150">
        <v>120</v>
      </c>
      <c r="J88" s="151" t="s">
        <v>550</v>
      </c>
      <c r="K88" s="152">
        <f t="shared" si="10"/>
        <v>21</v>
      </c>
      <c r="L88" s="153">
        <f t="shared" si="11"/>
        <v>0.21212121212121213</v>
      </c>
      <c r="M88" s="148" t="s">
        <v>537</v>
      </c>
      <c r="N88" s="154">
        <v>41960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17</v>
      </c>
      <c r="B89" s="146">
        <v>41956</v>
      </c>
      <c r="C89" s="146"/>
      <c r="D89" s="147" t="s">
        <v>593</v>
      </c>
      <c r="E89" s="148" t="s">
        <v>539</v>
      </c>
      <c r="F89" s="149">
        <v>22</v>
      </c>
      <c r="G89" s="148" t="s">
        <v>568</v>
      </c>
      <c r="H89" s="148">
        <v>33.549999999999997</v>
      </c>
      <c r="I89" s="150">
        <v>32</v>
      </c>
      <c r="J89" s="151" t="s">
        <v>594</v>
      </c>
      <c r="K89" s="152">
        <f t="shared" si="10"/>
        <v>11.549999999999997</v>
      </c>
      <c r="L89" s="153">
        <f t="shared" si="11"/>
        <v>0.52499999999999991</v>
      </c>
      <c r="M89" s="148" t="s">
        <v>537</v>
      </c>
      <c r="N89" s="154">
        <v>42188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18</v>
      </c>
      <c r="B90" s="146">
        <v>41976</v>
      </c>
      <c r="C90" s="146"/>
      <c r="D90" s="147" t="s">
        <v>595</v>
      </c>
      <c r="E90" s="148" t="s">
        <v>539</v>
      </c>
      <c r="F90" s="149">
        <v>440</v>
      </c>
      <c r="G90" s="148" t="s">
        <v>568</v>
      </c>
      <c r="H90" s="148">
        <v>520</v>
      </c>
      <c r="I90" s="150">
        <v>520</v>
      </c>
      <c r="J90" s="151" t="s">
        <v>596</v>
      </c>
      <c r="K90" s="152">
        <f t="shared" si="10"/>
        <v>80</v>
      </c>
      <c r="L90" s="153">
        <f t="shared" si="11"/>
        <v>0.18181818181818182</v>
      </c>
      <c r="M90" s="148" t="s">
        <v>537</v>
      </c>
      <c r="N90" s="154">
        <v>42208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19</v>
      </c>
      <c r="B91" s="146">
        <v>41976</v>
      </c>
      <c r="C91" s="146"/>
      <c r="D91" s="147" t="s">
        <v>597</v>
      </c>
      <c r="E91" s="148" t="s">
        <v>539</v>
      </c>
      <c r="F91" s="149">
        <v>360</v>
      </c>
      <c r="G91" s="148" t="s">
        <v>568</v>
      </c>
      <c r="H91" s="148">
        <v>427</v>
      </c>
      <c r="I91" s="150">
        <v>425</v>
      </c>
      <c r="J91" s="151" t="s">
        <v>598</v>
      </c>
      <c r="K91" s="152">
        <f t="shared" si="10"/>
        <v>67</v>
      </c>
      <c r="L91" s="153">
        <f t="shared" si="11"/>
        <v>0.18611111111111112</v>
      </c>
      <c r="M91" s="148" t="s">
        <v>537</v>
      </c>
      <c r="N91" s="154">
        <v>42058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20</v>
      </c>
      <c r="B92" s="146">
        <v>42012</v>
      </c>
      <c r="C92" s="146"/>
      <c r="D92" s="147" t="s">
        <v>599</v>
      </c>
      <c r="E92" s="148" t="s">
        <v>539</v>
      </c>
      <c r="F92" s="149">
        <v>360</v>
      </c>
      <c r="G92" s="148" t="s">
        <v>568</v>
      </c>
      <c r="H92" s="148">
        <v>455</v>
      </c>
      <c r="I92" s="150">
        <v>420</v>
      </c>
      <c r="J92" s="151" t="s">
        <v>600</v>
      </c>
      <c r="K92" s="152">
        <f t="shared" si="10"/>
        <v>95</v>
      </c>
      <c r="L92" s="153">
        <f t="shared" si="11"/>
        <v>0.2638888888888889</v>
      </c>
      <c r="M92" s="148" t="s">
        <v>537</v>
      </c>
      <c r="N92" s="154">
        <v>42024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21</v>
      </c>
      <c r="B93" s="146">
        <v>42012</v>
      </c>
      <c r="C93" s="146"/>
      <c r="D93" s="147" t="s">
        <v>601</v>
      </c>
      <c r="E93" s="148" t="s">
        <v>539</v>
      </c>
      <c r="F93" s="149">
        <v>130</v>
      </c>
      <c r="G93" s="148"/>
      <c r="H93" s="148">
        <v>175.5</v>
      </c>
      <c r="I93" s="150">
        <v>165</v>
      </c>
      <c r="J93" s="151" t="s">
        <v>602</v>
      </c>
      <c r="K93" s="152">
        <f t="shared" si="10"/>
        <v>45.5</v>
      </c>
      <c r="L93" s="153">
        <f t="shared" si="11"/>
        <v>0.35</v>
      </c>
      <c r="M93" s="148" t="s">
        <v>537</v>
      </c>
      <c r="N93" s="154">
        <v>43088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22</v>
      </c>
      <c r="B94" s="146">
        <v>42040</v>
      </c>
      <c r="C94" s="146"/>
      <c r="D94" s="147" t="s">
        <v>365</v>
      </c>
      <c r="E94" s="148" t="s">
        <v>567</v>
      </c>
      <c r="F94" s="149">
        <v>98</v>
      </c>
      <c r="G94" s="148"/>
      <c r="H94" s="148">
        <v>120</v>
      </c>
      <c r="I94" s="150">
        <v>120</v>
      </c>
      <c r="J94" s="151" t="s">
        <v>569</v>
      </c>
      <c r="K94" s="152">
        <f t="shared" si="10"/>
        <v>22</v>
      </c>
      <c r="L94" s="153">
        <f t="shared" si="11"/>
        <v>0.22448979591836735</v>
      </c>
      <c r="M94" s="148" t="s">
        <v>537</v>
      </c>
      <c r="N94" s="154">
        <v>42753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23</v>
      </c>
      <c r="B95" s="146">
        <v>42040</v>
      </c>
      <c r="C95" s="146"/>
      <c r="D95" s="147" t="s">
        <v>603</v>
      </c>
      <c r="E95" s="148" t="s">
        <v>567</v>
      </c>
      <c r="F95" s="149">
        <v>196</v>
      </c>
      <c r="G95" s="148"/>
      <c r="H95" s="148">
        <v>262</v>
      </c>
      <c r="I95" s="150">
        <v>255</v>
      </c>
      <c r="J95" s="151" t="s">
        <v>569</v>
      </c>
      <c r="K95" s="152">
        <f t="shared" si="10"/>
        <v>66</v>
      </c>
      <c r="L95" s="153">
        <f t="shared" si="11"/>
        <v>0.33673469387755101</v>
      </c>
      <c r="M95" s="148" t="s">
        <v>537</v>
      </c>
      <c r="N95" s="154">
        <v>42599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5">
        <v>24</v>
      </c>
      <c r="B96" s="156">
        <v>42067</v>
      </c>
      <c r="C96" s="156"/>
      <c r="D96" s="157" t="s">
        <v>364</v>
      </c>
      <c r="E96" s="158" t="s">
        <v>567</v>
      </c>
      <c r="F96" s="159">
        <v>235</v>
      </c>
      <c r="G96" s="159"/>
      <c r="H96" s="160">
        <v>77</v>
      </c>
      <c r="I96" s="160" t="s">
        <v>604</v>
      </c>
      <c r="J96" s="161" t="s">
        <v>605</v>
      </c>
      <c r="K96" s="162">
        <f t="shared" si="10"/>
        <v>-158</v>
      </c>
      <c r="L96" s="163">
        <f t="shared" si="11"/>
        <v>-0.67234042553191486</v>
      </c>
      <c r="M96" s="159" t="s">
        <v>549</v>
      </c>
      <c r="N96" s="156">
        <v>43522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25</v>
      </c>
      <c r="B97" s="146">
        <v>42067</v>
      </c>
      <c r="C97" s="146"/>
      <c r="D97" s="147" t="s">
        <v>606</v>
      </c>
      <c r="E97" s="148" t="s">
        <v>567</v>
      </c>
      <c r="F97" s="149">
        <v>185</v>
      </c>
      <c r="G97" s="148"/>
      <c r="H97" s="148">
        <v>224</v>
      </c>
      <c r="I97" s="150" t="s">
        <v>607</v>
      </c>
      <c r="J97" s="151" t="s">
        <v>569</v>
      </c>
      <c r="K97" s="152">
        <f t="shared" si="10"/>
        <v>39</v>
      </c>
      <c r="L97" s="153">
        <f t="shared" si="11"/>
        <v>0.21081081081081082</v>
      </c>
      <c r="M97" s="148" t="s">
        <v>537</v>
      </c>
      <c r="N97" s="154">
        <v>42647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5">
        <v>26</v>
      </c>
      <c r="B98" s="156">
        <v>42090</v>
      </c>
      <c r="C98" s="156"/>
      <c r="D98" s="164" t="s">
        <v>608</v>
      </c>
      <c r="E98" s="159" t="s">
        <v>567</v>
      </c>
      <c r="F98" s="159">
        <v>49.5</v>
      </c>
      <c r="G98" s="160"/>
      <c r="H98" s="160">
        <v>15.85</v>
      </c>
      <c r="I98" s="160">
        <v>67</v>
      </c>
      <c r="J98" s="161" t="s">
        <v>609</v>
      </c>
      <c r="K98" s="160">
        <f t="shared" si="10"/>
        <v>-33.65</v>
      </c>
      <c r="L98" s="165">
        <f t="shared" si="11"/>
        <v>-0.67979797979797973</v>
      </c>
      <c r="M98" s="159" t="s">
        <v>549</v>
      </c>
      <c r="N98" s="166">
        <v>43627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27</v>
      </c>
      <c r="B99" s="146">
        <v>42093</v>
      </c>
      <c r="C99" s="146"/>
      <c r="D99" s="147" t="s">
        <v>610</v>
      </c>
      <c r="E99" s="148" t="s">
        <v>567</v>
      </c>
      <c r="F99" s="149">
        <v>183.5</v>
      </c>
      <c r="G99" s="148"/>
      <c r="H99" s="148">
        <v>219</v>
      </c>
      <c r="I99" s="150">
        <v>218</v>
      </c>
      <c r="J99" s="151" t="s">
        <v>611</v>
      </c>
      <c r="K99" s="152">
        <f t="shared" si="10"/>
        <v>35.5</v>
      </c>
      <c r="L99" s="153">
        <f t="shared" si="11"/>
        <v>0.19346049046321526</v>
      </c>
      <c r="M99" s="148" t="s">
        <v>537</v>
      </c>
      <c r="N99" s="154">
        <v>42103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28</v>
      </c>
      <c r="B100" s="146">
        <v>42114</v>
      </c>
      <c r="C100" s="146"/>
      <c r="D100" s="147" t="s">
        <v>612</v>
      </c>
      <c r="E100" s="148" t="s">
        <v>567</v>
      </c>
      <c r="F100" s="149">
        <f>(227+237)/2</f>
        <v>232</v>
      </c>
      <c r="G100" s="148"/>
      <c r="H100" s="148">
        <v>298</v>
      </c>
      <c r="I100" s="150">
        <v>298</v>
      </c>
      <c r="J100" s="151" t="s">
        <v>569</v>
      </c>
      <c r="K100" s="152">
        <f t="shared" si="10"/>
        <v>66</v>
      </c>
      <c r="L100" s="153">
        <f t="shared" si="11"/>
        <v>0.28448275862068967</v>
      </c>
      <c r="M100" s="148" t="s">
        <v>537</v>
      </c>
      <c r="N100" s="154">
        <v>42823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29</v>
      </c>
      <c r="B101" s="146">
        <v>42128</v>
      </c>
      <c r="C101" s="146"/>
      <c r="D101" s="147" t="s">
        <v>613</v>
      </c>
      <c r="E101" s="148" t="s">
        <v>539</v>
      </c>
      <c r="F101" s="149">
        <v>385</v>
      </c>
      <c r="G101" s="148"/>
      <c r="H101" s="148">
        <f>212.5+331</f>
        <v>543.5</v>
      </c>
      <c r="I101" s="150">
        <v>510</v>
      </c>
      <c r="J101" s="151" t="s">
        <v>614</v>
      </c>
      <c r="K101" s="152">
        <f t="shared" si="10"/>
        <v>158.5</v>
      </c>
      <c r="L101" s="153">
        <f t="shared" si="11"/>
        <v>0.41168831168831171</v>
      </c>
      <c r="M101" s="148" t="s">
        <v>537</v>
      </c>
      <c r="N101" s="154">
        <v>42235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30</v>
      </c>
      <c r="B102" s="146">
        <v>42128</v>
      </c>
      <c r="C102" s="146"/>
      <c r="D102" s="147" t="s">
        <v>615</v>
      </c>
      <c r="E102" s="148" t="s">
        <v>539</v>
      </c>
      <c r="F102" s="149">
        <v>115.5</v>
      </c>
      <c r="G102" s="148"/>
      <c r="H102" s="148">
        <v>146</v>
      </c>
      <c r="I102" s="150">
        <v>142</v>
      </c>
      <c r="J102" s="151" t="s">
        <v>616</v>
      </c>
      <c r="K102" s="152">
        <f t="shared" si="10"/>
        <v>30.5</v>
      </c>
      <c r="L102" s="153">
        <f t="shared" si="11"/>
        <v>0.26406926406926406</v>
      </c>
      <c r="M102" s="148" t="s">
        <v>537</v>
      </c>
      <c r="N102" s="154">
        <v>42202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31</v>
      </c>
      <c r="B103" s="146">
        <v>42151</v>
      </c>
      <c r="C103" s="146"/>
      <c r="D103" s="147" t="s">
        <v>617</v>
      </c>
      <c r="E103" s="148" t="s">
        <v>539</v>
      </c>
      <c r="F103" s="149">
        <v>237.5</v>
      </c>
      <c r="G103" s="148"/>
      <c r="H103" s="148">
        <v>279.5</v>
      </c>
      <c r="I103" s="150">
        <v>278</v>
      </c>
      <c r="J103" s="151" t="s">
        <v>569</v>
      </c>
      <c r="K103" s="152">
        <f t="shared" si="10"/>
        <v>42</v>
      </c>
      <c r="L103" s="153">
        <f t="shared" si="11"/>
        <v>0.17684210526315788</v>
      </c>
      <c r="M103" s="148" t="s">
        <v>537</v>
      </c>
      <c r="N103" s="154">
        <v>42222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32</v>
      </c>
      <c r="B104" s="146">
        <v>42174</v>
      </c>
      <c r="C104" s="146"/>
      <c r="D104" s="147" t="s">
        <v>588</v>
      </c>
      <c r="E104" s="148" t="s">
        <v>567</v>
      </c>
      <c r="F104" s="149">
        <v>340</v>
      </c>
      <c r="G104" s="148"/>
      <c r="H104" s="148">
        <v>448</v>
      </c>
      <c r="I104" s="150">
        <v>448</v>
      </c>
      <c r="J104" s="151" t="s">
        <v>569</v>
      </c>
      <c r="K104" s="152">
        <f t="shared" si="10"/>
        <v>108</v>
      </c>
      <c r="L104" s="153">
        <f t="shared" si="11"/>
        <v>0.31764705882352939</v>
      </c>
      <c r="M104" s="148" t="s">
        <v>537</v>
      </c>
      <c r="N104" s="154">
        <v>43018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33</v>
      </c>
      <c r="B105" s="146">
        <v>42191</v>
      </c>
      <c r="C105" s="146"/>
      <c r="D105" s="147" t="s">
        <v>618</v>
      </c>
      <c r="E105" s="148" t="s">
        <v>567</v>
      </c>
      <c r="F105" s="149">
        <v>390</v>
      </c>
      <c r="G105" s="148"/>
      <c r="H105" s="148">
        <v>460</v>
      </c>
      <c r="I105" s="150">
        <v>460</v>
      </c>
      <c r="J105" s="151" t="s">
        <v>569</v>
      </c>
      <c r="K105" s="152">
        <f t="shared" si="10"/>
        <v>70</v>
      </c>
      <c r="L105" s="153">
        <f t="shared" si="11"/>
        <v>0.17948717948717949</v>
      </c>
      <c r="M105" s="148" t="s">
        <v>537</v>
      </c>
      <c r="N105" s="154">
        <v>42478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5">
        <v>34</v>
      </c>
      <c r="B106" s="156">
        <v>42195</v>
      </c>
      <c r="C106" s="156"/>
      <c r="D106" s="157" t="s">
        <v>619</v>
      </c>
      <c r="E106" s="158" t="s">
        <v>567</v>
      </c>
      <c r="F106" s="159">
        <v>122.5</v>
      </c>
      <c r="G106" s="159"/>
      <c r="H106" s="160">
        <v>61</v>
      </c>
      <c r="I106" s="160">
        <v>172</v>
      </c>
      <c r="J106" s="161" t="s">
        <v>620</v>
      </c>
      <c r="K106" s="162">
        <f t="shared" si="10"/>
        <v>-61.5</v>
      </c>
      <c r="L106" s="163">
        <f t="shared" si="11"/>
        <v>-0.50204081632653064</v>
      </c>
      <c r="M106" s="159" t="s">
        <v>549</v>
      </c>
      <c r="N106" s="156">
        <v>43333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35</v>
      </c>
      <c r="B107" s="146">
        <v>42219</v>
      </c>
      <c r="C107" s="146"/>
      <c r="D107" s="147" t="s">
        <v>621</v>
      </c>
      <c r="E107" s="148" t="s">
        <v>567</v>
      </c>
      <c r="F107" s="149">
        <v>297.5</v>
      </c>
      <c r="G107" s="148"/>
      <c r="H107" s="148">
        <v>350</v>
      </c>
      <c r="I107" s="150">
        <v>360</v>
      </c>
      <c r="J107" s="151" t="s">
        <v>622</v>
      </c>
      <c r="K107" s="152">
        <f t="shared" si="10"/>
        <v>52.5</v>
      </c>
      <c r="L107" s="153">
        <f t="shared" si="11"/>
        <v>0.17647058823529413</v>
      </c>
      <c r="M107" s="148" t="s">
        <v>537</v>
      </c>
      <c r="N107" s="154">
        <v>42232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36</v>
      </c>
      <c r="B108" s="146">
        <v>42219</v>
      </c>
      <c r="C108" s="146"/>
      <c r="D108" s="147" t="s">
        <v>623</v>
      </c>
      <c r="E108" s="148" t="s">
        <v>567</v>
      </c>
      <c r="F108" s="149">
        <v>115.5</v>
      </c>
      <c r="G108" s="148"/>
      <c r="H108" s="148">
        <v>149</v>
      </c>
      <c r="I108" s="150">
        <v>140</v>
      </c>
      <c r="J108" s="151" t="s">
        <v>624</v>
      </c>
      <c r="K108" s="152">
        <f t="shared" si="10"/>
        <v>33.5</v>
      </c>
      <c r="L108" s="153">
        <f t="shared" si="11"/>
        <v>0.29004329004329005</v>
      </c>
      <c r="M108" s="148" t="s">
        <v>537</v>
      </c>
      <c r="N108" s="154">
        <v>42740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37</v>
      </c>
      <c r="B109" s="146">
        <v>42251</v>
      </c>
      <c r="C109" s="146"/>
      <c r="D109" s="147" t="s">
        <v>617</v>
      </c>
      <c r="E109" s="148" t="s">
        <v>567</v>
      </c>
      <c r="F109" s="149">
        <v>226</v>
      </c>
      <c r="G109" s="148"/>
      <c r="H109" s="148">
        <v>292</v>
      </c>
      <c r="I109" s="150">
        <v>292</v>
      </c>
      <c r="J109" s="151" t="s">
        <v>625</v>
      </c>
      <c r="K109" s="152">
        <f t="shared" si="10"/>
        <v>66</v>
      </c>
      <c r="L109" s="153">
        <f t="shared" si="11"/>
        <v>0.29203539823008851</v>
      </c>
      <c r="M109" s="148" t="s">
        <v>537</v>
      </c>
      <c r="N109" s="154">
        <v>42286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38</v>
      </c>
      <c r="B110" s="146">
        <v>42254</v>
      </c>
      <c r="C110" s="146"/>
      <c r="D110" s="147" t="s">
        <v>612</v>
      </c>
      <c r="E110" s="148" t="s">
        <v>567</v>
      </c>
      <c r="F110" s="149">
        <v>232.5</v>
      </c>
      <c r="G110" s="148"/>
      <c r="H110" s="148">
        <v>312.5</v>
      </c>
      <c r="I110" s="150">
        <v>310</v>
      </c>
      <c r="J110" s="151" t="s">
        <v>569</v>
      </c>
      <c r="K110" s="152">
        <f t="shared" si="10"/>
        <v>80</v>
      </c>
      <c r="L110" s="153">
        <f t="shared" si="11"/>
        <v>0.34408602150537637</v>
      </c>
      <c r="M110" s="148" t="s">
        <v>537</v>
      </c>
      <c r="N110" s="154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39</v>
      </c>
      <c r="B111" s="146">
        <v>42268</v>
      </c>
      <c r="C111" s="146"/>
      <c r="D111" s="147" t="s">
        <v>626</v>
      </c>
      <c r="E111" s="148" t="s">
        <v>567</v>
      </c>
      <c r="F111" s="149">
        <v>196.5</v>
      </c>
      <c r="G111" s="148"/>
      <c r="H111" s="148">
        <v>238</v>
      </c>
      <c r="I111" s="150">
        <v>238</v>
      </c>
      <c r="J111" s="151" t="s">
        <v>625</v>
      </c>
      <c r="K111" s="152">
        <f t="shared" si="10"/>
        <v>41.5</v>
      </c>
      <c r="L111" s="153">
        <f t="shared" si="11"/>
        <v>0.21119592875318066</v>
      </c>
      <c r="M111" s="148" t="s">
        <v>537</v>
      </c>
      <c r="N111" s="154">
        <v>42291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40</v>
      </c>
      <c r="B112" s="146">
        <v>42271</v>
      </c>
      <c r="C112" s="146"/>
      <c r="D112" s="147" t="s">
        <v>566</v>
      </c>
      <c r="E112" s="148" t="s">
        <v>567</v>
      </c>
      <c r="F112" s="149">
        <v>65</v>
      </c>
      <c r="G112" s="148"/>
      <c r="H112" s="148">
        <v>82</v>
      </c>
      <c r="I112" s="150">
        <v>82</v>
      </c>
      <c r="J112" s="151" t="s">
        <v>625</v>
      </c>
      <c r="K112" s="152">
        <f t="shared" si="10"/>
        <v>17</v>
      </c>
      <c r="L112" s="153">
        <f t="shared" si="11"/>
        <v>0.26153846153846155</v>
      </c>
      <c r="M112" s="148" t="s">
        <v>537</v>
      </c>
      <c r="N112" s="154">
        <v>42578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41</v>
      </c>
      <c r="B113" s="146">
        <v>42291</v>
      </c>
      <c r="C113" s="146"/>
      <c r="D113" s="147" t="s">
        <v>627</v>
      </c>
      <c r="E113" s="148" t="s">
        <v>567</v>
      </c>
      <c r="F113" s="149">
        <v>144</v>
      </c>
      <c r="G113" s="148"/>
      <c r="H113" s="148">
        <v>182.5</v>
      </c>
      <c r="I113" s="150">
        <v>181</v>
      </c>
      <c r="J113" s="151" t="s">
        <v>625</v>
      </c>
      <c r="K113" s="152">
        <f t="shared" si="10"/>
        <v>38.5</v>
      </c>
      <c r="L113" s="153">
        <f t="shared" si="11"/>
        <v>0.2673611111111111</v>
      </c>
      <c r="M113" s="148" t="s">
        <v>537</v>
      </c>
      <c r="N113" s="154">
        <v>42817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42</v>
      </c>
      <c r="B114" s="146">
        <v>42291</v>
      </c>
      <c r="C114" s="146"/>
      <c r="D114" s="147" t="s">
        <v>628</v>
      </c>
      <c r="E114" s="148" t="s">
        <v>567</v>
      </c>
      <c r="F114" s="149">
        <v>264</v>
      </c>
      <c r="G114" s="148"/>
      <c r="H114" s="148">
        <v>311</v>
      </c>
      <c r="I114" s="150">
        <v>311</v>
      </c>
      <c r="J114" s="151" t="s">
        <v>625</v>
      </c>
      <c r="K114" s="152">
        <f t="shared" si="10"/>
        <v>47</v>
      </c>
      <c r="L114" s="153">
        <f t="shared" si="11"/>
        <v>0.17803030303030304</v>
      </c>
      <c r="M114" s="148" t="s">
        <v>537</v>
      </c>
      <c r="N114" s="154">
        <v>42604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43</v>
      </c>
      <c r="B115" s="146">
        <v>42318</v>
      </c>
      <c r="C115" s="146"/>
      <c r="D115" s="147" t="s">
        <v>629</v>
      </c>
      <c r="E115" s="148" t="s">
        <v>539</v>
      </c>
      <c r="F115" s="149">
        <v>549.5</v>
      </c>
      <c r="G115" s="148"/>
      <c r="H115" s="148">
        <v>630</v>
      </c>
      <c r="I115" s="150">
        <v>630</v>
      </c>
      <c r="J115" s="151" t="s">
        <v>625</v>
      </c>
      <c r="K115" s="152">
        <f t="shared" si="10"/>
        <v>80.5</v>
      </c>
      <c r="L115" s="153">
        <f t="shared" si="11"/>
        <v>0.1464968152866242</v>
      </c>
      <c r="M115" s="148" t="s">
        <v>537</v>
      </c>
      <c r="N115" s="154">
        <v>42419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44</v>
      </c>
      <c r="B116" s="146">
        <v>42342</v>
      </c>
      <c r="C116" s="146"/>
      <c r="D116" s="147" t="s">
        <v>630</v>
      </c>
      <c r="E116" s="148" t="s">
        <v>567</v>
      </c>
      <c r="F116" s="149">
        <v>1027.5</v>
      </c>
      <c r="G116" s="148"/>
      <c r="H116" s="148">
        <v>1315</v>
      </c>
      <c r="I116" s="150">
        <v>1250</v>
      </c>
      <c r="J116" s="151" t="s">
        <v>625</v>
      </c>
      <c r="K116" s="152">
        <f t="shared" si="10"/>
        <v>287.5</v>
      </c>
      <c r="L116" s="153">
        <f t="shared" si="11"/>
        <v>0.27980535279805352</v>
      </c>
      <c r="M116" s="148" t="s">
        <v>537</v>
      </c>
      <c r="N116" s="154">
        <v>43244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45</v>
      </c>
      <c r="B117" s="146">
        <v>42367</v>
      </c>
      <c r="C117" s="146"/>
      <c r="D117" s="147" t="s">
        <v>631</v>
      </c>
      <c r="E117" s="148" t="s">
        <v>567</v>
      </c>
      <c r="F117" s="149">
        <v>465</v>
      </c>
      <c r="G117" s="148"/>
      <c r="H117" s="148">
        <v>540</v>
      </c>
      <c r="I117" s="150">
        <v>540</v>
      </c>
      <c r="J117" s="151" t="s">
        <v>625</v>
      </c>
      <c r="K117" s="152">
        <f t="shared" si="10"/>
        <v>75</v>
      </c>
      <c r="L117" s="153">
        <f t="shared" si="11"/>
        <v>0.16129032258064516</v>
      </c>
      <c r="M117" s="148" t="s">
        <v>537</v>
      </c>
      <c r="N117" s="154">
        <v>42530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46</v>
      </c>
      <c r="B118" s="146">
        <v>42380</v>
      </c>
      <c r="C118" s="146"/>
      <c r="D118" s="147" t="s">
        <v>365</v>
      </c>
      <c r="E118" s="148" t="s">
        <v>539</v>
      </c>
      <c r="F118" s="149">
        <v>81</v>
      </c>
      <c r="G118" s="148"/>
      <c r="H118" s="148">
        <v>110</v>
      </c>
      <c r="I118" s="150">
        <v>110</v>
      </c>
      <c r="J118" s="151" t="s">
        <v>625</v>
      </c>
      <c r="K118" s="152">
        <f t="shared" si="10"/>
        <v>29</v>
      </c>
      <c r="L118" s="153">
        <f t="shared" si="11"/>
        <v>0.35802469135802467</v>
      </c>
      <c r="M118" s="148" t="s">
        <v>537</v>
      </c>
      <c r="N118" s="154">
        <v>42745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47</v>
      </c>
      <c r="B119" s="146">
        <v>42382</v>
      </c>
      <c r="C119" s="146"/>
      <c r="D119" s="147" t="s">
        <v>632</v>
      </c>
      <c r="E119" s="148" t="s">
        <v>539</v>
      </c>
      <c r="F119" s="149">
        <v>417.5</v>
      </c>
      <c r="G119" s="148"/>
      <c r="H119" s="148">
        <v>547</v>
      </c>
      <c r="I119" s="150">
        <v>535</v>
      </c>
      <c r="J119" s="151" t="s">
        <v>625</v>
      </c>
      <c r="K119" s="152">
        <f t="shared" si="10"/>
        <v>129.5</v>
      </c>
      <c r="L119" s="153">
        <f t="shared" si="11"/>
        <v>0.31017964071856285</v>
      </c>
      <c r="M119" s="148" t="s">
        <v>537</v>
      </c>
      <c r="N119" s="15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48</v>
      </c>
      <c r="B120" s="146">
        <v>42408</v>
      </c>
      <c r="C120" s="146"/>
      <c r="D120" s="147" t="s">
        <v>633</v>
      </c>
      <c r="E120" s="148" t="s">
        <v>567</v>
      </c>
      <c r="F120" s="149">
        <v>650</v>
      </c>
      <c r="G120" s="148"/>
      <c r="H120" s="148">
        <v>800</v>
      </c>
      <c r="I120" s="150">
        <v>800</v>
      </c>
      <c r="J120" s="151" t="s">
        <v>625</v>
      </c>
      <c r="K120" s="152">
        <f t="shared" si="10"/>
        <v>150</v>
      </c>
      <c r="L120" s="153">
        <f t="shared" si="11"/>
        <v>0.23076923076923078</v>
      </c>
      <c r="M120" s="148" t="s">
        <v>537</v>
      </c>
      <c r="N120" s="154">
        <v>43154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49</v>
      </c>
      <c r="B121" s="146">
        <v>42433</v>
      </c>
      <c r="C121" s="146"/>
      <c r="D121" s="147" t="s">
        <v>206</v>
      </c>
      <c r="E121" s="148" t="s">
        <v>567</v>
      </c>
      <c r="F121" s="149">
        <v>437.5</v>
      </c>
      <c r="G121" s="148"/>
      <c r="H121" s="148">
        <v>504.5</v>
      </c>
      <c r="I121" s="150">
        <v>522</v>
      </c>
      <c r="J121" s="151" t="s">
        <v>634</v>
      </c>
      <c r="K121" s="152">
        <f t="shared" si="10"/>
        <v>67</v>
      </c>
      <c r="L121" s="153">
        <f t="shared" si="11"/>
        <v>0.15314285714285714</v>
      </c>
      <c r="M121" s="148" t="s">
        <v>537</v>
      </c>
      <c r="N121" s="154">
        <v>42480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50</v>
      </c>
      <c r="B122" s="146">
        <v>42438</v>
      </c>
      <c r="C122" s="146"/>
      <c r="D122" s="147" t="s">
        <v>635</v>
      </c>
      <c r="E122" s="148" t="s">
        <v>567</v>
      </c>
      <c r="F122" s="149">
        <v>189.5</v>
      </c>
      <c r="G122" s="148"/>
      <c r="H122" s="148">
        <v>218</v>
      </c>
      <c r="I122" s="150">
        <v>218</v>
      </c>
      <c r="J122" s="151" t="s">
        <v>625</v>
      </c>
      <c r="K122" s="152">
        <f t="shared" si="10"/>
        <v>28.5</v>
      </c>
      <c r="L122" s="153">
        <f t="shared" si="11"/>
        <v>0.15039577836411611</v>
      </c>
      <c r="M122" s="148" t="s">
        <v>537</v>
      </c>
      <c r="N122" s="154">
        <v>43034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51</v>
      </c>
      <c r="B123" s="156">
        <v>42471</v>
      </c>
      <c r="C123" s="156"/>
      <c r="D123" s="164" t="s">
        <v>636</v>
      </c>
      <c r="E123" s="159" t="s">
        <v>567</v>
      </c>
      <c r="F123" s="159">
        <v>36.5</v>
      </c>
      <c r="G123" s="160"/>
      <c r="H123" s="160">
        <v>15.85</v>
      </c>
      <c r="I123" s="160">
        <v>60</v>
      </c>
      <c r="J123" s="161" t="s">
        <v>637</v>
      </c>
      <c r="K123" s="162">
        <f t="shared" si="10"/>
        <v>-20.65</v>
      </c>
      <c r="L123" s="163">
        <f t="shared" si="11"/>
        <v>-0.5657534246575342</v>
      </c>
      <c r="M123" s="159" t="s">
        <v>549</v>
      </c>
      <c r="N123" s="167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52</v>
      </c>
      <c r="B124" s="146">
        <v>42472</v>
      </c>
      <c r="C124" s="146"/>
      <c r="D124" s="147" t="s">
        <v>638</v>
      </c>
      <c r="E124" s="148" t="s">
        <v>567</v>
      </c>
      <c r="F124" s="149">
        <v>93</v>
      </c>
      <c r="G124" s="148"/>
      <c r="H124" s="148">
        <v>149</v>
      </c>
      <c r="I124" s="150">
        <v>140</v>
      </c>
      <c r="J124" s="151" t="s">
        <v>639</v>
      </c>
      <c r="K124" s="152">
        <f t="shared" si="10"/>
        <v>56</v>
      </c>
      <c r="L124" s="153">
        <f t="shared" si="11"/>
        <v>0.60215053763440862</v>
      </c>
      <c r="M124" s="148" t="s">
        <v>537</v>
      </c>
      <c r="N124" s="15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53</v>
      </c>
      <c r="B125" s="146">
        <v>42472</v>
      </c>
      <c r="C125" s="146"/>
      <c r="D125" s="147" t="s">
        <v>640</v>
      </c>
      <c r="E125" s="148" t="s">
        <v>567</v>
      </c>
      <c r="F125" s="149">
        <v>130</v>
      </c>
      <c r="G125" s="148"/>
      <c r="H125" s="148">
        <v>150</v>
      </c>
      <c r="I125" s="150" t="s">
        <v>641</v>
      </c>
      <c r="J125" s="151" t="s">
        <v>625</v>
      </c>
      <c r="K125" s="152">
        <f t="shared" si="10"/>
        <v>20</v>
      </c>
      <c r="L125" s="153">
        <f t="shared" si="11"/>
        <v>0.15384615384615385</v>
      </c>
      <c r="M125" s="148" t="s">
        <v>537</v>
      </c>
      <c r="N125" s="15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54</v>
      </c>
      <c r="B126" s="146">
        <v>42473</v>
      </c>
      <c r="C126" s="146"/>
      <c r="D126" s="147" t="s">
        <v>642</v>
      </c>
      <c r="E126" s="148" t="s">
        <v>567</v>
      </c>
      <c r="F126" s="149">
        <v>196</v>
      </c>
      <c r="G126" s="148"/>
      <c r="H126" s="148">
        <v>299</v>
      </c>
      <c r="I126" s="150">
        <v>299</v>
      </c>
      <c r="J126" s="151" t="s">
        <v>625</v>
      </c>
      <c r="K126" s="152">
        <v>103</v>
      </c>
      <c r="L126" s="153">
        <v>0.52551020408163296</v>
      </c>
      <c r="M126" s="148" t="s">
        <v>537</v>
      </c>
      <c r="N126" s="154">
        <v>42620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55</v>
      </c>
      <c r="B127" s="146">
        <v>42473</v>
      </c>
      <c r="C127" s="146"/>
      <c r="D127" s="147" t="s">
        <v>643</v>
      </c>
      <c r="E127" s="148" t="s">
        <v>567</v>
      </c>
      <c r="F127" s="149">
        <v>88</v>
      </c>
      <c r="G127" s="148"/>
      <c r="H127" s="148">
        <v>103</v>
      </c>
      <c r="I127" s="150">
        <v>103</v>
      </c>
      <c r="J127" s="151" t="s">
        <v>625</v>
      </c>
      <c r="K127" s="152">
        <v>15</v>
      </c>
      <c r="L127" s="153">
        <v>0.170454545454545</v>
      </c>
      <c r="M127" s="148" t="s">
        <v>537</v>
      </c>
      <c r="N127" s="154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56</v>
      </c>
      <c r="B128" s="146">
        <v>42492</v>
      </c>
      <c r="C128" s="146"/>
      <c r="D128" s="147" t="s">
        <v>644</v>
      </c>
      <c r="E128" s="148" t="s">
        <v>567</v>
      </c>
      <c r="F128" s="149">
        <v>127.5</v>
      </c>
      <c r="G128" s="148"/>
      <c r="H128" s="148">
        <v>148</v>
      </c>
      <c r="I128" s="150" t="s">
        <v>645</v>
      </c>
      <c r="J128" s="151" t="s">
        <v>625</v>
      </c>
      <c r="K128" s="152">
        <f>H128-F128</f>
        <v>20.5</v>
      </c>
      <c r="L128" s="153">
        <f>K128/F128</f>
        <v>0.16078431372549021</v>
      </c>
      <c r="M128" s="148" t="s">
        <v>537</v>
      </c>
      <c r="N128" s="154">
        <v>42564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57</v>
      </c>
      <c r="B129" s="146">
        <v>42493</v>
      </c>
      <c r="C129" s="146"/>
      <c r="D129" s="147" t="s">
        <v>646</v>
      </c>
      <c r="E129" s="148" t="s">
        <v>567</v>
      </c>
      <c r="F129" s="149">
        <v>675</v>
      </c>
      <c r="G129" s="148"/>
      <c r="H129" s="148">
        <v>815</v>
      </c>
      <c r="I129" s="150" t="s">
        <v>647</v>
      </c>
      <c r="J129" s="151" t="s">
        <v>625</v>
      </c>
      <c r="K129" s="152">
        <f>H129-F129</f>
        <v>140</v>
      </c>
      <c r="L129" s="153">
        <f>K129/F129</f>
        <v>0.2074074074074074</v>
      </c>
      <c r="M129" s="148" t="s">
        <v>537</v>
      </c>
      <c r="N129" s="154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58</v>
      </c>
      <c r="B130" s="156">
        <v>42522</v>
      </c>
      <c r="C130" s="156"/>
      <c r="D130" s="157" t="s">
        <v>648</v>
      </c>
      <c r="E130" s="158" t="s">
        <v>567</v>
      </c>
      <c r="F130" s="159">
        <v>500</v>
      </c>
      <c r="G130" s="159"/>
      <c r="H130" s="160">
        <v>232.5</v>
      </c>
      <c r="I130" s="160" t="s">
        <v>649</v>
      </c>
      <c r="J130" s="161" t="s">
        <v>650</v>
      </c>
      <c r="K130" s="162">
        <f>H130-F130</f>
        <v>-267.5</v>
      </c>
      <c r="L130" s="163">
        <f>K130/F130</f>
        <v>-0.53500000000000003</v>
      </c>
      <c r="M130" s="159" t="s">
        <v>549</v>
      </c>
      <c r="N130" s="156">
        <v>43735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59</v>
      </c>
      <c r="B131" s="146">
        <v>42527</v>
      </c>
      <c r="C131" s="146"/>
      <c r="D131" s="147" t="s">
        <v>495</v>
      </c>
      <c r="E131" s="148" t="s">
        <v>567</v>
      </c>
      <c r="F131" s="149">
        <v>110</v>
      </c>
      <c r="G131" s="148"/>
      <c r="H131" s="148">
        <v>126.5</v>
      </c>
      <c r="I131" s="150">
        <v>125</v>
      </c>
      <c r="J131" s="151" t="s">
        <v>576</v>
      </c>
      <c r="K131" s="152">
        <f>H131-F131</f>
        <v>16.5</v>
      </c>
      <c r="L131" s="153">
        <f>K131/F131</f>
        <v>0.15</v>
      </c>
      <c r="M131" s="148" t="s">
        <v>537</v>
      </c>
      <c r="N131" s="154">
        <v>42552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60</v>
      </c>
      <c r="B132" s="146">
        <v>42538</v>
      </c>
      <c r="C132" s="146"/>
      <c r="D132" s="147" t="s">
        <v>651</v>
      </c>
      <c r="E132" s="148" t="s">
        <v>567</v>
      </c>
      <c r="F132" s="149">
        <v>44</v>
      </c>
      <c r="G132" s="148"/>
      <c r="H132" s="148">
        <v>69.5</v>
      </c>
      <c r="I132" s="150">
        <v>69.5</v>
      </c>
      <c r="J132" s="151" t="s">
        <v>652</v>
      </c>
      <c r="K132" s="152">
        <f>H132-F132</f>
        <v>25.5</v>
      </c>
      <c r="L132" s="153">
        <f>K132/F132</f>
        <v>0.57954545454545459</v>
      </c>
      <c r="M132" s="148" t="s">
        <v>537</v>
      </c>
      <c r="N132" s="154">
        <v>42977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61</v>
      </c>
      <c r="B133" s="146">
        <v>42549</v>
      </c>
      <c r="C133" s="146"/>
      <c r="D133" s="147" t="s">
        <v>653</v>
      </c>
      <c r="E133" s="148" t="s">
        <v>567</v>
      </c>
      <c r="F133" s="149">
        <v>262.5</v>
      </c>
      <c r="G133" s="148"/>
      <c r="H133" s="148">
        <v>340</v>
      </c>
      <c r="I133" s="150">
        <v>333</v>
      </c>
      <c r="J133" s="151" t="s">
        <v>654</v>
      </c>
      <c r="K133" s="152">
        <v>77.5</v>
      </c>
      <c r="L133" s="153">
        <v>0.29523809523809502</v>
      </c>
      <c r="M133" s="148" t="s">
        <v>537</v>
      </c>
      <c r="N133" s="154">
        <v>43017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62</v>
      </c>
      <c r="B134" s="146">
        <v>42549</v>
      </c>
      <c r="C134" s="146"/>
      <c r="D134" s="147" t="s">
        <v>655</v>
      </c>
      <c r="E134" s="148" t="s">
        <v>567</v>
      </c>
      <c r="F134" s="149">
        <v>840</v>
      </c>
      <c r="G134" s="148"/>
      <c r="H134" s="148">
        <v>1230</v>
      </c>
      <c r="I134" s="150">
        <v>1230</v>
      </c>
      <c r="J134" s="151" t="s">
        <v>625</v>
      </c>
      <c r="K134" s="152">
        <v>390</v>
      </c>
      <c r="L134" s="153">
        <v>0.46428571428571402</v>
      </c>
      <c r="M134" s="148" t="s">
        <v>537</v>
      </c>
      <c r="N134" s="154">
        <v>42649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8">
        <v>63</v>
      </c>
      <c r="B135" s="169">
        <v>42556</v>
      </c>
      <c r="C135" s="169"/>
      <c r="D135" s="170" t="s">
        <v>656</v>
      </c>
      <c r="E135" s="171" t="s">
        <v>567</v>
      </c>
      <c r="F135" s="171">
        <v>395</v>
      </c>
      <c r="G135" s="172"/>
      <c r="H135" s="172">
        <f>(468.5+342.5)/2</f>
        <v>405.5</v>
      </c>
      <c r="I135" s="172">
        <v>510</v>
      </c>
      <c r="J135" s="173" t="s">
        <v>657</v>
      </c>
      <c r="K135" s="174">
        <f t="shared" ref="K135:K141" si="12">H135-F135</f>
        <v>10.5</v>
      </c>
      <c r="L135" s="175">
        <f t="shared" ref="L135:L141" si="13">K135/F135</f>
        <v>2.6582278481012658E-2</v>
      </c>
      <c r="M135" s="171" t="s">
        <v>658</v>
      </c>
      <c r="N135" s="169">
        <v>43606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64</v>
      </c>
      <c r="B136" s="156">
        <v>42584</v>
      </c>
      <c r="C136" s="156"/>
      <c r="D136" s="157" t="s">
        <v>659</v>
      </c>
      <c r="E136" s="158" t="s">
        <v>539</v>
      </c>
      <c r="F136" s="159">
        <f>169.5-12.8</f>
        <v>156.69999999999999</v>
      </c>
      <c r="G136" s="159"/>
      <c r="H136" s="160">
        <v>77</v>
      </c>
      <c r="I136" s="160" t="s">
        <v>660</v>
      </c>
      <c r="J136" s="161" t="s">
        <v>661</v>
      </c>
      <c r="K136" s="162">
        <f t="shared" si="12"/>
        <v>-79.699999999999989</v>
      </c>
      <c r="L136" s="163">
        <f t="shared" si="13"/>
        <v>-0.50861518825781749</v>
      </c>
      <c r="M136" s="159" t="s">
        <v>549</v>
      </c>
      <c r="N136" s="156">
        <v>43522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65</v>
      </c>
      <c r="B137" s="156">
        <v>42586</v>
      </c>
      <c r="C137" s="156"/>
      <c r="D137" s="157" t="s">
        <v>662</v>
      </c>
      <c r="E137" s="158" t="s">
        <v>567</v>
      </c>
      <c r="F137" s="159">
        <v>400</v>
      </c>
      <c r="G137" s="159"/>
      <c r="H137" s="160">
        <v>305</v>
      </c>
      <c r="I137" s="160">
        <v>475</v>
      </c>
      <c r="J137" s="161" t="s">
        <v>663</v>
      </c>
      <c r="K137" s="162">
        <f t="shared" si="12"/>
        <v>-95</v>
      </c>
      <c r="L137" s="163">
        <f t="shared" si="13"/>
        <v>-0.23749999999999999</v>
      </c>
      <c r="M137" s="159" t="s">
        <v>549</v>
      </c>
      <c r="N137" s="156">
        <v>43606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66</v>
      </c>
      <c r="B138" s="146">
        <v>42593</v>
      </c>
      <c r="C138" s="146"/>
      <c r="D138" s="147" t="s">
        <v>664</v>
      </c>
      <c r="E138" s="148" t="s">
        <v>567</v>
      </c>
      <c r="F138" s="149">
        <v>86.5</v>
      </c>
      <c r="G138" s="148"/>
      <c r="H138" s="148">
        <v>130</v>
      </c>
      <c r="I138" s="150">
        <v>130</v>
      </c>
      <c r="J138" s="151" t="s">
        <v>665</v>
      </c>
      <c r="K138" s="152">
        <f t="shared" si="12"/>
        <v>43.5</v>
      </c>
      <c r="L138" s="153">
        <f t="shared" si="13"/>
        <v>0.50289017341040465</v>
      </c>
      <c r="M138" s="148" t="s">
        <v>537</v>
      </c>
      <c r="N138" s="154">
        <v>43091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67</v>
      </c>
      <c r="B139" s="156">
        <v>42600</v>
      </c>
      <c r="C139" s="156"/>
      <c r="D139" s="157" t="s">
        <v>109</v>
      </c>
      <c r="E139" s="158" t="s">
        <v>567</v>
      </c>
      <c r="F139" s="159">
        <v>133.5</v>
      </c>
      <c r="G139" s="159"/>
      <c r="H139" s="160">
        <v>126.5</v>
      </c>
      <c r="I139" s="160">
        <v>178</v>
      </c>
      <c r="J139" s="161" t="s">
        <v>666</v>
      </c>
      <c r="K139" s="162">
        <f t="shared" si="12"/>
        <v>-7</v>
      </c>
      <c r="L139" s="163">
        <f t="shared" si="13"/>
        <v>-5.2434456928838954E-2</v>
      </c>
      <c r="M139" s="159" t="s">
        <v>549</v>
      </c>
      <c r="N139" s="156">
        <v>42615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68</v>
      </c>
      <c r="B140" s="146">
        <v>42613</v>
      </c>
      <c r="C140" s="146"/>
      <c r="D140" s="147" t="s">
        <v>667</v>
      </c>
      <c r="E140" s="148" t="s">
        <v>567</v>
      </c>
      <c r="F140" s="149">
        <v>560</v>
      </c>
      <c r="G140" s="148"/>
      <c r="H140" s="148">
        <v>725</v>
      </c>
      <c r="I140" s="150">
        <v>725</v>
      </c>
      <c r="J140" s="151" t="s">
        <v>569</v>
      </c>
      <c r="K140" s="152">
        <f t="shared" si="12"/>
        <v>165</v>
      </c>
      <c r="L140" s="153">
        <f t="shared" si="13"/>
        <v>0.29464285714285715</v>
      </c>
      <c r="M140" s="148" t="s">
        <v>537</v>
      </c>
      <c r="N140" s="154">
        <v>42456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69</v>
      </c>
      <c r="B141" s="146">
        <v>42614</v>
      </c>
      <c r="C141" s="146"/>
      <c r="D141" s="147" t="s">
        <v>668</v>
      </c>
      <c r="E141" s="148" t="s">
        <v>567</v>
      </c>
      <c r="F141" s="149">
        <v>160.5</v>
      </c>
      <c r="G141" s="148"/>
      <c r="H141" s="148">
        <v>210</v>
      </c>
      <c r="I141" s="150">
        <v>210</v>
      </c>
      <c r="J141" s="151" t="s">
        <v>569</v>
      </c>
      <c r="K141" s="152">
        <f t="shared" si="12"/>
        <v>49.5</v>
      </c>
      <c r="L141" s="153">
        <f t="shared" si="13"/>
        <v>0.30841121495327101</v>
      </c>
      <c r="M141" s="148" t="s">
        <v>537</v>
      </c>
      <c r="N141" s="154">
        <v>42871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70</v>
      </c>
      <c r="B142" s="146">
        <v>42646</v>
      </c>
      <c r="C142" s="146"/>
      <c r="D142" s="147" t="s">
        <v>378</v>
      </c>
      <c r="E142" s="148" t="s">
        <v>567</v>
      </c>
      <c r="F142" s="149">
        <v>430</v>
      </c>
      <c r="G142" s="148"/>
      <c r="H142" s="148">
        <v>596</v>
      </c>
      <c r="I142" s="150">
        <v>575</v>
      </c>
      <c r="J142" s="151" t="s">
        <v>669</v>
      </c>
      <c r="K142" s="152">
        <v>166</v>
      </c>
      <c r="L142" s="153">
        <v>0.38604651162790699</v>
      </c>
      <c r="M142" s="148" t="s">
        <v>537</v>
      </c>
      <c r="N142" s="154">
        <v>42769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71</v>
      </c>
      <c r="B143" s="146">
        <v>42657</v>
      </c>
      <c r="C143" s="146"/>
      <c r="D143" s="147" t="s">
        <v>670</v>
      </c>
      <c r="E143" s="148" t="s">
        <v>567</v>
      </c>
      <c r="F143" s="149">
        <v>280</v>
      </c>
      <c r="G143" s="148"/>
      <c r="H143" s="148">
        <v>345</v>
      </c>
      <c r="I143" s="150">
        <v>345</v>
      </c>
      <c r="J143" s="151" t="s">
        <v>569</v>
      </c>
      <c r="K143" s="152">
        <f t="shared" ref="K143:K148" si="14">H143-F143</f>
        <v>65</v>
      </c>
      <c r="L143" s="153">
        <f>K143/F143</f>
        <v>0.23214285714285715</v>
      </c>
      <c r="M143" s="148" t="s">
        <v>537</v>
      </c>
      <c r="N143" s="154">
        <v>42814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72</v>
      </c>
      <c r="B144" s="146">
        <v>42657</v>
      </c>
      <c r="C144" s="146"/>
      <c r="D144" s="147" t="s">
        <v>671</v>
      </c>
      <c r="E144" s="148" t="s">
        <v>567</v>
      </c>
      <c r="F144" s="149">
        <v>245</v>
      </c>
      <c r="G144" s="148"/>
      <c r="H144" s="148">
        <v>325.5</v>
      </c>
      <c r="I144" s="150">
        <v>330</v>
      </c>
      <c r="J144" s="151" t="s">
        <v>672</v>
      </c>
      <c r="K144" s="152">
        <f t="shared" si="14"/>
        <v>80.5</v>
      </c>
      <c r="L144" s="153">
        <f>K144/F144</f>
        <v>0.32857142857142857</v>
      </c>
      <c r="M144" s="148" t="s">
        <v>537</v>
      </c>
      <c r="N144" s="154">
        <v>42769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73</v>
      </c>
      <c r="B145" s="146">
        <v>42660</v>
      </c>
      <c r="C145" s="146"/>
      <c r="D145" s="147" t="s">
        <v>334</v>
      </c>
      <c r="E145" s="148" t="s">
        <v>567</v>
      </c>
      <c r="F145" s="149">
        <v>125</v>
      </c>
      <c r="G145" s="148"/>
      <c r="H145" s="148">
        <v>160</v>
      </c>
      <c r="I145" s="150">
        <v>160</v>
      </c>
      <c r="J145" s="151" t="s">
        <v>625</v>
      </c>
      <c r="K145" s="152">
        <f t="shared" si="14"/>
        <v>35</v>
      </c>
      <c r="L145" s="153">
        <v>0.28000000000000003</v>
      </c>
      <c r="M145" s="148" t="s">
        <v>537</v>
      </c>
      <c r="N145" s="154">
        <v>42803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74</v>
      </c>
      <c r="B146" s="146">
        <v>42660</v>
      </c>
      <c r="C146" s="146"/>
      <c r="D146" s="147" t="s">
        <v>434</v>
      </c>
      <c r="E146" s="148" t="s">
        <v>567</v>
      </c>
      <c r="F146" s="149">
        <v>114</v>
      </c>
      <c r="G146" s="148"/>
      <c r="H146" s="148">
        <v>145</v>
      </c>
      <c r="I146" s="150">
        <v>145</v>
      </c>
      <c r="J146" s="151" t="s">
        <v>625</v>
      </c>
      <c r="K146" s="152">
        <f t="shared" si="14"/>
        <v>31</v>
      </c>
      <c r="L146" s="153">
        <f>K146/F146</f>
        <v>0.27192982456140352</v>
      </c>
      <c r="M146" s="148" t="s">
        <v>537</v>
      </c>
      <c r="N146" s="154">
        <v>42859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75</v>
      </c>
      <c r="B147" s="146">
        <v>42660</v>
      </c>
      <c r="C147" s="146"/>
      <c r="D147" s="147" t="s">
        <v>673</v>
      </c>
      <c r="E147" s="148" t="s">
        <v>567</v>
      </c>
      <c r="F147" s="149">
        <v>212</v>
      </c>
      <c r="G147" s="148"/>
      <c r="H147" s="148">
        <v>280</v>
      </c>
      <c r="I147" s="150">
        <v>276</v>
      </c>
      <c r="J147" s="151" t="s">
        <v>674</v>
      </c>
      <c r="K147" s="152">
        <f t="shared" si="14"/>
        <v>68</v>
      </c>
      <c r="L147" s="153">
        <f>K147/F147</f>
        <v>0.32075471698113206</v>
      </c>
      <c r="M147" s="148" t="s">
        <v>537</v>
      </c>
      <c r="N147" s="154">
        <v>42858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76</v>
      </c>
      <c r="B148" s="146">
        <v>42678</v>
      </c>
      <c r="C148" s="146"/>
      <c r="D148" s="147" t="s">
        <v>425</v>
      </c>
      <c r="E148" s="148" t="s">
        <v>567</v>
      </c>
      <c r="F148" s="149">
        <v>155</v>
      </c>
      <c r="G148" s="148"/>
      <c r="H148" s="148">
        <v>210</v>
      </c>
      <c r="I148" s="150">
        <v>210</v>
      </c>
      <c r="J148" s="151" t="s">
        <v>675</v>
      </c>
      <c r="K148" s="152">
        <f t="shared" si="14"/>
        <v>55</v>
      </c>
      <c r="L148" s="153">
        <f>K148/F148</f>
        <v>0.35483870967741937</v>
      </c>
      <c r="M148" s="148" t="s">
        <v>537</v>
      </c>
      <c r="N148" s="154">
        <v>42944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77</v>
      </c>
      <c r="B149" s="156">
        <v>42710</v>
      </c>
      <c r="C149" s="156"/>
      <c r="D149" s="157" t="s">
        <v>676</v>
      </c>
      <c r="E149" s="158" t="s">
        <v>567</v>
      </c>
      <c r="F149" s="159">
        <v>150.5</v>
      </c>
      <c r="G149" s="159"/>
      <c r="H149" s="160">
        <v>72.5</v>
      </c>
      <c r="I149" s="160">
        <v>174</v>
      </c>
      <c r="J149" s="161" t="s">
        <v>677</v>
      </c>
      <c r="K149" s="162">
        <v>-78</v>
      </c>
      <c r="L149" s="163">
        <v>-0.51827242524916906</v>
      </c>
      <c r="M149" s="159" t="s">
        <v>549</v>
      </c>
      <c r="N149" s="156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78</v>
      </c>
      <c r="B150" s="146">
        <v>42712</v>
      </c>
      <c r="C150" s="146"/>
      <c r="D150" s="147" t="s">
        <v>678</v>
      </c>
      <c r="E150" s="148" t="s">
        <v>567</v>
      </c>
      <c r="F150" s="149">
        <v>380</v>
      </c>
      <c r="G150" s="148"/>
      <c r="H150" s="148">
        <v>478</v>
      </c>
      <c r="I150" s="150">
        <v>468</v>
      </c>
      <c r="J150" s="151" t="s">
        <v>625</v>
      </c>
      <c r="K150" s="152">
        <f>H150-F150</f>
        <v>98</v>
      </c>
      <c r="L150" s="153">
        <f>K150/F150</f>
        <v>0.25789473684210529</v>
      </c>
      <c r="M150" s="148" t="s">
        <v>537</v>
      </c>
      <c r="N150" s="154">
        <v>43025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79</v>
      </c>
      <c r="B151" s="146">
        <v>42734</v>
      </c>
      <c r="C151" s="146"/>
      <c r="D151" s="147" t="s">
        <v>108</v>
      </c>
      <c r="E151" s="148" t="s">
        <v>567</v>
      </c>
      <c r="F151" s="149">
        <v>305</v>
      </c>
      <c r="G151" s="148"/>
      <c r="H151" s="148">
        <v>375</v>
      </c>
      <c r="I151" s="150">
        <v>375</v>
      </c>
      <c r="J151" s="151" t="s">
        <v>625</v>
      </c>
      <c r="K151" s="152">
        <f>H151-F151</f>
        <v>70</v>
      </c>
      <c r="L151" s="153">
        <f>K151/F151</f>
        <v>0.22950819672131148</v>
      </c>
      <c r="M151" s="148" t="s">
        <v>537</v>
      </c>
      <c r="N151" s="154">
        <v>42768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80</v>
      </c>
      <c r="B152" s="146">
        <v>42739</v>
      </c>
      <c r="C152" s="146"/>
      <c r="D152" s="147" t="s">
        <v>94</v>
      </c>
      <c r="E152" s="148" t="s">
        <v>567</v>
      </c>
      <c r="F152" s="149">
        <v>99.5</v>
      </c>
      <c r="G152" s="148"/>
      <c r="H152" s="148">
        <v>158</v>
      </c>
      <c r="I152" s="150">
        <v>158</v>
      </c>
      <c r="J152" s="151" t="s">
        <v>625</v>
      </c>
      <c r="K152" s="152">
        <f>H152-F152</f>
        <v>58.5</v>
      </c>
      <c r="L152" s="153">
        <f>K152/F152</f>
        <v>0.5879396984924623</v>
      </c>
      <c r="M152" s="148" t="s">
        <v>537</v>
      </c>
      <c r="N152" s="154">
        <v>42898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81</v>
      </c>
      <c r="B153" s="146">
        <v>42739</v>
      </c>
      <c r="C153" s="146"/>
      <c r="D153" s="147" t="s">
        <v>94</v>
      </c>
      <c r="E153" s="148" t="s">
        <v>567</v>
      </c>
      <c r="F153" s="149">
        <v>99.5</v>
      </c>
      <c r="G153" s="148"/>
      <c r="H153" s="148">
        <v>158</v>
      </c>
      <c r="I153" s="150">
        <v>158</v>
      </c>
      <c r="J153" s="151" t="s">
        <v>625</v>
      </c>
      <c r="K153" s="152">
        <v>58.5</v>
      </c>
      <c r="L153" s="153">
        <v>0.58793969849246197</v>
      </c>
      <c r="M153" s="148" t="s">
        <v>537</v>
      </c>
      <c r="N153" s="154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82</v>
      </c>
      <c r="B154" s="146">
        <v>42786</v>
      </c>
      <c r="C154" s="146"/>
      <c r="D154" s="147" t="s">
        <v>182</v>
      </c>
      <c r="E154" s="148" t="s">
        <v>567</v>
      </c>
      <c r="F154" s="149">
        <v>140.5</v>
      </c>
      <c r="G154" s="148"/>
      <c r="H154" s="148">
        <v>220</v>
      </c>
      <c r="I154" s="150">
        <v>220</v>
      </c>
      <c r="J154" s="151" t="s">
        <v>625</v>
      </c>
      <c r="K154" s="152">
        <f>H154-F154</f>
        <v>79.5</v>
      </c>
      <c r="L154" s="153">
        <f>K154/F154</f>
        <v>0.5658362989323843</v>
      </c>
      <c r="M154" s="148" t="s">
        <v>537</v>
      </c>
      <c r="N154" s="154">
        <v>42864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83</v>
      </c>
      <c r="B155" s="146">
        <v>42786</v>
      </c>
      <c r="C155" s="146"/>
      <c r="D155" s="147" t="s">
        <v>679</v>
      </c>
      <c r="E155" s="148" t="s">
        <v>567</v>
      </c>
      <c r="F155" s="149">
        <v>202.5</v>
      </c>
      <c r="G155" s="148"/>
      <c r="H155" s="148">
        <v>234</v>
      </c>
      <c r="I155" s="150">
        <v>234</v>
      </c>
      <c r="J155" s="151" t="s">
        <v>625</v>
      </c>
      <c r="K155" s="152">
        <v>31.5</v>
      </c>
      <c r="L155" s="153">
        <v>0.155555555555556</v>
      </c>
      <c r="M155" s="148" t="s">
        <v>537</v>
      </c>
      <c r="N155" s="154">
        <v>42836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84</v>
      </c>
      <c r="B156" s="146">
        <v>42818</v>
      </c>
      <c r="C156" s="146"/>
      <c r="D156" s="147" t="s">
        <v>680</v>
      </c>
      <c r="E156" s="148" t="s">
        <v>567</v>
      </c>
      <c r="F156" s="149">
        <v>300.5</v>
      </c>
      <c r="G156" s="148"/>
      <c r="H156" s="148">
        <v>417.5</v>
      </c>
      <c r="I156" s="150">
        <v>420</v>
      </c>
      <c r="J156" s="151" t="s">
        <v>681</v>
      </c>
      <c r="K156" s="152">
        <f>H156-F156</f>
        <v>117</v>
      </c>
      <c r="L156" s="153">
        <f>K156/F156</f>
        <v>0.38935108153078202</v>
      </c>
      <c r="M156" s="148" t="s">
        <v>537</v>
      </c>
      <c r="N156" s="154">
        <v>43070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85</v>
      </c>
      <c r="B157" s="146">
        <v>42818</v>
      </c>
      <c r="C157" s="146"/>
      <c r="D157" s="147" t="s">
        <v>655</v>
      </c>
      <c r="E157" s="148" t="s">
        <v>567</v>
      </c>
      <c r="F157" s="149">
        <v>850</v>
      </c>
      <c r="G157" s="148"/>
      <c r="H157" s="148">
        <v>1042.5</v>
      </c>
      <c r="I157" s="150">
        <v>1023</v>
      </c>
      <c r="J157" s="151" t="s">
        <v>682</v>
      </c>
      <c r="K157" s="152">
        <v>192.5</v>
      </c>
      <c r="L157" s="153">
        <v>0.22647058823529401</v>
      </c>
      <c r="M157" s="148" t="s">
        <v>537</v>
      </c>
      <c r="N157" s="154">
        <v>42830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86</v>
      </c>
      <c r="B158" s="146">
        <v>42830</v>
      </c>
      <c r="C158" s="146"/>
      <c r="D158" s="147" t="s">
        <v>453</v>
      </c>
      <c r="E158" s="148" t="s">
        <v>567</v>
      </c>
      <c r="F158" s="149">
        <v>785</v>
      </c>
      <c r="G158" s="148"/>
      <c r="H158" s="148">
        <v>930</v>
      </c>
      <c r="I158" s="150">
        <v>920</v>
      </c>
      <c r="J158" s="151" t="s">
        <v>683</v>
      </c>
      <c r="K158" s="152">
        <f>H158-F158</f>
        <v>145</v>
      </c>
      <c r="L158" s="153">
        <f>K158/F158</f>
        <v>0.18471337579617833</v>
      </c>
      <c r="M158" s="148" t="s">
        <v>537</v>
      </c>
      <c r="N158" s="154">
        <v>42976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87</v>
      </c>
      <c r="B159" s="156">
        <v>42831</v>
      </c>
      <c r="C159" s="156"/>
      <c r="D159" s="157" t="s">
        <v>684</v>
      </c>
      <c r="E159" s="158" t="s">
        <v>567</v>
      </c>
      <c r="F159" s="159">
        <v>40</v>
      </c>
      <c r="G159" s="159"/>
      <c r="H159" s="160">
        <v>13.1</v>
      </c>
      <c r="I159" s="160">
        <v>60</v>
      </c>
      <c r="J159" s="161" t="s">
        <v>685</v>
      </c>
      <c r="K159" s="162">
        <v>-26.9</v>
      </c>
      <c r="L159" s="163">
        <v>-0.67249999999999999</v>
      </c>
      <c r="M159" s="159" t="s">
        <v>549</v>
      </c>
      <c r="N159" s="156">
        <v>43138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88</v>
      </c>
      <c r="B160" s="146">
        <v>42837</v>
      </c>
      <c r="C160" s="146"/>
      <c r="D160" s="147" t="s">
        <v>93</v>
      </c>
      <c r="E160" s="148" t="s">
        <v>567</v>
      </c>
      <c r="F160" s="149">
        <v>289.5</v>
      </c>
      <c r="G160" s="148"/>
      <c r="H160" s="148">
        <v>354</v>
      </c>
      <c r="I160" s="150">
        <v>360</v>
      </c>
      <c r="J160" s="151" t="s">
        <v>686</v>
      </c>
      <c r="K160" s="152">
        <f t="shared" ref="K160:K168" si="15">H160-F160</f>
        <v>64.5</v>
      </c>
      <c r="L160" s="153">
        <f t="shared" ref="L160:L168" si="16">K160/F160</f>
        <v>0.22279792746113988</v>
      </c>
      <c r="M160" s="148" t="s">
        <v>537</v>
      </c>
      <c r="N160" s="154">
        <v>43040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89</v>
      </c>
      <c r="B161" s="146">
        <v>42845</v>
      </c>
      <c r="C161" s="146"/>
      <c r="D161" s="147" t="s">
        <v>401</v>
      </c>
      <c r="E161" s="148" t="s">
        <v>567</v>
      </c>
      <c r="F161" s="149">
        <v>700</v>
      </c>
      <c r="G161" s="148"/>
      <c r="H161" s="148">
        <v>840</v>
      </c>
      <c r="I161" s="150">
        <v>840</v>
      </c>
      <c r="J161" s="151" t="s">
        <v>687</v>
      </c>
      <c r="K161" s="152">
        <f t="shared" si="15"/>
        <v>140</v>
      </c>
      <c r="L161" s="153">
        <f t="shared" si="16"/>
        <v>0.2</v>
      </c>
      <c r="M161" s="148" t="s">
        <v>537</v>
      </c>
      <c r="N161" s="154">
        <v>42893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90</v>
      </c>
      <c r="B162" s="146">
        <v>42887</v>
      </c>
      <c r="C162" s="146"/>
      <c r="D162" s="147" t="s">
        <v>688</v>
      </c>
      <c r="E162" s="148" t="s">
        <v>567</v>
      </c>
      <c r="F162" s="149">
        <v>130</v>
      </c>
      <c r="G162" s="148"/>
      <c r="H162" s="148">
        <v>144.25</v>
      </c>
      <c r="I162" s="150">
        <v>170</v>
      </c>
      <c r="J162" s="151" t="s">
        <v>689</v>
      </c>
      <c r="K162" s="152">
        <f t="shared" si="15"/>
        <v>14.25</v>
      </c>
      <c r="L162" s="153">
        <f t="shared" si="16"/>
        <v>0.10961538461538461</v>
      </c>
      <c r="M162" s="148" t="s">
        <v>537</v>
      </c>
      <c r="N162" s="154">
        <v>43675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91</v>
      </c>
      <c r="B163" s="146">
        <v>42901</v>
      </c>
      <c r="C163" s="146"/>
      <c r="D163" s="147" t="s">
        <v>690</v>
      </c>
      <c r="E163" s="148" t="s">
        <v>567</v>
      </c>
      <c r="F163" s="149">
        <v>214.5</v>
      </c>
      <c r="G163" s="148"/>
      <c r="H163" s="148">
        <v>262</v>
      </c>
      <c r="I163" s="150">
        <v>262</v>
      </c>
      <c r="J163" s="151" t="s">
        <v>691</v>
      </c>
      <c r="K163" s="152">
        <f t="shared" si="15"/>
        <v>47.5</v>
      </c>
      <c r="L163" s="153">
        <f t="shared" si="16"/>
        <v>0.22144522144522144</v>
      </c>
      <c r="M163" s="148" t="s">
        <v>537</v>
      </c>
      <c r="N163" s="154">
        <v>42977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92</v>
      </c>
      <c r="B164" s="177">
        <v>42933</v>
      </c>
      <c r="C164" s="177"/>
      <c r="D164" s="178" t="s">
        <v>692</v>
      </c>
      <c r="E164" s="179" t="s">
        <v>567</v>
      </c>
      <c r="F164" s="180">
        <v>370</v>
      </c>
      <c r="G164" s="179"/>
      <c r="H164" s="179">
        <v>447.5</v>
      </c>
      <c r="I164" s="181">
        <v>450</v>
      </c>
      <c r="J164" s="182" t="s">
        <v>625</v>
      </c>
      <c r="K164" s="152">
        <f t="shared" si="15"/>
        <v>77.5</v>
      </c>
      <c r="L164" s="183">
        <f t="shared" si="16"/>
        <v>0.20945945945945946</v>
      </c>
      <c r="M164" s="179" t="s">
        <v>537</v>
      </c>
      <c r="N164" s="184">
        <v>43035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93</v>
      </c>
      <c r="B165" s="177">
        <v>42943</v>
      </c>
      <c r="C165" s="177"/>
      <c r="D165" s="178" t="s">
        <v>180</v>
      </c>
      <c r="E165" s="179" t="s">
        <v>567</v>
      </c>
      <c r="F165" s="180">
        <v>657.5</v>
      </c>
      <c r="G165" s="179"/>
      <c r="H165" s="179">
        <v>825</v>
      </c>
      <c r="I165" s="181">
        <v>820</v>
      </c>
      <c r="J165" s="182" t="s">
        <v>625</v>
      </c>
      <c r="K165" s="152">
        <f t="shared" si="15"/>
        <v>167.5</v>
      </c>
      <c r="L165" s="183">
        <f t="shared" si="16"/>
        <v>0.25475285171102663</v>
      </c>
      <c r="M165" s="179" t="s">
        <v>537</v>
      </c>
      <c r="N165" s="184">
        <v>43090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94</v>
      </c>
      <c r="B166" s="146">
        <v>42964</v>
      </c>
      <c r="C166" s="146"/>
      <c r="D166" s="147" t="s">
        <v>347</v>
      </c>
      <c r="E166" s="148" t="s">
        <v>567</v>
      </c>
      <c r="F166" s="149">
        <v>605</v>
      </c>
      <c r="G166" s="148"/>
      <c r="H166" s="148">
        <v>750</v>
      </c>
      <c r="I166" s="150">
        <v>750</v>
      </c>
      <c r="J166" s="151" t="s">
        <v>683</v>
      </c>
      <c r="K166" s="152">
        <f t="shared" si="15"/>
        <v>145</v>
      </c>
      <c r="L166" s="153">
        <f t="shared" si="16"/>
        <v>0.23966942148760331</v>
      </c>
      <c r="M166" s="148" t="s">
        <v>537</v>
      </c>
      <c r="N166" s="154">
        <v>43027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95</v>
      </c>
      <c r="B167" s="156">
        <v>42979</v>
      </c>
      <c r="C167" s="156"/>
      <c r="D167" s="164" t="s">
        <v>693</v>
      </c>
      <c r="E167" s="159" t="s">
        <v>567</v>
      </c>
      <c r="F167" s="159">
        <v>255</v>
      </c>
      <c r="G167" s="160"/>
      <c r="H167" s="160">
        <v>217.25</v>
      </c>
      <c r="I167" s="160">
        <v>320</v>
      </c>
      <c r="J167" s="161" t="s">
        <v>694</v>
      </c>
      <c r="K167" s="162">
        <f t="shared" si="15"/>
        <v>-37.75</v>
      </c>
      <c r="L167" s="165">
        <f t="shared" si="16"/>
        <v>-0.14803921568627451</v>
      </c>
      <c r="M167" s="159" t="s">
        <v>549</v>
      </c>
      <c r="N167" s="156">
        <v>43661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96</v>
      </c>
      <c r="B168" s="146">
        <v>42997</v>
      </c>
      <c r="C168" s="146"/>
      <c r="D168" s="147" t="s">
        <v>695</v>
      </c>
      <c r="E168" s="148" t="s">
        <v>567</v>
      </c>
      <c r="F168" s="149">
        <v>215</v>
      </c>
      <c r="G168" s="148"/>
      <c r="H168" s="148">
        <v>258</v>
      </c>
      <c r="I168" s="150">
        <v>258</v>
      </c>
      <c r="J168" s="151" t="s">
        <v>625</v>
      </c>
      <c r="K168" s="152">
        <f t="shared" si="15"/>
        <v>43</v>
      </c>
      <c r="L168" s="153">
        <f t="shared" si="16"/>
        <v>0.2</v>
      </c>
      <c r="M168" s="148" t="s">
        <v>537</v>
      </c>
      <c r="N168" s="154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97</v>
      </c>
      <c r="B169" s="146">
        <v>42997</v>
      </c>
      <c r="C169" s="146"/>
      <c r="D169" s="147" t="s">
        <v>695</v>
      </c>
      <c r="E169" s="148" t="s">
        <v>567</v>
      </c>
      <c r="F169" s="149">
        <v>215</v>
      </c>
      <c r="G169" s="148"/>
      <c r="H169" s="148">
        <v>258</v>
      </c>
      <c r="I169" s="150">
        <v>258</v>
      </c>
      <c r="J169" s="182" t="s">
        <v>625</v>
      </c>
      <c r="K169" s="152">
        <v>43</v>
      </c>
      <c r="L169" s="153">
        <v>0.2</v>
      </c>
      <c r="M169" s="148" t="s">
        <v>537</v>
      </c>
      <c r="N169" s="154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98</v>
      </c>
      <c r="B170" s="177">
        <v>42998</v>
      </c>
      <c r="C170" s="177"/>
      <c r="D170" s="178" t="s">
        <v>696</v>
      </c>
      <c r="E170" s="179" t="s">
        <v>567</v>
      </c>
      <c r="F170" s="149">
        <v>75</v>
      </c>
      <c r="G170" s="179"/>
      <c r="H170" s="179">
        <v>90</v>
      </c>
      <c r="I170" s="181">
        <v>90</v>
      </c>
      <c r="J170" s="151" t="s">
        <v>697</v>
      </c>
      <c r="K170" s="152">
        <f t="shared" ref="K170:K175" si="17">H170-F170</f>
        <v>15</v>
      </c>
      <c r="L170" s="153">
        <f t="shared" ref="L170:L175" si="18">K170/F170</f>
        <v>0.2</v>
      </c>
      <c r="M170" s="148" t="s">
        <v>537</v>
      </c>
      <c r="N170" s="154">
        <v>43019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99</v>
      </c>
      <c r="B171" s="177">
        <v>43011</v>
      </c>
      <c r="C171" s="177"/>
      <c r="D171" s="178" t="s">
        <v>551</v>
      </c>
      <c r="E171" s="179" t="s">
        <v>567</v>
      </c>
      <c r="F171" s="180">
        <v>315</v>
      </c>
      <c r="G171" s="179"/>
      <c r="H171" s="179">
        <v>392</v>
      </c>
      <c r="I171" s="181">
        <v>384</v>
      </c>
      <c r="J171" s="182" t="s">
        <v>698</v>
      </c>
      <c r="K171" s="152">
        <f t="shared" si="17"/>
        <v>77</v>
      </c>
      <c r="L171" s="183">
        <f t="shared" si="18"/>
        <v>0.24444444444444444</v>
      </c>
      <c r="M171" s="179" t="s">
        <v>537</v>
      </c>
      <c r="N171" s="184">
        <v>43017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100</v>
      </c>
      <c r="B172" s="177">
        <v>43013</v>
      </c>
      <c r="C172" s="177"/>
      <c r="D172" s="178" t="s">
        <v>429</v>
      </c>
      <c r="E172" s="179" t="s">
        <v>567</v>
      </c>
      <c r="F172" s="180">
        <v>145</v>
      </c>
      <c r="G172" s="179"/>
      <c r="H172" s="179">
        <v>179</v>
      </c>
      <c r="I172" s="181">
        <v>180</v>
      </c>
      <c r="J172" s="182" t="s">
        <v>699</v>
      </c>
      <c r="K172" s="152">
        <f t="shared" si="17"/>
        <v>34</v>
      </c>
      <c r="L172" s="183">
        <f t="shared" si="18"/>
        <v>0.23448275862068965</v>
      </c>
      <c r="M172" s="179" t="s">
        <v>537</v>
      </c>
      <c r="N172" s="184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101</v>
      </c>
      <c r="B173" s="177">
        <v>43014</v>
      </c>
      <c r="C173" s="177"/>
      <c r="D173" s="178" t="s">
        <v>324</v>
      </c>
      <c r="E173" s="179" t="s">
        <v>567</v>
      </c>
      <c r="F173" s="180">
        <v>256</v>
      </c>
      <c r="G173" s="179"/>
      <c r="H173" s="179">
        <v>323</v>
      </c>
      <c r="I173" s="181">
        <v>320</v>
      </c>
      <c r="J173" s="182" t="s">
        <v>625</v>
      </c>
      <c r="K173" s="152">
        <f t="shared" si="17"/>
        <v>67</v>
      </c>
      <c r="L173" s="183">
        <f t="shared" si="18"/>
        <v>0.26171875</v>
      </c>
      <c r="M173" s="179" t="s">
        <v>537</v>
      </c>
      <c r="N173" s="184">
        <v>43067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102</v>
      </c>
      <c r="B174" s="177">
        <v>43017</v>
      </c>
      <c r="C174" s="177"/>
      <c r="D174" s="178" t="s">
        <v>339</v>
      </c>
      <c r="E174" s="179" t="s">
        <v>567</v>
      </c>
      <c r="F174" s="180">
        <v>137.5</v>
      </c>
      <c r="G174" s="179"/>
      <c r="H174" s="179">
        <v>184</v>
      </c>
      <c r="I174" s="181">
        <v>183</v>
      </c>
      <c r="J174" s="182" t="s">
        <v>700</v>
      </c>
      <c r="K174" s="152">
        <f t="shared" si="17"/>
        <v>46.5</v>
      </c>
      <c r="L174" s="183">
        <f t="shared" si="18"/>
        <v>0.33818181818181819</v>
      </c>
      <c r="M174" s="179" t="s">
        <v>537</v>
      </c>
      <c r="N174" s="184">
        <v>43108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103</v>
      </c>
      <c r="B175" s="177">
        <v>43018</v>
      </c>
      <c r="C175" s="177"/>
      <c r="D175" s="178" t="s">
        <v>701</v>
      </c>
      <c r="E175" s="179" t="s">
        <v>567</v>
      </c>
      <c r="F175" s="180">
        <v>125.5</v>
      </c>
      <c r="G175" s="179"/>
      <c r="H175" s="179">
        <v>158</v>
      </c>
      <c r="I175" s="181">
        <v>155</v>
      </c>
      <c r="J175" s="182" t="s">
        <v>702</v>
      </c>
      <c r="K175" s="152">
        <f t="shared" si="17"/>
        <v>32.5</v>
      </c>
      <c r="L175" s="183">
        <f t="shared" si="18"/>
        <v>0.25896414342629481</v>
      </c>
      <c r="M175" s="179" t="s">
        <v>537</v>
      </c>
      <c r="N175" s="184">
        <v>43067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104</v>
      </c>
      <c r="B176" s="177">
        <v>43018</v>
      </c>
      <c r="C176" s="177"/>
      <c r="D176" s="178" t="s">
        <v>703</v>
      </c>
      <c r="E176" s="179" t="s">
        <v>567</v>
      </c>
      <c r="F176" s="180">
        <v>895</v>
      </c>
      <c r="G176" s="179"/>
      <c r="H176" s="179">
        <v>1122.5</v>
      </c>
      <c r="I176" s="181">
        <v>1078</v>
      </c>
      <c r="J176" s="182" t="s">
        <v>704</v>
      </c>
      <c r="K176" s="152">
        <v>227.5</v>
      </c>
      <c r="L176" s="183">
        <v>0.25418994413407803</v>
      </c>
      <c r="M176" s="179" t="s">
        <v>537</v>
      </c>
      <c r="N176" s="184">
        <v>43117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105</v>
      </c>
      <c r="B177" s="177">
        <v>43020</v>
      </c>
      <c r="C177" s="177"/>
      <c r="D177" s="178" t="s">
        <v>333</v>
      </c>
      <c r="E177" s="179" t="s">
        <v>567</v>
      </c>
      <c r="F177" s="180">
        <v>525</v>
      </c>
      <c r="G177" s="179"/>
      <c r="H177" s="179">
        <v>629</v>
      </c>
      <c r="I177" s="181">
        <v>629</v>
      </c>
      <c r="J177" s="182" t="s">
        <v>625</v>
      </c>
      <c r="K177" s="152">
        <v>104</v>
      </c>
      <c r="L177" s="183">
        <v>0.19809523809523799</v>
      </c>
      <c r="M177" s="179" t="s">
        <v>537</v>
      </c>
      <c r="N177" s="184">
        <v>43119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106</v>
      </c>
      <c r="B178" s="177">
        <v>43046</v>
      </c>
      <c r="C178" s="177"/>
      <c r="D178" s="178" t="s">
        <v>370</v>
      </c>
      <c r="E178" s="179" t="s">
        <v>567</v>
      </c>
      <c r="F178" s="180">
        <v>740</v>
      </c>
      <c r="G178" s="179"/>
      <c r="H178" s="179">
        <v>892.5</v>
      </c>
      <c r="I178" s="181">
        <v>900</v>
      </c>
      <c r="J178" s="182" t="s">
        <v>705</v>
      </c>
      <c r="K178" s="152">
        <f>H178-F178</f>
        <v>152.5</v>
      </c>
      <c r="L178" s="183">
        <f>K178/F178</f>
        <v>0.20608108108108109</v>
      </c>
      <c r="M178" s="179" t="s">
        <v>537</v>
      </c>
      <c r="N178" s="184">
        <v>43052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107</v>
      </c>
      <c r="B179" s="146">
        <v>43073</v>
      </c>
      <c r="C179" s="146"/>
      <c r="D179" s="147" t="s">
        <v>706</v>
      </c>
      <c r="E179" s="148" t="s">
        <v>567</v>
      </c>
      <c r="F179" s="149">
        <v>118.5</v>
      </c>
      <c r="G179" s="148"/>
      <c r="H179" s="148">
        <v>143.5</v>
      </c>
      <c r="I179" s="150">
        <v>145</v>
      </c>
      <c r="J179" s="151" t="s">
        <v>558</v>
      </c>
      <c r="K179" s="152">
        <f>H179-F179</f>
        <v>25</v>
      </c>
      <c r="L179" s="153">
        <f>K179/F179</f>
        <v>0.2109704641350211</v>
      </c>
      <c r="M179" s="148" t="s">
        <v>537</v>
      </c>
      <c r="N179" s="154">
        <v>43097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108</v>
      </c>
      <c r="B180" s="156">
        <v>43090</v>
      </c>
      <c r="C180" s="156"/>
      <c r="D180" s="157" t="s">
        <v>406</v>
      </c>
      <c r="E180" s="158" t="s">
        <v>567</v>
      </c>
      <c r="F180" s="159">
        <v>715</v>
      </c>
      <c r="G180" s="159"/>
      <c r="H180" s="160">
        <v>500</v>
      </c>
      <c r="I180" s="160">
        <v>872</v>
      </c>
      <c r="J180" s="161" t="s">
        <v>707</v>
      </c>
      <c r="K180" s="162">
        <f>H180-F180</f>
        <v>-215</v>
      </c>
      <c r="L180" s="163">
        <f>K180/F180</f>
        <v>-0.30069930069930068</v>
      </c>
      <c r="M180" s="159" t="s">
        <v>549</v>
      </c>
      <c r="N180" s="156">
        <v>43670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109</v>
      </c>
      <c r="B181" s="146">
        <v>43098</v>
      </c>
      <c r="C181" s="146"/>
      <c r="D181" s="147" t="s">
        <v>551</v>
      </c>
      <c r="E181" s="148" t="s">
        <v>567</v>
      </c>
      <c r="F181" s="149">
        <v>435</v>
      </c>
      <c r="G181" s="148"/>
      <c r="H181" s="148">
        <v>542.5</v>
      </c>
      <c r="I181" s="150">
        <v>539</v>
      </c>
      <c r="J181" s="151" t="s">
        <v>625</v>
      </c>
      <c r="K181" s="152">
        <v>107.5</v>
      </c>
      <c r="L181" s="153">
        <v>0.247126436781609</v>
      </c>
      <c r="M181" s="148" t="s">
        <v>537</v>
      </c>
      <c r="N181" s="154">
        <v>43206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110</v>
      </c>
      <c r="B182" s="146">
        <v>43098</v>
      </c>
      <c r="C182" s="146"/>
      <c r="D182" s="147" t="s">
        <v>509</v>
      </c>
      <c r="E182" s="148" t="s">
        <v>567</v>
      </c>
      <c r="F182" s="149">
        <v>885</v>
      </c>
      <c r="G182" s="148"/>
      <c r="H182" s="148">
        <v>1090</v>
      </c>
      <c r="I182" s="150">
        <v>1084</v>
      </c>
      <c r="J182" s="151" t="s">
        <v>625</v>
      </c>
      <c r="K182" s="152">
        <v>205</v>
      </c>
      <c r="L182" s="153">
        <v>0.23163841807909599</v>
      </c>
      <c r="M182" s="148" t="s">
        <v>537</v>
      </c>
      <c r="N182" s="154">
        <v>43213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111</v>
      </c>
      <c r="B183" s="186">
        <v>43192</v>
      </c>
      <c r="C183" s="186"/>
      <c r="D183" s="164" t="s">
        <v>708</v>
      </c>
      <c r="E183" s="159" t="s">
        <v>567</v>
      </c>
      <c r="F183" s="187">
        <v>478.5</v>
      </c>
      <c r="G183" s="159"/>
      <c r="H183" s="159">
        <v>442</v>
      </c>
      <c r="I183" s="160">
        <v>613</v>
      </c>
      <c r="J183" s="161" t="s">
        <v>709</v>
      </c>
      <c r="K183" s="162">
        <f>H183-F183</f>
        <v>-36.5</v>
      </c>
      <c r="L183" s="163">
        <f>K183/F183</f>
        <v>-7.6280041797283177E-2</v>
      </c>
      <c r="M183" s="159" t="s">
        <v>549</v>
      </c>
      <c r="N183" s="156">
        <v>43762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112</v>
      </c>
      <c r="B184" s="156">
        <v>43194</v>
      </c>
      <c r="C184" s="156"/>
      <c r="D184" s="157" t="s">
        <v>710</v>
      </c>
      <c r="E184" s="158" t="s">
        <v>567</v>
      </c>
      <c r="F184" s="159">
        <f>141.5-7.3</f>
        <v>134.19999999999999</v>
      </c>
      <c r="G184" s="159"/>
      <c r="H184" s="160">
        <v>77</v>
      </c>
      <c r="I184" s="160">
        <v>180</v>
      </c>
      <c r="J184" s="161" t="s">
        <v>711</v>
      </c>
      <c r="K184" s="162">
        <f>H184-F184</f>
        <v>-57.199999999999989</v>
      </c>
      <c r="L184" s="163">
        <f>K184/F184</f>
        <v>-0.42622950819672129</v>
      </c>
      <c r="M184" s="159" t="s">
        <v>549</v>
      </c>
      <c r="N184" s="156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113</v>
      </c>
      <c r="B185" s="156">
        <v>43209</v>
      </c>
      <c r="C185" s="156"/>
      <c r="D185" s="157" t="s">
        <v>712</v>
      </c>
      <c r="E185" s="158" t="s">
        <v>567</v>
      </c>
      <c r="F185" s="159">
        <v>430</v>
      </c>
      <c r="G185" s="159"/>
      <c r="H185" s="160">
        <v>220</v>
      </c>
      <c r="I185" s="160">
        <v>537</v>
      </c>
      <c r="J185" s="161" t="s">
        <v>713</v>
      </c>
      <c r="K185" s="162">
        <f>H185-F185</f>
        <v>-210</v>
      </c>
      <c r="L185" s="163">
        <f>K185/F185</f>
        <v>-0.48837209302325579</v>
      </c>
      <c r="M185" s="159" t="s">
        <v>549</v>
      </c>
      <c r="N185" s="156">
        <v>43252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114</v>
      </c>
      <c r="B186" s="177">
        <v>43220</v>
      </c>
      <c r="C186" s="177"/>
      <c r="D186" s="178" t="s">
        <v>371</v>
      </c>
      <c r="E186" s="179" t="s">
        <v>567</v>
      </c>
      <c r="F186" s="179">
        <v>153.5</v>
      </c>
      <c r="G186" s="179"/>
      <c r="H186" s="179">
        <v>196</v>
      </c>
      <c r="I186" s="181">
        <v>196</v>
      </c>
      <c r="J186" s="151" t="s">
        <v>714</v>
      </c>
      <c r="K186" s="152">
        <f>H186-F186</f>
        <v>42.5</v>
      </c>
      <c r="L186" s="153">
        <f>K186/F186</f>
        <v>0.27687296416938112</v>
      </c>
      <c r="M186" s="148" t="s">
        <v>537</v>
      </c>
      <c r="N186" s="154">
        <v>43605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115</v>
      </c>
      <c r="B187" s="156">
        <v>43306</v>
      </c>
      <c r="C187" s="156"/>
      <c r="D187" s="157" t="s">
        <v>684</v>
      </c>
      <c r="E187" s="158" t="s">
        <v>567</v>
      </c>
      <c r="F187" s="159">
        <v>27.5</v>
      </c>
      <c r="G187" s="159"/>
      <c r="H187" s="160">
        <v>13.1</v>
      </c>
      <c r="I187" s="160">
        <v>60</v>
      </c>
      <c r="J187" s="161" t="s">
        <v>715</v>
      </c>
      <c r="K187" s="162">
        <v>-14.4</v>
      </c>
      <c r="L187" s="163">
        <v>-0.52363636363636401</v>
      </c>
      <c r="M187" s="159" t="s">
        <v>549</v>
      </c>
      <c r="N187" s="156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116</v>
      </c>
      <c r="B188" s="186">
        <v>43318</v>
      </c>
      <c r="C188" s="186"/>
      <c r="D188" s="164" t="s">
        <v>716</v>
      </c>
      <c r="E188" s="159" t="s">
        <v>567</v>
      </c>
      <c r="F188" s="159">
        <v>148.5</v>
      </c>
      <c r="G188" s="159"/>
      <c r="H188" s="159">
        <v>102</v>
      </c>
      <c r="I188" s="160">
        <v>182</v>
      </c>
      <c r="J188" s="161" t="s">
        <v>717</v>
      </c>
      <c r="K188" s="162">
        <f>H188-F188</f>
        <v>-46.5</v>
      </c>
      <c r="L188" s="163">
        <f>K188/F188</f>
        <v>-0.31313131313131315</v>
      </c>
      <c r="M188" s="159" t="s">
        <v>549</v>
      </c>
      <c r="N188" s="15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117</v>
      </c>
      <c r="B189" s="146">
        <v>43335</v>
      </c>
      <c r="C189" s="146"/>
      <c r="D189" s="147" t="s">
        <v>718</v>
      </c>
      <c r="E189" s="148" t="s">
        <v>567</v>
      </c>
      <c r="F189" s="179">
        <v>285</v>
      </c>
      <c r="G189" s="148"/>
      <c r="H189" s="148">
        <v>355</v>
      </c>
      <c r="I189" s="150">
        <v>364</v>
      </c>
      <c r="J189" s="151" t="s">
        <v>719</v>
      </c>
      <c r="K189" s="152">
        <v>70</v>
      </c>
      <c r="L189" s="153">
        <v>0.24561403508771901</v>
      </c>
      <c r="M189" s="148" t="s">
        <v>537</v>
      </c>
      <c r="N189" s="154">
        <v>43455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118</v>
      </c>
      <c r="B190" s="146">
        <v>43341</v>
      </c>
      <c r="C190" s="146"/>
      <c r="D190" s="147" t="s">
        <v>359</v>
      </c>
      <c r="E190" s="148" t="s">
        <v>567</v>
      </c>
      <c r="F190" s="179">
        <v>525</v>
      </c>
      <c r="G190" s="148"/>
      <c r="H190" s="148">
        <v>585</v>
      </c>
      <c r="I190" s="150">
        <v>635</v>
      </c>
      <c r="J190" s="151" t="s">
        <v>720</v>
      </c>
      <c r="K190" s="152">
        <f t="shared" ref="K190:K207" si="19">H190-F190</f>
        <v>60</v>
      </c>
      <c r="L190" s="153">
        <f t="shared" ref="L190:L207" si="20">K190/F190</f>
        <v>0.11428571428571428</v>
      </c>
      <c r="M190" s="148" t="s">
        <v>537</v>
      </c>
      <c r="N190" s="154">
        <v>43662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119</v>
      </c>
      <c r="B191" s="146">
        <v>43395</v>
      </c>
      <c r="C191" s="146"/>
      <c r="D191" s="147" t="s">
        <v>347</v>
      </c>
      <c r="E191" s="148" t="s">
        <v>567</v>
      </c>
      <c r="F191" s="179">
        <v>475</v>
      </c>
      <c r="G191" s="148"/>
      <c r="H191" s="148">
        <v>574</v>
      </c>
      <c r="I191" s="150">
        <v>570</v>
      </c>
      <c r="J191" s="151" t="s">
        <v>625</v>
      </c>
      <c r="K191" s="152">
        <f t="shared" si="19"/>
        <v>99</v>
      </c>
      <c r="L191" s="153">
        <f t="shared" si="20"/>
        <v>0.20842105263157895</v>
      </c>
      <c r="M191" s="148" t="s">
        <v>537</v>
      </c>
      <c r="N191" s="154">
        <v>43403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120</v>
      </c>
      <c r="B192" s="177">
        <v>43397</v>
      </c>
      <c r="C192" s="177"/>
      <c r="D192" s="178" t="s">
        <v>366</v>
      </c>
      <c r="E192" s="179" t="s">
        <v>567</v>
      </c>
      <c r="F192" s="179">
        <v>707.5</v>
      </c>
      <c r="G192" s="179"/>
      <c r="H192" s="179">
        <v>872</v>
      </c>
      <c r="I192" s="181">
        <v>872</v>
      </c>
      <c r="J192" s="182" t="s">
        <v>625</v>
      </c>
      <c r="K192" s="152">
        <f t="shared" si="19"/>
        <v>164.5</v>
      </c>
      <c r="L192" s="183">
        <f t="shared" si="20"/>
        <v>0.23250883392226149</v>
      </c>
      <c r="M192" s="179" t="s">
        <v>537</v>
      </c>
      <c r="N192" s="184">
        <v>43482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121</v>
      </c>
      <c r="B193" s="177">
        <v>43398</v>
      </c>
      <c r="C193" s="177"/>
      <c r="D193" s="178" t="s">
        <v>721</v>
      </c>
      <c r="E193" s="179" t="s">
        <v>567</v>
      </c>
      <c r="F193" s="179">
        <v>162</v>
      </c>
      <c r="G193" s="179"/>
      <c r="H193" s="179">
        <v>204</v>
      </c>
      <c r="I193" s="181">
        <v>209</v>
      </c>
      <c r="J193" s="182" t="s">
        <v>722</v>
      </c>
      <c r="K193" s="152">
        <f t="shared" si="19"/>
        <v>42</v>
      </c>
      <c r="L193" s="183">
        <f t="shared" si="20"/>
        <v>0.25925925925925924</v>
      </c>
      <c r="M193" s="179" t="s">
        <v>537</v>
      </c>
      <c r="N193" s="184">
        <v>43539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122</v>
      </c>
      <c r="B194" s="177">
        <v>43399</v>
      </c>
      <c r="C194" s="177"/>
      <c r="D194" s="178" t="s">
        <v>446</v>
      </c>
      <c r="E194" s="179" t="s">
        <v>567</v>
      </c>
      <c r="F194" s="179">
        <v>240</v>
      </c>
      <c r="G194" s="179"/>
      <c r="H194" s="179">
        <v>297</v>
      </c>
      <c r="I194" s="181">
        <v>297</v>
      </c>
      <c r="J194" s="182" t="s">
        <v>625</v>
      </c>
      <c r="K194" s="188">
        <f t="shared" si="19"/>
        <v>57</v>
      </c>
      <c r="L194" s="183">
        <f t="shared" si="20"/>
        <v>0.23749999999999999</v>
      </c>
      <c r="M194" s="179" t="s">
        <v>537</v>
      </c>
      <c r="N194" s="184">
        <v>43417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123</v>
      </c>
      <c r="B195" s="146">
        <v>43439</v>
      </c>
      <c r="C195" s="146"/>
      <c r="D195" s="147" t="s">
        <v>723</v>
      </c>
      <c r="E195" s="148" t="s">
        <v>567</v>
      </c>
      <c r="F195" s="148">
        <v>202.5</v>
      </c>
      <c r="G195" s="148"/>
      <c r="H195" s="148">
        <v>255</v>
      </c>
      <c r="I195" s="150">
        <v>252</v>
      </c>
      <c r="J195" s="151" t="s">
        <v>625</v>
      </c>
      <c r="K195" s="152">
        <f t="shared" si="19"/>
        <v>52.5</v>
      </c>
      <c r="L195" s="153">
        <f t="shared" si="20"/>
        <v>0.25925925925925924</v>
      </c>
      <c r="M195" s="148" t="s">
        <v>537</v>
      </c>
      <c r="N195" s="154">
        <v>43542</v>
      </c>
      <c r="O195" s="1"/>
      <c r="P195" s="1"/>
      <c r="Q195" s="1"/>
      <c r="R195" s="6" t="s">
        <v>724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124</v>
      </c>
      <c r="B196" s="177">
        <v>43465</v>
      </c>
      <c r="C196" s="146"/>
      <c r="D196" s="178" t="s">
        <v>393</v>
      </c>
      <c r="E196" s="179" t="s">
        <v>567</v>
      </c>
      <c r="F196" s="179">
        <v>710</v>
      </c>
      <c r="G196" s="179"/>
      <c r="H196" s="179">
        <v>866</v>
      </c>
      <c r="I196" s="181">
        <v>866</v>
      </c>
      <c r="J196" s="182" t="s">
        <v>625</v>
      </c>
      <c r="K196" s="152">
        <f t="shared" si="19"/>
        <v>156</v>
      </c>
      <c r="L196" s="153">
        <f t="shared" si="20"/>
        <v>0.21971830985915494</v>
      </c>
      <c r="M196" s="148" t="s">
        <v>537</v>
      </c>
      <c r="N196" s="154">
        <v>43553</v>
      </c>
      <c r="O196" s="1"/>
      <c r="P196" s="1"/>
      <c r="Q196" s="1"/>
      <c r="R196" s="6" t="s">
        <v>724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125</v>
      </c>
      <c r="B197" s="177">
        <v>43522</v>
      </c>
      <c r="C197" s="177"/>
      <c r="D197" s="178" t="s">
        <v>151</v>
      </c>
      <c r="E197" s="179" t="s">
        <v>567</v>
      </c>
      <c r="F197" s="179">
        <v>337.25</v>
      </c>
      <c r="G197" s="179"/>
      <c r="H197" s="179">
        <v>398.5</v>
      </c>
      <c r="I197" s="181">
        <v>411</v>
      </c>
      <c r="J197" s="151" t="s">
        <v>725</v>
      </c>
      <c r="K197" s="152">
        <f t="shared" si="19"/>
        <v>61.25</v>
      </c>
      <c r="L197" s="153">
        <f t="shared" si="20"/>
        <v>0.1816160118606375</v>
      </c>
      <c r="M197" s="148" t="s">
        <v>537</v>
      </c>
      <c r="N197" s="154">
        <v>43760</v>
      </c>
      <c r="O197" s="1"/>
      <c r="P197" s="1"/>
      <c r="Q197" s="1"/>
      <c r="R197" s="6" t="s">
        <v>724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126</v>
      </c>
      <c r="B198" s="190">
        <v>43559</v>
      </c>
      <c r="C198" s="190"/>
      <c r="D198" s="191" t="s">
        <v>726</v>
      </c>
      <c r="E198" s="192" t="s">
        <v>567</v>
      </c>
      <c r="F198" s="192">
        <v>130</v>
      </c>
      <c r="G198" s="192"/>
      <c r="H198" s="192">
        <v>65</v>
      </c>
      <c r="I198" s="193">
        <v>158</v>
      </c>
      <c r="J198" s="161" t="s">
        <v>727</v>
      </c>
      <c r="K198" s="162">
        <f t="shared" si="19"/>
        <v>-65</v>
      </c>
      <c r="L198" s="163">
        <f t="shared" si="20"/>
        <v>-0.5</v>
      </c>
      <c r="M198" s="159" t="s">
        <v>549</v>
      </c>
      <c r="N198" s="156">
        <v>43726</v>
      </c>
      <c r="O198" s="1"/>
      <c r="P198" s="1"/>
      <c r="Q198" s="1"/>
      <c r="R198" s="6" t="s">
        <v>728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127</v>
      </c>
      <c r="B199" s="177">
        <v>43017</v>
      </c>
      <c r="C199" s="177"/>
      <c r="D199" s="178" t="s">
        <v>182</v>
      </c>
      <c r="E199" s="179" t="s">
        <v>567</v>
      </c>
      <c r="F199" s="179">
        <v>141.5</v>
      </c>
      <c r="G199" s="179"/>
      <c r="H199" s="179">
        <v>183.5</v>
      </c>
      <c r="I199" s="181">
        <v>210</v>
      </c>
      <c r="J199" s="151" t="s">
        <v>722</v>
      </c>
      <c r="K199" s="152">
        <f t="shared" si="19"/>
        <v>42</v>
      </c>
      <c r="L199" s="153">
        <f t="shared" si="20"/>
        <v>0.29681978798586572</v>
      </c>
      <c r="M199" s="148" t="s">
        <v>537</v>
      </c>
      <c r="N199" s="154">
        <v>43042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128</v>
      </c>
      <c r="B200" s="190">
        <v>43074</v>
      </c>
      <c r="C200" s="190"/>
      <c r="D200" s="191" t="s">
        <v>729</v>
      </c>
      <c r="E200" s="192" t="s">
        <v>567</v>
      </c>
      <c r="F200" s="187">
        <v>172</v>
      </c>
      <c r="G200" s="192"/>
      <c r="H200" s="192">
        <v>155.25</v>
      </c>
      <c r="I200" s="193">
        <v>230</v>
      </c>
      <c r="J200" s="161" t="s">
        <v>730</v>
      </c>
      <c r="K200" s="162">
        <f t="shared" si="19"/>
        <v>-16.75</v>
      </c>
      <c r="L200" s="163">
        <f t="shared" si="20"/>
        <v>-9.7383720930232565E-2</v>
      </c>
      <c r="M200" s="159" t="s">
        <v>549</v>
      </c>
      <c r="N200" s="156">
        <v>43787</v>
      </c>
      <c r="O200" s="1"/>
      <c r="P200" s="1"/>
      <c r="Q200" s="1"/>
      <c r="R200" s="6" t="s">
        <v>728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129</v>
      </c>
      <c r="B201" s="177">
        <v>43398</v>
      </c>
      <c r="C201" s="177"/>
      <c r="D201" s="178" t="s">
        <v>107</v>
      </c>
      <c r="E201" s="179" t="s">
        <v>567</v>
      </c>
      <c r="F201" s="179">
        <v>698.5</v>
      </c>
      <c r="G201" s="179"/>
      <c r="H201" s="179">
        <v>890</v>
      </c>
      <c r="I201" s="181">
        <v>890</v>
      </c>
      <c r="J201" s="151" t="s">
        <v>790</v>
      </c>
      <c r="K201" s="152">
        <f t="shared" si="19"/>
        <v>191.5</v>
      </c>
      <c r="L201" s="153">
        <f t="shared" si="20"/>
        <v>0.27415891195418757</v>
      </c>
      <c r="M201" s="148" t="s">
        <v>537</v>
      </c>
      <c r="N201" s="154">
        <v>44328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130</v>
      </c>
      <c r="B202" s="177">
        <v>42877</v>
      </c>
      <c r="C202" s="177"/>
      <c r="D202" s="178" t="s">
        <v>358</v>
      </c>
      <c r="E202" s="179" t="s">
        <v>567</v>
      </c>
      <c r="F202" s="179">
        <v>127.6</v>
      </c>
      <c r="G202" s="179"/>
      <c r="H202" s="179">
        <v>138</v>
      </c>
      <c r="I202" s="181">
        <v>190</v>
      </c>
      <c r="J202" s="151" t="s">
        <v>731</v>
      </c>
      <c r="K202" s="152">
        <f t="shared" si="19"/>
        <v>10.400000000000006</v>
      </c>
      <c r="L202" s="153">
        <f t="shared" si="20"/>
        <v>8.1504702194357417E-2</v>
      </c>
      <c r="M202" s="148" t="s">
        <v>537</v>
      </c>
      <c r="N202" s="154">
        <v>43774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131</v>
      </c>
      <c r="B203" s="177">
        <v>43158</v>
      </c>
      <c r="C203" s="177"/>
      <c r="D203" s="178" t="s">
        <v>732</v>
      </c>
      <c r="E203" s="179" t="s">
        <v>567</v>
      </c>
      <c r="F203" s="179">
        <v>317</v>
      </c>
      <c r="G203" s="179"/>
      <c r="H203" s="179">
        <v>382.5</v>
      </c>
      <c r="I203" s="181">
        <v>398</v>
      </c>
      <c r="J203" s="151" t="s">
        <v>733</v>
      </c>
      <c r="K203" s="152">
        <f t="shared" si="19"/>
        <v>65.5</v>
      </c>
      <c r="L203" s="153">
        <f t="shared" si="20"/>
        <v>0.20662460567823343</v>
      </c>
      <c r="M203" s="148" t="s">
        <v>537</v>
      </c>
      <c r="N203" s="154">
        <v>44238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132</v>
      </c>
      <c r="B204" s="190">
        <v>43164</v>
      </c>
      <c r="C204" s="190"/>
      <c r="D204" s="191" t="s">
        <v>144</v>
      </c>
      <c r="E204" s="192" t="s">
        <v>567</v>
      </c>
      <c r="F204" s="187">
        <f>510-14.4</f>
        <v>495.6</v>
      </c>
      <c r="G204" s="192"/>
      <c r="H204" s="192">
        <v>350</v>
      </c>
      <c r="I204" s="193">
        <v>672</v>
      </c>
      <c r="J204" s="161" t="s">
        <v>734</v>
      </c>
      <c r="K204" s="162">
        <f t="shared" si="19"/>
        <v>-145.60000000000002</v>
      </c>
      <c r="L204" s="163">
        <f t="shared" si="20"/>
        <v>-0.29378531073446329</v>
      </c>
      <c r="M204" s="159" t="s">
        <v>549</v>
      </c>
      <c r="N204" s="156">
        <v>43887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133</v>
      </c>
      <c r="B205" s="190">
        <v>43237</v>
      </c>
      <c r="C205" s="190"/>
      <c r="D205" s="191" t="s">
        <v>438</v>
      </c>
      <c r="E205" s="192" t="s">
        <v>567</v>
      </c>
      <c r="F205" s="187">
        <v>230.3</v>
      </c>
      <c r="G205" s="192"/>
      <c r="H205" s="192">
        <v>102.5</v>
      </c>
      <c r="I205" s="193">
        <v>348</v>
      </c>
      <c r="J205" s="161" t="s">
        <v>735</v>
      </c>
      <c r="K205" s="162">
        <f t="shared" si="19"/>
        <v>-127.80000000000001</v>
      </c>
      <c r="L205" s="163">
        <f t="shared" si="20"/>
        <v>-0.55492835432045162</v>
      </c>
      <c r="M205" s="159" t="s">
        <v>549</v>
      </c>
      <c r="N205" s="156">
        <v>43896</v>
      </c>
      <c r="O205" s="1"/>
      <c r="P205" s="1"/>
      <c r="Q205" s="1"/>
      <c r="R205" s="6" t="s">
        <v>724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134</v>
      </c>
      <c r="B206" s="177">
        <v>43258</v>
      </c>
      <c r="C206" s="177"/>
      <c r="D206" s="178" t="s">
        <v>410</v>
      </c>
      <c r="E206" s="179" t="s">
        <v>567</v>
      </c>
      <c r="F206" s="179">
        <f>342.5-5.1</f>
        <v>337.4</v>
      </c>
      <c r="G206" s="179"/>
      <c r="H206" s="179">
        <v>412.5</v>
      </c>
      <c r="I206" s="181">
        <v>439</v>
      </c>
      <c r="J206" s="151" t="s">
        <v>736</v>
      </c>
      <c r="K206" s="152">
        <f t="shared" si="19"/>
        <v>75.100000000000023</v>
      </c>
      <c r="L206" s="153">
        <f t="shared" si="20"/>
        <v>0.22258446947243635</v>
      </c>
      <c r="M206" s="148" t="s">
        <v>537</v>
      </c>
      <c r="N206" s="154">
        <v>44230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0">
        <v>135</v>
      </c>
      <c r="B207" s="169">
        <v>43285</v>
      </c>
      <c r="C207" s="169"/>
      <c r="D207" s="170" t="s">
        <v>55</v>
      </c>
      <c r="E207" s="171" t="s">
        <v>567</v>
      </c>
      <c r="F207" s="171">
        <f>127.5-5.53</f>
        <v>121.97</v>
      </c>
      <c r="G207" s="172"/>
      <c r="H207" s="172">
        <v>122.5</v>
      </c>
      <c r="I207" s="172">
        <v>170</v>
      </c>
      <c r="J207" s="173" t="s">
        <v>763</v>
      </c>
      <c r="K207" s="174">
        <f t="shared" si="19"/>
        <v>0.53000000000000114</v>
      </c>
      <c r="L207" s="175">
        <f t="shared" si="20"/>
        <v>4.3453308190538747E-3</v>
      </c>
      <c r="M207" s="171" t="s">
        <v>658</v>
      </c>
      <c r="N207" s="169">
        <v>44431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136</v>
      </c>
      <c r="B208" s="190">
        <v>43294</v>
      </c>
      <c r="C208" s="190"/>
      <c r="D208" s="191" t="s">
        <v>349</v>
      </c>
      <c r="E208" s="192" t="s">
        <v>567</v>
      </c>
      <c r="F208" s="187">
        <v>46.5</v>
      </c>
      <c r="G208" s="192"/>
      <c r="H208" s="192">
        <v>17</v>
      </c>
      <c r="I208" s="193">
        <v>59</v>
      </c>
      <c r="J208" s="161" t="s">
        <v>737</v>
      </c>
      <c r="K208" s="162">
        <f t="shared" ref="K208:K216" si="21">H208-F208</f>
        <v>-29.5</v>
      </c>
      <c r="L208" s="163">
        <f t="shared" ref="L208:L216" si="22">K208/F208</f>
        <v>-0.63440860215053763</v>
      </c>
      <c r="M208" s="159" t="s">
        <v>549</v>
      </c>
      <c r="N208" s="156">
        <v>43887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137</v>
      </c>
      <c r="B209" s="177">
        <v>43396</v>
      </c>
      <c r="C209" s="177"/>
      <c r="D209" s="178" t="s">
        <v>395</v>
      </c>
      <c r="E209" s="179" t="s">
        <v>567</v>
      </c>
      <c r="F209" s="179">
        <v>156.5</v>
      </c>
      <c r="G209" s="179"/>
      <c r="H209" s="179">
        <v>207.5</v>
      </c>
      <c r="I209" s="181">
        <v>191</v>
      </c>
      <c r="J209" s="151" t="s">
        <v>625</v>
      </c>
      <c r="K209" s="152">
        <f t="shared" si="21"/>
        <v>51</v>
      </c>
      <c r="L209" s="153">
        <f t="shared" si="22"/>
        <v>0.32587859424920129</v>
      </c>
      <c r="M209" s="148" t="s">
        <v>537</v>
      </c>
      <c r="N209" s="154">
        <v>44369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138</v>
      </c>
      <c r="B210" s="177">
        <v>43439</v>
      </c>
      <c r="C210" s="177"/>
      <c r="D210" s="178" t="s">
        <v>314</v>
      </c>
      <c r="E210" s="179" t="s">
        <v>567</v>
      </c>
      <c r="F210" s="179">
        <v>259.5</v>
      </c>
      <c r="G210" s="179"/>
      <c r="H210" s="179">
        <v>320</v>
      </c>
      <c r="I210" s="181">
        <v>320</v>
      </c>
      <c r="J210" s="151" t="s">
        <v>625</v>
      </c>
      <c r="K210" s="152">
        <f t="shared" si="21"/>
        <v>60.5</v>
      </c>
      <c r="L210" s="153">
        <f t="shared" si="22"/>
        <v>0.23314065510597304</v>
      </c>
      <c r="M210" s="148" t="s">
        <v>537</v>
      </c>
      <c r="N210" s="154">
        <v>44323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139</v>
      </c>
      <c r="B211" s="190">
        <v>43439</v>
      </c>
      <c r="C211" s="190"/>
      <c r="D211" s="191" t="s">
        <v>738</v>
      </c>
      <c r="E211" s="192" t="s">
        <v>567</v>
      </c>
      <c r="F211" s="192">
        <v>715</v>
      </c>
      <c r="G211" s="192"/>
      <c r="H211" s="192">
        <v>445</v>
      </c>
      <c r="I211" s="193">
        <v>840</v>
      </c>
      <c r="J211" s="161" t="s">
        <v>739</v>
      </c>
      <c r="K211" s="162">
        <f t="shared" si="21"/>
        <v>-270</v>
      </c>
      <c r="L211" s="163">
        <f t="shared" si="22"/>
        <v>-0.3776223776223776</v>
      </c>
      <c r="M211" s="159" t="s">
        <v>549</v>
      </c>
      <c r="N211" s="156">
        <v>43800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140</v>
      </c>
      <c r="B212" s="177">
        <v>43469</v>
      </c>
      <c r="C212" s="177"/>
      <c r="D212" s="178" t="s">
        <v>156</v>
      </c>
      <c r="E212" s="179" t="s">
        <v>567</v>
      </c>
      <c r="F212" s="179">
        <v>875</v>
      </c>
      <c r="G212" s="179"/>
      <c r="H212" s="179">
        <v>1165</v>
      </c>
      <c r="I212" s="181">
        <v>1185</v>
      </c>
      <c r="J212" s="151" t="s">
        <v>740</v>
      </c>
      <c r="K212" s="152">
        <f t="shared" si="21"/>
        <v>290</v>
      </c>
      <c r="L212" s="153">
        <f t="shared" si="22"/>
        <v>0.33142857142857141</v>
      </c>
      <c r="M212" s="148" t="s">
        <v>537</v>
      </c>
      <c r="N212" s="154">
        <v>43847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141</v>
      </c>
      <c r="B213" s="177">
        <v>43559</v>
      </c>
      <c r="C213" s="177"/>
      <c r="D213" s="178" t="s">
        <v>330</v>
      </c>
      <c r="E213" s="179" t="s">
        <v>567</v>
      </c>
      <c r="F213" s="179">
        <f>387-14.63</f>
        <v>372.37</v>
      </c>
      <c r="G213" s="179"/>
      <c r="H213" s="179">
        <v>490</v>
      </c>
      <c r="I213" s="181">
        <v>490</v>
      </c>
      <c r="J213" s="151" t="s">
        <v>625</v>
      </c>
      <c r="K213" s="152">
        <f t="shared" si="21"/>
        <v>117.63</v>
      </c>
      <c r="L213" s="153">
        <f t="shared" si="22"/>
        <v>0.31589548030185027</v>
      </c>
      <c r="M213" s="148" t="s">
        <v>537</v>
      </c>
      <c r="N213" s="154">
        <v>43850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142</v>
      </c>
      <c r="B214" s="190">
        <v>43578</v>
      </c>
      <c r="C214" s="190"/>
      <c r="D214" s="191" t="s">
        <v>741</v>
      </c>
      <c r="E214" s="192" t="s">
        <v>539</v>
      </c>
      <c r="F214" s="192">
        <v>220</v>
      </c>
      <c r="G214" s="192"/>
      <c r="H214" s="192">
        <v>127.5</v>
      </c>
      <c r="I214" s="193">
        <v>284</v>
      </c>
      <c r="J214" s="161" t="s">
        <v>742</v>
      </c>
      <c r="K214" s="162">
        <f t="shared" si="21"/>
        <v>-92.5</v>
      </c>
      <c r="L214" s="163">
        <f t="shared" si="22"/>
        <v>-0.42045454545454547</v>
      </c>
      <c r="M214" s="159" t="s">
        <v>549</v>
      </c>
      <c r="N214" s="156">
        <v>43896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143</v>
      </c>
      <c r="B215" s="177">
        <v>43622</v>
      </c>
      <c r="C215" s="177"/>
      <c r="D215" s="178" t="s">
        <v>447</v>
      </c>
      <c r="E215" s="179" t="s">
        <v>539</v>
      </c>
      <c r="F215" s="179">
        <v>332.8</v>
      </c>
      <c r="G215" s="179"/>
      <c r="H215" s="179">
        <v>405</v>
      </c>
      <c r="I215" s="181">
        <v>419</v>
      </c>
      <c r="J215" s="151" t="s">
        <v>743</v>
      </c>
      <c r="K215" s="152">
        <f t="shared" si="21"/>
        <v>72.199999999999989</v>
      </c>
      <c r="L215" s="153">
        <f t="shared" si="22"/>
        <v>0.21694711538461534</v>
      </c>
      <c r="M215" s="148" t="s">
        <v>537</v>
      </c>
      <c r="N215" s="154">
        <v>43860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0">
        <v>144</v>
      </c>
      <c r="B216" s="169">
        <v>43641</v>
      </c>
      <c r="C216" s="169"/>
      <c r="D216" s="170" t="s">
        <v>149</v>
      </c>
      <c r="E216" s="171" t="s">
        <v>567</v>
      </c>
      <c r="F216" s="171">
        <v>386</v>
      </c>
      <c r="G216" s="172"/>
      <c r="H216" s="172">
        <v>395</v>
      </c>
      <c r="I216" s="172">
        <v>452</v>
      </c>
      <c r="J216" s="173" t="s">
        <v>744</v>
      </c>
      <c r="K216" s="174">
        <f t="shared" si="21"/>
        <v>9</v>
      </c>
      <c r="L216" s="175">
        <f t="shared" si="22"/>
        <v>2.3316062176165803E-2</v>
      </c>
      <c r="M216" s="171" t="s">
        <v>658</v>
      </c>
      <c r="N216" s="169">
        <v>43868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0">
        <v>145</v>
      </c>
      <c r="B217" s="169">
        <v>43707</v>
      </c>
      <c r="C217" s="169"/>
      <c r="D217" s="170" t="s">
        <v>130</v>
      </c>
      <c r="E217" s="171" t="s">
        <v>567</v>
      </c>
      <c r="F217" s="171">
        <v>137.5</v>
      </c>
      <c r="G217" s="172"/>
      <c r="H217" s="172">
        <v>138.5</v>
      </c>
      <c r="I217" s="172">
        <v>190</v>
      </c>
      <c r="J217" s="173" t="s">
        <v>762</v>
      </c>
      <c r="K217" s="174">
        <f>H217-F217</f>
        <v>1</v>
      </c>
      <c r="L217" s="175">
        <f>K217/F217</f>
        <v>7.2727272727272727E-3</v>
      </c>
      <c r="M217" s="171" t="s">
        <v>658</v>
      </c>
      <c r="N217" s="169">
        <v>44432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146</v>
      </c>
      <c r="B218" s="177">
        <v>43731</v>
      </c>
      <c r="C218" s="177"/>
      <c r="D218" s="178" t="s">
        <v>403</v>
      </c>
      <c r="E218" s="179" t="s">
        <v>567</v>
      </c>
      <c r="F218" s="179">
        <v>235</v>
      </c>
      <c r="G218" s="179"/>
      <c r="H218" s="179">
        <v>295</v>
      </c>
      <c r="I218" s="181">
        <v>296</v>
      </c>
      <c r="J218" s="151" t="s">
        <v>745</v>
      </c>
      <c r="K218" s="152">
        <f t="shared" ref="K218:K224" si="23">H218-F218</f>
        <v>60</v>
      </c>
      <c r="L218" s="153">
        <f t="shared" ref="L218:L224" si="24">K218/F218</f>
        <v>0.25531914893617019</v>
      </c>
      <c r="M218" s="148" t="s">
        <v>537</v>
      </c>
      <c r="N218" s="154">
        <v>43844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147</v>
      </c>
      <c r="B219" s="177">
        <v>43752</v>
      </c>
      <c r="C219" s="177"/>
      <c r="D219" s="178" t="s">
        <v>746</v>
      </c>
      <c r="E219" s="179" t="s">
        <v>567</v>
      </c>
      <c r="F219" s="179">
        <v>277.5</v>
      </c>
      <c r="G219" s="179"/>
      <c r="H219" s="179">
        <v>333</v>
      </c>
      <c r="I219" s="181">
        <v>333</v>
      </c>
      <c r="J219" s="151" t="s">
        <v>747</v>
      </c>
      <c r="K219" s="152">
        <f t="shared" si="23"/>
        <v>55.5</v>
      </c>
      <c r="L219" s="153">
        <f t="shared" si="24"/>
        <v>0.2</v>
      </c>
      <c r="M219" s="148" t="s">
        <v>537</v>
      </c>
      <c r="N219" s="154">
        <v>43846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148</v>
      </c>
      <c r="B220" s="177">
        <v>43752</v>
      </c>
      <c r="C220" s="177"/>
      <c r="D220" s="178" t="s">
        <v>748</v>
      </c>
      <c r="E220" s="179" t="s">
        <v>567</v>
      </c>
      <c r="F220" s="179">
        <v>930</v>
      </c>
      <c r="G220" s="179"/>
      <c r="H220" s="179">
        <v>1165</v>
      </c>
      <c r="I220" s="181">
        <v>1200</v>
      </c>
      <c r="J220" s="151" t="s">
        <v>749</v>
      </c>
      <c r="K220" s="152">
        <f t="shared" si="23"/>
        <v>235</v>
      </c>
      <c r="L220" s="153">
        <f t="shared" si="24"/>
        <v>0.25268817204301075</v>
      </c>
      <c r="M220" s="148" t="s">
        <v>537</v>
      </c>
      <c r="N220" s="154">
        <v>43847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149</v>
      </c>
      <c r="B221" s="177">
        <v>43753</v>
      </c>
      <c r="C221" s="177"/>
      <c r="D221" s="178" t="s">
        <v>750</v>
      </c>
      <c r="E221" s="179" t="s">
        <v>567</v>
      </c>
      <c r="F221" s="149">
        <v>111</v>
      </c>
      <c r="G221" s="179"/>
      <c r="H221" s="179">
        <v>141</v>
      </c>
      <c r="I221" s="181">
        <v>141</v>
      </c>
      <c r="J221" s="151" t="s">
        <v>552</v>
      </c>
      <c r="K221" s="152">
        <f t="shared" si="23"/>
        <v>30</v>
      </c>
      <c r="L221" s="153">
        <f t="shared" si="24"/>
        <v>0.27027027027027029</v>
      </c>
      <c r="M221" s="148" t="s">
        <v>537</v>
      </c>
      <c r="N221" s="154">
        <v>44328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150</v>
      </c>
      <c r="B222" s="177">
        <v>43753</v>
      </c>
      <c r="C222" s="177"/>
      <c r="D222" s="178" t="s">
        <v>751</v>
      </c>
      <c r="E222" s="179" t="s">
        <v>567</v>
      </c>
      <c r="F222" s="149">
        <v>296</v>
      </c>
      <c r="G222" s="179"/>
      <c r="H222" s="179">
        <v>370</v>
      </c>
      <c r="I222" s="181">
        <v>370</v>
      </c>
      <c r="J222" s="151" t="s">
        <v>625</v>
      </c>
      <c r="K222" s="152">
        <f t="shared" si="23"/>
        <v>74</v>
      </c>
      <c r="L222" s="153">
        <f t="shared" si="24"/>
        <v>0.25</v>
      </c>
      <c r="M222" s="148" t="s">
        <v>537</v>
      </c>
      <c r="N222" s="154">
        <v>43853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151</v>
      </c>
      <c r="B223" s="177">
        <v>43754</v>
      </c>
      <c r="C223" s="177"/>
      <c r="D223" s="178" t="s">
        <v>752</v>
      </c>
      <c r="E223" s="179" t="s">
        <v>567</v>
      </c>
      <c r="F223" s="149">
        <v>300</v>
      </c>
      <c r="G223" s="179"/>
      <c r="H223" s="179">
        <v>382.5</v>
      </c>
      <c r="I223" s="181">
        <v>344</v>
      </c>
      <c r="J223" s="151" t="s">
        <v>793</v>
      </c>
      <c r="K223" s="152">
        <f t="shared" si="23"/>
        <v>82.5</v>
      </c>
      <c r="L223" s="153">
        <f t="shared" si="24"/>
        <v>0.27500000000000002</v>
      </c>
      <c r="M223" s="148" t="s">
        <v>537</v>
      </c>
      <c r="N223" s="154">
        <v>44238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152</v>
      </c>
      <c r="B224" s="177">
        <v>43832</v>
      </c>
      <c r="C224" s="177"/>
      <c r="D224" s="178" t="s">
        <v>753</v>
      </c>
      <c r="E224" s="179" t="s">
        <v>567</v>
      </c>
      <c r="F224" s="149">
        <v>495</v>
      </c>
      <c r="G224" s="179"/>
      <c r="H224" s="179">
        <v>595</v>
      </c>
      <c r="I224" s="181">
        <v>590</v>
      </c>
      <c r="J224" s="151" t="s">
        <v>792</v>
      </c>
      <c r="K224" s="152">
        <f t="shared" si="23"/>
        <v>100</v>
      </c>
      <c r="L224" s="153">
        <f t="shared" si="24"/>
        <v>0.20202020202020202</v>
      </c>
      <c r="M224" s="148" t="s">
        <v>537</v>
      </c>
      <c r="N224" s="154">
        <v>44589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153</v>
      </c>
      <c r="B225" s="177">
        <v>43966</v>
      </c>
      <c r="C225" s="177"/>
      <c r="D225" s="178" t="s">
        <v>71</v>
      </c>
      <c r="E225" s="179" t="s">
        <v>567</v>
      </c>
      <c r="F225" s="149">
        <v>67.5</v>
      </c>
      <c r="G225" s="179"/>
      <c r="H225" s="179">
        <v>86</v>
      </c>
      <c r="I225" s="181">
        <v>86</v>
      </c>
      <c r="J225" s="151" t="s">
        <v>754</v>
      </c>
      <c r="K225" s="152">
        <f t="shared" ref="K225:K233" si="25">H225-F225</f>
        <v>18.5</v>
      </c>
      <c r="L225" s="153">
        <f t="shared" ref="L225:L233" si="26">K225/F225</f>
        <v>0.27407407407407408</v>
      </c>
      <c r="M225" s="148" t="s">
        <v>537</v>
      </c>
      <c r="N225" s="154">
        <v>44008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154</v>
      </c>
      <c r="B226" s="177">
        <v>44035</v>
      </c>
      <c r="C226" s="177"/>
      <c r="D226" s="178" t="s">
        <v>446</v>
      </c>
      <c r="E226" s="179" t="s">
        <v>567</v>
      </c>
      <c r="F226" s="149">
        <v>231</v>
      </c>
      <c r="G226" s="179"/>
      <c r="H226" s="179">
        <v>281</v>
      </c>
      <c r="I226" s="181">
        <v>281</v>
      </c>
      <c r="J226" s="151" t="s">
        <v>625</v>
      </c>
      <c r="K226" s="152">
        <f t="shared" si="25"/>
        <v>50</v>
      </c>
      <c r="L226" s="153">
        <f t="shared" si="26"/>
        <v>0.21645021645021645</v>
      </c>
      <c r="M226" s="148" t="s">
        <v>537</v>
      </c>
      <c r="N226" s="154">
        <v>44358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155</v>
      </c>
      <c r="B227" s="177">
        <v>44092</v>
      </c>
      <c r="C227" s="177"/>
      <c r="D227" s="178" t="s">
        <v>386</v>
      </c>
      <c r="E227" s="179" t="s">
        <v>567</v>
      </c>
      <c r="F227" s="179">
        <v>206</v>
      </c>
      <c r="G227" s="179"/>
      <c r="H227" s="179">
        <v>248</v>
      </c>
      <c r="I227" s="181">
        <v>248</v>
      </c>
      <c r="J227" s="151" t="s">
        <v>625</v>
      </c>
      <c r="K227" s="152">
        <f t="shared" si="25"/>
        <v>42</v>
      </c>
      <c r="L227" s="153">
        <f t="shared" si="26"/>
        <v>0.20388349514563106</v>
      </c>
      <c r="M227" s="148" t="s">
        <v>537</v>
      </c>
      <c r="N227" s="154">
        <v>44214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156</v>
      </c>
      <c r="B228" s="177">
        <v>44140</v>
      </c>
      <c r="C228" s="177"/>
      <c r="D228" s="178" t="s">
        <v>386</v>
      </c>
      <c r="E228" s="179" t="s">
        <v>567</v>
      </c>
      <c r="F228" s="179">
        <v>182.5</v>
      </c>
      <c r="G228" s="179"/>
      <c r="H228" s="179">
        <v>248</v>
      </c>
      <c r="I228" s="181">
        <v>248</v>
      </c>
      <c r="J228" s="151" t="s">
        <v>625</v>
      </c>
      <c r="K228" s="152">
        <f t="shared" si="25"/>
        <v>65.5</v>
      </c>
      <c r="L228" s="153">
        <f t="shared" si="26"/>
        <v>0.35890410958904112</v>
      </c>
      <c r="M228" s="148" t="s">
        <v>537</v>
      </c>
      <c r="N228" s="154">
        <v>44214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157</v>
      </c>
      <c r="B229" s="177">
        <v>44140</v>
      </c>
      <c r="C229" s="177"/>
      <c r="D229" s="178" t="s">
        <v>314</v>
      </c>
      <c r="E229" s="179" t="s">
        <v>567</v>
      </c>
      <c r="F229" s="179">
        <v>247.5</v>
      </c>
      <c r="G229" s="179"/>
      <c r="H229" s="179">
        <v>320</v>
      </c>
      <c r="I229" s="181">
        <v>320</v>
      </c>
      <c r="J229" s="151" t="s">
        <v>625</v>
      </c>
      <c r="K229" s="152">
        <f t="shared" si="25"/>
        <v>72.5</v>
      </c>
      <c r="L229" s="153">
        <f t="shared" si="26"/>
        <v>0.29292929292929293</v>
      </c>
      <c r="M229" s="148" t="s">
        <v>537</v>
      </c>
      <c r="N229" s="154">
        <v>44323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158</v>
      </c>
      <c r="B230" s="177">
        <v>44140</v>
      </c>
      <c r="C230" s="177"/>
      <c r="D230" s="178" t="s">
        <v>267</v>
      </c>
      <c r="E230" s="179" t="s">
        <v>567</v>
      </c>
      <c r="F230" s="149">
        <v>925</v>
      </c>
      <c r="G230" s="179"/>
      <c r="H230" s="179">
        <v>1095</v>
      </c>
      <c r="I230" s="181">
        <v>1093</v>
      </c>
      <c r="J230" s="151" t="s">
        <v>755</v>
      </c>
      <c r="K230" s="152">
        <f t="shared" si="25"/>
        <v>170</v>
      </c>
      <c r="L230" s="153">
        <f t="shared" si="26"/>
        <v>0.18378378378378379</v>
      </c>
      <c r="M230" s="148" t="s">
        <v>537</v>
      </c>
      <c r="N230" s="154">
        <v>44201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159</v>
      </c>
      <c r="B231" s="177">
        <v>44140</v>
      </c>
      <c r="C231" s="177"/>
      <c r="D231" s="178" t="s">
        <v>330</v>
      </c>
      <c r="E231" s="179" t="s">
        <v>567</v>
      </c>
      <c r="F231" s="149">
        <v>332.5</v>
      </c>
      <c r="G231" s="179"/>
      <c r="H231" s="179">
        <v>393</v>
      </c>
      <c r="I231" s="181">
        <v>406</v>
      </c>
      <c r="J231" s="151" t="s">
        <v>756</v>
      </c>
      <c r="K231" s="152">
        <f t="shared" si="25"/>
        <v>60.5</v>
      </c>
      <c r="L231" s="153">
        <f t="shared" si="26"/>
        <v>0.18195488721804512</v>
      </c>
      <c r="M231" s="148" t="s">
        <v>537</v>
      </c>
      <c r="N231" s="154">
        <v>44256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160</v>
      </c>
      <c r="B232" s="177">
        <v>44141</v>
      </c>
      <c r="C232" s="177"/>
      <c r="D232" s="178" t="s">
        <v>446</v>
      </c>
      <c r="E232" s="179" t="s">
        <v>567</v>
      </c>
      <c r="F232" s="149">
        <v>231</v>
      </c>
      <c r="G232" s="179"/>
      <c r="H232" s="179">
        <v>281</v>
      </c>
      <c r="I232" s="181">
        <v>281</v>
      </c>
      <c r="J232" s="151" t="s">
        <v>625</v>
      </c>
      <c r="K232" s="152">
        <f t="shared" si="25"/>
        <v>50</v>
      </c>
      <c r="L232" s="153">
        <f t="shared" si="26"/>
        <v>0.21645021645021645</v>
      </c>
      <c r="M232" s="148" t="s">
        <v>537</v>
      </c>
      <c r="N232" s="154">
        <v>44358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161</v>
      </c>
      <c r="B233" s="177">
        <v>44187</v>
      </c>
      <c r="C233" s="177"/>
      <c r="D233" s="178" t="s">
        <v>422</v>
      </c>
      <c r="E233" s="179" t="s">
        <v>567</v>
      </c>
      <c r="F233" s="149">
        <v>190</v>
      </c>
      <c r="G233" s="179"/>
      <c r="H233" s="179">
        <v>239</v>
      </c>
      <c r="I233" s="181">
        <v>239</v>
      </c>
      <c r="J233" s="151" t="s">
        <v>843</v>
      </c>
      <c r="K233" s="152">
        <f t="shared" si="25"/>
        <v>49</v>
      </c>
      <c r="L233" s="153">
        <f t="shared" si="26"/>
        <v>0.25789473684210529</v>
      </c>
      <c r="M233" s="148" t="s">
        <v>537</v>
      </c>
      <c r="N233" s="154">
        <v>44844</v>
      </c>
      <c r="O233" s="1"/>
      <c r="P233" s="1"/>
      <c r="Q233" s="1"/>
      <c r="R233" s="6" t="s">
        <v>728</v>
      </c>
    </row>
    <row r="234" spans="1:26" ht="12.75" customHeight="1">
      <c r="A234" s="176">
        <v>162</v>
      </c>
      <c r="B234" s="177">
        <v>44258</v>
      </c>
      <c r="C234" s="177"/>
      <c r="D234" s="178" t="s">
        <v>753</v>
      </c>
      <c r="E234" s="179" t="s">
        <v>567</v>
      </c>
      <c r="F234" s="149">
        <v>495</v>
      </c>
      <c r="G234" s="179"/>
      <c r="H234" s="179">
        <v>595</v>
      </c>
      <c r="I234" s="181">
        <v>590</v>
      </c>
      <c r="J234" s="151" t="s">
        <v>792</v>
      </c>
      <c r="K234" s="152">
        <f t="shared" ref="K234:K241" si="27">H234-F234</f>
        <v>100</v>
      </c>
      <c r="L234" s="153">
        <f t="shared" ref="L234:L241" si="28">K234/F234</f>
        <v>0.20202020202020202</v>
      </c>
      <c r="M234" s="148" t="s">
        <v>537</v>
      </c>
      <c r="N234" s="154">
        <v>44589</v>
      </c>
      <c r="O234" s="1"/>
      <c r="P234" s="1"/>
      <c r="R234" s="6" t="s">
        <v>728</v>
      </c>
    </row>
    <row r="235" spans="1:26" ht="12.75" customHeight="1">
      <c r="A235" s="176">
        <v>163</v>
      </c>
      <c r="B235" s="177">
        <v>44274</v>
      </c>
      <c r="C235" s="177"/>
      <c r="D235" s="178" t="s">
        <v>330</v>
      </c>
      <c r="E235" s="179" t="s">
        <v>567</v>
      </c>
      <c r="F235" s="149">
        <v>355</v>
      </c>
      <c r="G235" s="179"/>
      <c r="H235" s="179">
        <v>422.5</v>
      </c>
      <c r="I235" s="181">
        <v>420</v>
      </c>
      <c r="J235" s="151" t="s">
        <v>757</v>
      </c>
      <c r="K235" s="152">
        <f t="shared" si="27"/>
        <v>67.5</v>
      </c>
      <c r="L235" s="153">
        <f t="shared" si="28"/>
        <v>0.19014084507042253</v>
      </c>
      <c r="M235" s="148" t="s">
        <v>537</v>
      </c>
      <c r="N235" s="154">
        <v>44361</v>
      </c>
      <c r="O235" s="1"/>
      <c r="R235" s="194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164</v>
      </c>
      <c r="B236" s="177">
        <v>44295</v>
      </c>
      <c r="C236" s="177"/>
      <c r="D236" s="178" t="s">
        <v>758</v>
      </c>
      <c r="E236" s="179" t="s">
        <v>567</v>
      </c>
      <c r="F236" s="149">
        <v>555</v>
      </c>
      <c r="G236" s="179"/>
      <c r="H236" s="179">
        <v>663</v>
      </c>
      <c r="I236" s="181">
        <v>663</v>
      </c>
      <c r="J236" s="151" t="s">
        <v>759</v>
      </c>
      <c r="K236" s="152">
        <f t="shared" si="27"/>
        <v>108</v>
      </c>
      <c r="L236" s="153">
        <f t="shared" si="28"/>
        <v>0.19459459459459461</v>
      </c>
      <c r="M236" s="148" t="s">
        <v>537</v>
      </c>
      <c r="N236" s="154">
        <v>44321</v>
      </c>
      <c r="O236" s="1"/>
      <c r="P236" s="1"/>
      <c r="Q236" s="1"/>
      <c r="R236" s="194" t="s">
        <v>728</v>
      </c>
    </row>
    <row r="237" spans="1:26" ht="12.75" customHeight="1">
      <c r="A237" s="176">
        <v>165</v>
      </c>
      <c r="B237" s="177">
        <v>44308</v>
      </c>
      <c r="C237" s="177"/>
      <c r="D237" s="178" t="s">
        <v>358</v>
      </c>
      <c r="E237" s="179" t="s">
        <v>567</v>
      </c>
      <c r="F237" s="149">
        <v>126.5</v>
      </c>
      <c r="G237" s="179"/>
      <c r="H237" s="179">
        <v>155</v>
      </c>
      <c r="I237" s="181">
        <v>155</v>
      </c>
      <c r="J237" s="151" t="s">
        <v>625</v>
      </c>
      <c r="K237" s="152">
        <f t="shared" si="27"/>
        <v>28.5</v>
      </c>
      <c r="L237" s="153">
        <f t="shared" si="28"/>
        <v>0.22529644268774704</v>
      </c>
      <c r="M237" s="148" t="s">
        <v>537</v>
      </c>
      <c r="N237" s="154">
        <v>44362</v>
      </c>
      <c r="O237" s="1"/>
      <c r="R237" s="194" t="s">
        <v>728</v>
      </c>
    </row>
    <row r="238" spans="1:26" ht="12.75" customHeight="1">
      <c r="A238" s="220">
        <v>166</v>
      </c>
      <c r="B238" s="221">
        <v>44368</v>
      </c>
      <c r="C238" s="221"/>
      <c r="D238" s="222" t="s">
        <v>375</v>
      </c>
      <c r="E238" s="223" t="s">
        <v>567</v>
      </c>
      <c r="F238" s="224">
        <v>287.5</v>
      </c>
      <c r="G238" s="223"/>
      <c r="H238" s="223">
        <v>245</v>
      </c>
      <c r="I238" s="225">
        <v>344</v>
      </c>
      <c r="J238" s="161" t="s">
        <v>788</v>
      </c>
      <c r="K238" s="162">
        <f t="shared" si="27"/>
        <v>-42.5</v>
      </c>
      <c r="L238" s="163">
        <f t="shared" si="28"/>
        <v>-0.14782608695652175</v>
      </c>
      <c r="M238" s="159" t="s">
        <v>549</v>
      </c>
      <c r="N238" s="156">
        <v>44508</v>
      </c>
      <c r="O238" s="1"/>
      <c r="R238" s="194" t="s">
        <v>728</v>
      </c>
    </row>
    <row r="239" spans="1:26" ht="12.75" customHeight="1">
      <c r="A239" s="176">
        <v>167</v>
      </c>
      <c r="B239" s="177">
        <v>44368</v>
      </c>
      <c r="C239" s="177"/>
      <c r="D239" s="178" t="s">
        <v>446</v>
      </c>
      <c r="E239" s="179" t="s">
        <v>567</v>
      </c>
      <c r="F239" s="149">
        <v>241</v>
      </c>
      <c r="G239" s="179"/>
      <c r="H239" s="179">
        <v>298</v>
      </c>
      <c r="I239" s="181">
        <v>320</v>
      </c>
      <c r="J239" s="151" t="s">
        <v>625</v>
      </c>
      <c r="K239" s="152">
        <f t="shared" si="27"/>
        <v>57</v>
      </c>
      <c r="L239" s="153">
        <f t="shared" si="28"/>
        <v>0.23651452282157676</v>
      </c>
      <c r="M239" s="148" t="s">
        <v>537</v>
      </c>
      <c r="N239" s="154">
        <v>44802</v>
      </c>
      <c r="O239" s="41"/>
      <c r="R239" s="194" t="s">
        <v>728</v>
      </c>
    </row>
    <row r="240" spans="1:26" ht="12.75" customHeight="1">
      <c r="A240" s="176">
        <v>168</v>
      </c>
      <c r="B240" s="177">
        <v>44406</v>
      </c>
      <c r="C240" s="177"/>
      <c r="D240" s="178" t="s">
        <v>358</v>
      </c>
      <c r="E240" s="179" t="s">
        <v>567</v>
      </c>
      <c r="F240" s="149">
        <v>162.5</v>
      </c>
      <c r="G240" s="179"/>
      <c r="H240" s="179">
        <v>200</v>
      </c>
      <c r="I240" s="181">
        <v>200</v>
      </c>
      <c r="J240" s="151" t="s">
        <v>625</v>
      </c>
      <c r="K240" s="152">
        <f t="shared" si="27"/>
        <v>37.5</v>
      </c>
      <c r="L240" s="153">
        <f t="shared" si="28"/>
        <v>0.23076923076923078</v>
      </c>
      <c r="M240" s="148" t="s">
        <v>537</v>
      </c>
      <c r="N240" s="154">
        <v>44802</v>
      </c>
      <c r="O240" s="1"/>
      <c r="R240" s="194" t="s">
        <v>728</v>
      </c>
    </row>
    <row r="241" spans="1:18" ht="12.75" customHeight="1">
      <c r="A241" s="176">
        <v>169</v>
      </c>
      <c r="B241" s="177">
        <v>44462</v>
      </c>
      <c r="C241" s="177"/>
      <c r="D241" s="178" t="s">
        <v>764</v>
      </c>
      <c r="E241" s="179" t="s">
        <v>567</v>
      </c>
      <c r="F241" s="149">
        <v>1235</v>
      </c>
      <c r="G241" s="179"/>
      <c r="H241" s="179">
        <v>1505</v>
      </c>
      <c r="I241" s="181">
        <v>1500</v>
      </c>
      <c r="J241" s="151" t="s">
        <v>625</v>
      </c>
      <c r="K241" s="152">
        <f t="shared" si="27"/>
        <v>270</v>
      </c>
      <c r="L241" s="153">
        <f t="shared" si="28"/>
        <v>0.21862348178137653</v>
      </c>
      <c r="M241" s="148" t="s">
        <v>537</v>
      </c>
      <c r="N241" s="154">
        <v>44564</v>
      </c>
      <c r="O241" s="1"/>
      <c r="R241" s="194" t="s">
        <v>728</v>
      </c>
    </row>
    <row r="242" spans="1:18" ht="12.75" customHeight="1">
      <c r="A242" s="206">
        <v>170</v>
      </c>
      <c r="B242" s="207">
        <v>44480</v>
      </c>
      <c r="C242" s="207"/>
      <c r="D242" s="208" t="s">
        <v>766</v>
      </c>
      <c r="E242" s="209" t="s">
        <v>567</v>
      </c>
      <c r="F242" s="54">
        <v>58.75</v>
      </c>
      <c r="G242" s="209"/>
      <c r="H242" s="209"/>
      <c r="I242" s="54">
        <v>72.5</v>
      </c>
      <c r="J242" s="210" t="s">
        <v>540</v>
      </c>
      <c r="K242" s="206"/>
      <c r="L242" s="207"/>
      <c r="M242" s="207"/>
      <c r="N242" s="208"/>
      <c r="O242" s="41"/>
      <c r="R242" s="194" t="s">
        <v>728</v>
      </c>
    </row>
    <row r="243" spans="1:18" ht="12.75" customHeight="1">
      <c r="A243" s="211">
        <v>171</v>
      </c>
      <c r="B243" s="212">
        <v>44481</v>
      </c>
      <c r="C243" s="212"/>
      <c r="D243" s="213" t="s">
        <v>256</v>
      </c>
      <c r="E243" s="214" t="s">
        <v>567</v>
      </c>
      <c r="F243" s="215" t="s">
        <v>768</v>
      </c>
      <c r="G243" s="214"/>
      <c r="H243" s="214"/>
      <c r="I243" s="214">
        <v>380</v>
      </c>
      <c r="J243" s="216" t="s">
        <v>540</v>
      </c>
      <c r="K243" s="211"/>
      <c r="L243" s="212"/>
      <c r="M243" s="212"/>
      <c r="N243" s="213"/>
      <c r="O243" s="41"/>
      <c r="R243" s="194" t="s">
        <v>728</v>
      </c>
    </row>
    <row r="244" spans="1:18" ht="12.75" customHeight="1">
      <c r="A244" s="176">
        <v>172</v>
      </c>
      <c r="B244" s="177">
        <v>44481</v>
      </c>
      <c r="C244" s="177"/>
      <c r="D244" s="178" t="s">
        <v>381</v>
      </c>
      <c r="E244" s="179" t="s">
        <v>567</v>
      </c>
      <c r="F244" s="149">
        <v>45.5</v>
      </c>
      <c r="G244" s="179"/>
      <c r="H244" s="179">
        <v>56.5</v>
      </c>
      <c r="I244" s="181">
        <v>56</v>
      </c>
      <c r="J244" s="151" t="s">
        <v>868</v>
      </c>
      <c r="K244" s="152">
        <f>H244-F244</f>
        <v>11</v>
      </c>
      <c r="L244" s="153">
        <f>K244/F244</f>
        <v>0.24175824175824176</v>
      </c>
      <c r="M244" s="148" t="s">
        <v>537</v>
      </c>
      <c r="N244" s="154">
        <v>44881</v>
      </c>
      <c r="O244" s="41"/>
      <c r="R244" s="194"/>
    </row>
    <row r="245" spans="1:18" ht="12.75" customHeight="1">
      <c r="A245" s="176">
        <v>173</v>
      </c>
      <c r="B245" s="177">
        <v>44551</v>
      </c>
      <c r="C245" s="177"/>
      <c r="D245" s="178" t="s">
        <v>118</v>
      </c>
      <c r="E245" s="179" t="s">
        <v>567</v>
      </c>
      <c r="F245" s="149">
        <v>2300</v>
      </c>
      <c r="G245" s="179"/>
      <c r="H245" s="179">
        <f>(2820+2200)/2</f>
        <v>2510</v>
      </c>
      <c r="I245" s="181">
        <v>3000</v>
      </c>
      <c r="J245" s="151" t="s">
        <v>800</v>
      </c>
      <c r="K245" s="152">
        <f>H245-F245</f>
        <v>210</v>
      </c>
      <c r="L245" s="153">
        <f>K245/F245</f>
        <v>9.1304347826086957E-2</v>
      </c>
      <c r="M245" s="148" t="s">
        <v>537</v>
      </c>
      <c r="N245" s="154">
        <v>44649</v>
      </c>
      <c r="O245" s="1"/>
      <c r="R245" s="194"/>
    </row>
    <row r="246" spans="1:18" ht="12.75" customHeight="1">
      <c r="A246" s="217">
        <v>174</v>
      </c>
      <c r="B246" s="212">
        <v>44606</v>
      </c>
      <c r="C246" s="217"/>
      <c r="D246" s="217" t="s">
        <v>401</v>
      </c>
      <c r="E246" s="214" t="s">
        <v>567</v>
      </c>
      <c r="F246" s="214" t="s">
        <v>795</v>
      </c>
      <c r="G246" s="214"/>
      <c r="H246" s="214"/>
      <c r="I246" s="214">
        <v>764</v>
      </c>
      <c r="J246" s="214" t="s">
        <v>540</v>
      </c>
      <c r="K246" s="214"/>
      <c r="L246" s="214"/>
      <c r="M246" s="214"/>
      <c r="N246" s="217"/>
      <c r="O246" s="41"/>
      <c r="R246" s="194"/>
    </row>
    <row r="247" spans="1:18" ht="12.75" customHeight="1">
      <c r="A247" s="176">
        <v>175</v>
      </c>
      <c r="B247" s="177">
        <v>44613</v>
      </c>
      <c r="C247" s="177"/>
      <c r="D247" s="178" t="s">
        <v>764</v>
      </c>
      <c r="E247" s="179" t="s">
        <v>567</v>
      </c>
      <c r="F247" s="149">
        <v>1255</v>
      </c>
      <c r="G247" s="179"/>
      <c r="H247" s="179">
        <v>1515</v>
      </c>
      <c r="I247" s="181">
        <v>1510</v>
      </c>
      <c r="J247" s="151" t="s">
        <v>625</v>
      </c>
      <c r="K247" s="152">
        <f>H247-F247</f>
        <v>260</v>
      </c>
      <c r="L247" s="153">
        <f>K247/F247</f>
        <v>0.20717131474103587</v>
      </c>
      <c r="M247" s="148" t="s">
        <v>537</v>
      </c>
      <c r="N247" s="154">
        <v>44834</v>
      </c>
      <c r="O247" s="41"/>
      <c r="R247" s="194"/>
    </row>
    <row r="248" spans="1:18" ht="12.75" customHeight="1">
      <c r="A248">
        <v>176</v>
      </c>
      <c r="B248" s="212">
        <v>44670</v>
      </c>
      <c r="C248" s="212"/>
      <c r="D248" s="217" t="s">
        <v>502</v>
      </c>
      <c r="E248" s="243" t="s">
        <v>567</v>
      </c>
      <c r="F248" s="214" t="s">
        <v>802</v>
      </c>
      <c r="G248" s="214"/>
      <c r="H248" s="214"/>
      <c r="I248" s="214">
        <v>553</v>
      </c>
      <c r="J248" s="214" t="s">
        <v>540</v>
      </c>
      <c r="K248" s="214"/>
      <c r="L248" s="214"/>
      <c r="M248" s="214"/>
      <c r="N248" s="214"/>
      <c r="O248" s="41"/>
      <c r="R248" s="194"/>
    </row>
    <row r="249" spans="1:18" ht="12.75" customHeight="1">
      <c r="A249" s="176">
        <v>177</v>
      </c>
      <c r="B249" s="177">
        <v>44746</v>
      </c>
      <c r="C249" s="177"/>
      <c r="D249" s="178" t="s">
        <v>836</v>
      </c>
      <c r="E249" s="179" t="s">
        <v>567</v>
      </c>
      <c r="F249" s="149">
        <v>207.5</v>
      </c>
      <c r="G249" s="179"/>
      <c r="H249" s="179">
        <v>254</v>
      </c>
      <c r="I249" s="181">
        <v>254</v>
      </c>
      <c r="J249" s="151" t="s">
        <v>625</v>
      </c>
      <c r="K249" s="152">
        <f>H249-F249</f>
        <v>46.5</v>
      </c>
      <c r="L249" s="153">
        <f>K249/F249</f>
        <v>0.22409638554216868</v>
      </c>
      <c r="M249" s="148" t="s">
        <v>537</v>
      </c>
      <c r="N249" s="154">
        <v>44792</v>
      </c>
      <c r="O249" s="1"/>
      <c r="R249" s="194"/>
    </row>
    <row r="250" spans="1:18" ht="12.75" customHeight="1">
      <c r="A250" s="176">
        <v>178</v>
      </c>
      <c r="B250" s="177">
        <v>44775</v>
      </c>
      <c r="C250" s="177"/>
      <c r="D250" s="178" t="s">
        <v>448</v>
      </c>
      <c r="E250" s="179" t="s">
        <v>567</v>
      </c>
      <c r="F250" s="149">
        <v>31.25</v>
      </c>
      <c r="G250" s="179"/>
      <c r="H250" s="179">
        <v>38.75</v>
      </c>
      <c r="I250" s="181">
        <v>38</v>
      </c>
      <c r="J250" s="151" t="s">
        <v>625</v>
      </c>
      <c r="K250" s="152">
        <f t="shared" ref="K250" si="29">H250-F250</f>
        <v>7.5</v>
      </c>
      <c r="L250" s="153">
        <f t="shared" ref="L250" si="30">K250/F250</f>
        <v>0.24</v>
      </c>
      <c r="M250" s="148" t="s">
        <v>537</v>
      </c>
      <c r="N250" s="154">
        <v>44844</v>
      </c>
      <c r="O250" s="41"/>
      <c r="R250" s="54"/>
    </row>
    <row r="251" spans="1:18" ht="12.75" customHeight="1">
      <c r="A251" s="211">
        <v>179</v>
      </c>
      <c r="B251" s="212">
        <v>44841</v>
      </c>
      <c r="C251" s="217"/>
      <c r="D251" s="217" t="s">
        <v>841</v>
      </c>
      <c r="E251" s="243" t="s">
        <v>567</v>
      </c>
      <c r="F251" s="214" t="s">
        <v>842</v>
      </c>
      <c r="G251" s="214"/>
      <c r="H251" s="214"/>
      <c r="I251" s="214">
        <v>840</v>
      </c>
      <c r="J251" s="214" t="s">
        <v>540</v>
      </c>
      <c r="K251" s="214"/>
      <c r="L251" s="214"/>
      <c r="M251" s="214"/>
      <c r="N251" s="214"/>
      <c r="O251" s="41"/>
      <c r="Q251" s="197"/>
      <c r="R251" s="54"/>
    </row>
    <row r="252" spans="1:18" ht="12.75" customHeight="1">
      <c r="A252" s="211">
        <v>180</v>
      </c>
      <c r="B252" s="212">
        <v>44844</v>
      </c>
      <c r="C252" s="217"/>
      <c r="D252" s="217" t="s">
        <v>403</v>
      </c>
      <c r="E252" s="243" t="s">
        <v>567</v>
      </c>
      <c r="F252" s="214" t="s">
        <v>844</v>
      </c>
      <c r="G252" s="214"/>
      <c r="H252" s="214"/>
      <c r="I252" s="214">
        <v>291</v>
      </c>
      <c r="J252" s="214" t="s">
        <v>540</v>
      </c>
      <c r="K252" s="214"/>
      <c r="L252" s="214"/>
      <c r="M252" s="214"/>
      <c r="N252" s="214"/>
      <c r="O252" s="41"/>
      <c r="Q252" s="197"/>
      <c r="R252" s="54"/>
    </row>
    <row r="253" spans="1:18" ht="12.75" customHeight="1">
      <c r="A253" s="211">
        <v>181</v>
      </c>
      <c r="B253" s="212">
        <v>44845</v>
      </c>
      <c r="C253" s="217"/>
      <c r="D253" s="217" t="s">
        <v>401</v>
      </c>
      <c r="E253" s="243" t="s">
        <v>567</v>
      </c>
      <c r="F253" s="214" t="s">
        <v>867</v>
      </c>
      <c r="G253" s="214"/>
      <c r="H253" s="214"/>
      <c r="I253" s="214">
        <v>765</v>
      </c>
      <c r="J253" s="214" t="s">
        <v>540</v>
      </c>
      <c r="K253" s="214"/>
      <c r="L253" s="214"/>
      <c r="M253" s="214"/>
      <c r="N253" s="214"/>
      <c r="O253" s="41"/>
      <c r="Q253" s="197"/>
      <c r="R253" s="54"/>
    </row>
    <row r="254" spans="1:18" ht="12.75" customHeight="1">
      <c r="A254" s="308">
        <v>182</v>
      </c>
      <c r="B254" s="212">
        <v>44981</v>
      </c>
      <c r="C254" s="212"/>
      <c r="D254" s="217" t="s">
        <v>821</v>
      </c>
      <c r="E254" s="243" t="s">
        <v>567</v>
      </c>
      <c r="F254" s="243" t="s">
        <v>912</v>
      </c>
      <c r="G254" s="214"/>
      <c r="H254" s="214"/>
      <c r="I254" s="214">
        <v>2080</v>
      </c>
      <c r="J254" s="214" t="s">
        <v>540</v>
      </c>
      <c r="K254" s="214"/>
      <c r="L254" s="214"/>
      <c r="M254" s="214"/>
      <c r="N254" s="21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B256" s="195" t="s">
        <v>760</v>
      </c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A260" s="196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A261" s="196"/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A262" s="53"/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</sheetData>
  <autoFilter ref="R1:R258"/>
  <mergeCells count="3">
    <mergeCell ref="B53:B54"/>
    <mergeCell ref="A53:A54"/>
    <mergeCell ref="J53:J5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2023-03-02T02:37:31Z</dcterms:modified>
</cp:coreProperties>
</file>