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F&amp;O)'!$Q$1:$S$453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46" i="7"/>
  <c r="M146" s="1"/>
  <c r="K15"/>
  <c r="L15" s="1"/>
  <c r="K20"/>
  <c r="L20" s="1"/>
  <c r="K63"/>
  <c r="L63" s="1"/>
  <c r="K82"/>
  <c r="L82" s="1"/>
  <c r="K12"/>
  <c r="L12" s="1"/>
  <c r="K62"/>
  <c r="L62" s="1"/>
  <c r="K147"/>
  <c r="M147" s="1"/>
  <c r="K17"/>
  <c r="K18"/>
  <c r="L18" s="1"/>
  <c r="L33"/>
  <c r="O85"/>
  <c r="K16"/>
  <c r="L16" s="1"/>
  <c r="K83"/>
  <c r="L83" s="1"/>
  <c r="K145"/>
  <c r="M145" s="1"/>
  <c r="K61"/>
  <c r="L61" s="1"/>
  <c r="K84"/>
  <c r="L84" s="1"/>
  <c r="K57"/>
  <c r="L57" s="1"/>
  <c r="K139"/>
  <c r="M139" s="1"/>
  <c r="K138"/>
  <c r="M138" s="1"/>
  <c r="K142"/>
  <c r="M142" s="1"/>
  <c r="K81"/>
  <c r="L81" s="1"/>
  <c r="K144"/>
  <c r="M144" s="1"/>
  <c r="K118"/>
  <c r="L118" s="1"/>
  <c r="K143"/>
  <c r="M143" s="1"/>
  <c r="K60"/>
  <c r="L60" s="1"/>
  <c r="K59"/>
  <c r="L59" s="1"/>
  <c r="O19"/>
  <c r="K58"/>
  <c r="L58" s="1"/>
  <c r="K80"/>
  <c r="L80" s="1"/>
  <c r="K135"/>
  <c r="M135" s="1"/>
  <c r="K141"/>
  <c r="M141" s="1"/>
  <c r="K140"/>
  <c r="M140" s="1"/>
  <c r="K56"/>
  <c r="L56" s="1"/>
  <c r="K127"/>
  <c r="L127" s="1"/>
  <c r="K137"/>
  <c r="M137" s="1"/>
  <c r="K136"/>
  <c r="M136" s="1"/>
  <c r="K79"/>
  <c r="L79" s="1"/>
  <c r="K55"/>
  <c r="L55" s="1"/>
  <c r="K134"/>
  <c r="M134" s="1"/>
  <c r="K71"/>
  <c r="L71" s="1"/>
  <c r="K133"/>
  <c r="M133" s="1"/>
  <c r="K70"/>
  <c r="L70" s="1"/>
  <c r="K132"/>
  <c r="M132" s="1"/>
  <c r="K126"/>
  <c r="M126" s="1"/>
  <c r="K54"/>
  <c r="L54" s="1"/>
  <c r="K128"/>
  <c r="M128" s="1"/>
  <c r="K130"/>
  <c r="L130" s="1"/>
  <c r="K131"/>
  <c r="M131" s="1"/>
  <c r="K53"/>
  <c r="L53" s="1"/>
  <c r="L17"/>
  <c r="K129"/>
  <c r="M129" s="1"/>
  <c r="K50" l="1"/>
  <c r="L50" s="1"/>
  <c r="K52"/>
  <c r="L52" s="1"/>
  <c r="K51"/>
  <c r="L51" s="1"/>
  <c r="K125"/>
  <c r="M125" s="1"/>
  <c r="K120"/>
  <c r="M120" s="1"/>
  <c r="K77"/>
  <c r="L77" s="1"/>
  <c r="K123"/>
  <c r="M123" s="1"/>
  <c r="K124"/>
  <c r="M124" s="1"/>
  <c r="K122"/>
  <c r="M122" s="1"/>
  <c r="K98"/>
  <c r="M98" s="1"/>
  <c r="K112"/>
  <c r="L112" s="1"/>
  <c r="K76"/>
  <c r="L76" s="1"/>
  <c r="K121"/>
  <c r="M121" s="1"/>
  <c r="K453"/>
  <c r="M453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K104"/>
  <c r="L104" s="1"/>
  <c r="K97"/>
  <c r="L97" s="1"/>
  <c r="K34"/>
  <c r="K33"/>
  <c r="K11"/>
  <c r="L11" s="1"/>
  <c r="K101"/>
  <c r="L101" s="1"/>
  <c r="K100"/>
  <c r="M100" s="1"/>
  <c r="K99"/>
  <c r="M99" s="1"/>
  <c r="K102"/>
  <c r="M102" s="1"/>
  <c r="K72"/>
  <c r="L72" s="1"/>
  <c r="K95"/>
  <c r="M95" s="1"/>
  <c r="L31"/>
  <c r="K32"/>
  <c r="K31"/>
  <c r="K96"/>
  <c r="M96" s="1"/>
  <c r="K13" l="1"/>
  <c r="L13" s="1"/>
  <c r="K323" l="1"/>
  <c r="L323" s="1"/>
  <c r="K317"/>
  <c r="L317" s="1"/>
  <c r="K10"/>
  <c r="L10" s="1"/>
  <c r="K313"/>
  <c r="L313" s="1"/>
  <c r="K318"/>
  <c r="L318" s="1"/>
  <c r="K320" l="1"/>
  <c r="L320" s="1"/>
  <c r="K315" l="1"/>
  <c r="L315" s="1"/>
  <c r="K265" l="1"/>
  <c r="L265" s="1"/>
  <c r="K303"/>
  <c r="L303" s="1"/>
  <c r="K222"/>
  <c r="L222" s="1"/>
  <c r="K305" l="1"/>
  <c r="L305" s="1"/>
  <c r="K232" l="1"/>
  <c r="L232" s="1"/>
  <c r="A191" l="1"/>
  <c r="A192" s="1"/>
  <c r="A193" s="1"/>
  <c r="A194" s="1"/>
  <c r="A195" s="1"/>
  <c r="A196" s="1"/>
  <c r="A197" s="1"/>
  <c r="A198" l="1"/>
  <c r="A199" s="1"/>
  <c r="A200"/>
  <c r="A201" s="1"/>
  <c r="A202" s="1"/>
  <c r="A203" s="1"/>
  <c r="A204" s="1"/>
  <c r="A205" s="1"/>
  <c r="K296" l="1"/>
  <c r="K289"/>
  <c r="K283"/>
  <c r="K278"/>
  <c r="K251"/>
  <c r="K299"/>
  <c r="K298"/>
  <c r="K295"/>
  <c r="K294"/>
  <c r="K293"/>
  <c r="K292"/>
  <c r="K291"/>
  <c r="K290"/>
  <c r="K285"/>
  <c r="K286"/>
  <c r="K287"/>
  <c r="K288"/>
  <c r="K284"/>
  <c r="K280"/>
  <c r="K281"/>
  <c r="K282"/>
  <c r="K279"/>
  <c r="K276"/>
  <c r="K275"/>
  <c r="K267"/>
  <c r="K268"/>
  <c r="K269"/>
  <c r="K270"/>
  <c r="K271"/>
  <c r="K272"/>
  <c r="K273"/>
  <c r="K266"/>
  <c r="K257"/>
  <c r="K258"/>
  <c r="K259"/>
  <c r="K260"/>
  <c r="K261"/>
  <c r="K262"/>
  <c r="K263"/>
  <c r="K264"/>
  <c r="K256"/>
  <c r="K255"/>
  <c r="K254"/>
  <c r="K248"/>
  <c r="K249"/>
  <c r="K250"/>
  <c r="K247"/>
  <c r="K241"/>
  <c r="K242"/>
  <c r="K243"/>
  <c r="K244"/>
  <c r="K245"/>
  <c r="K240"/>
  <c r="K234"/>
  <c r="K235"/>
  <c r="K236"/>
  <c r="K237"/>
  <c r="K238"/>
  <c r="K233"/>
  <c r="K224"/>
  <c r="K225"/>
  <c r="K226"/>
  <c r="K227"/>
  <c r="K228"/>
  <c r="K229"/>
  <c r="K230"/>
  <c r="K231"/>
  <c r="K223"/>
  <c r="K218"/>
  <c r="K219"/>
  <c r="K220"/>
  <c r="K221"/>
  <c r="K215"/>
  <c r="K213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189"/>
  <c r="K190"/>
  <c r="L299" l="1"/>
  <c r="L298" l="1"/>
  <c r="L236" l="1"/>
  <c r="L245"/>
  <c r="L293" l="1"/>
  <c r="L291"/>
  <c r="L290" l="1"/>
  <c r="L240" l="1"/>
  <c r="L224"/>
  <c r="L283" l="1"/>
  <c r="M7"/>
  <c r="L295"/>
  <c r="L296"/>
  <c r="L281"/>
  <c r="L288" l="1"/>
  <c r="L278" l="1"/>
  <c r="L294"/>
  <c r="L251"/>
  <c r="L289"/>
  <c r="L275" l="1"/>
  <c r="L284"/>
  <c r="L292"/>
  <c r="L280" l="1"/>
  <c r="L238"/>
  <c r="L203"/>
  <c r="L282" l="1"/>
  <c r="L287"/>
  <c r="L266"/>
  <c r="L220" l="1"/>
  <c r="L286" l="1"/>
  <c r="L285" l="1"/>
  <c r="L271"/>
  <c r="L248" l="1"/>
  <c r="L279"/>
  <c r="L273"/>
  <c r="L276" l="1"/>
  <c r="L272"/>
  <c r="L270"/>
  <c r="L269"/>
  <c r="L268"/>
  <c r="L267"/>
  <c r="L264"/>
  <c r="L263"/>
  <c r="L262"/>
  <c r="L260"/>
  <c r="L259"/>
  <c r="L258"/>
  <c r="L257"/>
  <c r="L256"/>
  <c r="L255"/>
  <c r="L254"/>
  <c r="L250"/>
  <c r="L249"/>
  <c r="L247"/>
  <c r="L244"/>
  <c r="L243"/>
  <c r="L242"/>
  <c r="L241"/>
  <c r="L237"/>
  <c r="L235"/>
  <c r="L234"/>
  <c r="L233"/>
  <c r="L231"/>
  <c r="L230"/>
  <c r="L229"/>
  <c r="L228"/>
  <c r="L227"/>
  <c r="L226"/>
  <c r="L225"/>
  <c r="L223"/>
  <c r="L221"/>
  <c r="L219"/>
  <c r="L218"/>
  <c r="H217"/>
  <c r="F216"/>
  <c r="L215"/>
  <c r="L213"/>
  <c r="L211"/>
  <c r="L210"/>
  <c r="L209"/>
  <c r="L208"/>
  <c r="L207"/>
  <c r="L206"/>
  <c r="L205"/>
  <c r="L204"/>
  <c r="L202"/>
  <c r="L201"/>
  <c r="L200"/>
  <c r="L199"/>
  <c r="L198"/>
  <c r="L197"/>
  <c r="L196"/>
  <c r="L195"/>
  <c r="L194"/>
  <c r="L193"/>
  <c r="L192"/>
  <c r="L191"/>
  <c r="L190"/>
  <c r="L189"/>
  <c r="K217" l="1"/>
  <c r="L217" s="1"/>
  <c r="K216"/>
  <c r="L216" s="1"/>
  <c r="A206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L6" i="2" l="1"/>
  <c r="D7" i="6"/>
  <c r="K6" i="4"/>
  <c r="K6" i="3"/>
</calcChain>
</file>

<file path=xl/sharedStrings.xml><?xml version="1.0" encoding="utf-8"?>
<sst xmlns="http://schemas.openxmlformats.org/spreadsheetml/2006/main" count="7637" uniqueCount="3791">
  <si>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</si>
  <si>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</si>
  <si>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</si>
  <si>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</si>
  <si>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</si>
  <si>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</si>
  <si>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</si>
  <si>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</si>
  <si>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</si>
  <si>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</si>
  <si>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</si>
  <si>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</si>
  <si>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</si>
  <si>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</si>
  <si>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</si>
  <si>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</si>
  <si>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</si>
  <si>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</si>
  <si>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</si>
  <si>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</si>
  <si>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</si>
  <si>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</si>
  <si>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</si>
  <si>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</si>
  <si>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</si>
  <si>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</si>
  <si>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</si>
  <si>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</si>
  <si>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</si>
  <si>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</si>
  <si>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</si>
  <si>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</si>
  <si>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</si>
  <si>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</si>
  <si>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</si>
  <si>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</si>
  <si>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</si>
  <si>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</si>
  <si>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</si>
  <si>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</si>
  <si>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</si>
  <si>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</si>
  <si>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</si>
  <si>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</si>
  <si>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</si>
  <si>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</si>
  <si>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</si>
  <si>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</si>
  <si>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</si>
  <si>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</si>
  <si>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</si>
  <si>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</si>
  <si>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</si>
  <si>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</si>
  <si>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</si>
  <si>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</si>
  <si>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</si>
  <si>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</si>
  <si>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</si>
  <si>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</si>
  <si>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</si>
  <si>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</si>
  <si>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</si>
  <si>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</si>
  <si>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</si>
  <si>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</si>
  <si>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</si>
  <si>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</si>
  <si>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</si>
  <si>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</si>
  <si>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</si>
  <si>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</si>
  <si>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</si>
  <si>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</si>
  <si>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</si>
  <si>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</si>
  <si>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</si>
  <si>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</si>
  <si>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</si>
  <si>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</si>
  <si>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</si>
  <si>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</si>
  <si>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</si>
  <si>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</si>
  <si>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</si>
  <si>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</si>
  <si>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</si>
  <si>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</si>
  <si>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</si>
  <si>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</si>
  <si>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</si>
  <si>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</si>
  <si>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</si>
  <si>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</si>
  <si>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</si>
  <si>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</si>
  <si>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</si>
  <si>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</si>
  <si>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</si>
  <si>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</si>
  <si>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</si>
  <si>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</si>
  <si>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</si>
  <si>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</si>
  <si>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</si>
  <si>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</si>
  <si>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</si>
  <si>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</si>
  <si>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</si>
  <si>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</si>
  <si>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</si>
  <si>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</si>
  <si>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</si>
  <si>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</si>
  <si>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</si>
  <si>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</si>
  <si>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</si>
  <si>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</si>
  <si>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</si>
  <si>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</si>
  <si>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</si>
  <si>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</si>
  <si>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</si>
  <si>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</si>
  <si>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</si>
  <si>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</si>
  <si>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</si>
  <si>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</si>
  <si>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</si>
  <si>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</si>
  <si>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</si>
  <si>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</si>
  <si>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</si>
  <si>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</si>
  <si>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</si>
  <si>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</si>
  <si>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</si>
  <si>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</si>
  <si>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</si>
  <si>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</si>
  <si>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</si>
  <si>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</si>
  <si>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</si>
  <si>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</si>
  <si>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</si>
  <si>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</si>
  <si>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</si>
  <si>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</si>
  <si>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</si>
  <si>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</si>
  <si>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</si>
  <si>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</si>
  <si>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</si>
  <si>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</si>
  <si>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</si>
  <si>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</si>
  <si>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</si>
  <si>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</si>
  <si>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</si>
  <si>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</si>
  <si>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</si>
  <si>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</si>
  <si>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</si>
  <si>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</si>
  <si>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</si>
  <si>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</si>
  <si>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</si>
  <si>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</si>
  <si>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</si>
  <si>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</si>
  <si>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</si>
  <si>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</si>
  <si>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</si>
  <si>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</si>
  <si>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</si>
  <si>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</si>
  <si>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</si>
  <si>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</si>
  <si>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</si>
  <si>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</si>
  <si>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</si>
  <si>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</si>
  <si>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</si>
  <si>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</si>
  <si>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</si>
  <si>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</si>
  <si>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</si>
  <si>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</si>
  <si>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</si>
  <si>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</si>
  <si>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</si>
  <si>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</si>
  <si>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</si>
  <si>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</si>
  <si>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</si>
  <si>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</si>
  <si>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</si>
  <si>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</si>
  <si>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</si>
  <si>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</si>
  <si>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</si>
  <si>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</si>
  <si>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</si>
  <si>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</si>
  <si>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</si>
  <si>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</si>
  <si>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</si>
  <si>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</si>
  <si>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</si>
  <si>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</si>
  <si>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</si>
  <si>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</si>
  <si>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</si>
  <si>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</si>
  <si>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</si>
  <si>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</si>
  <si>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</si>
  <si>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</si>
  <si>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</si>
  <si>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</si>
  <si>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</si>
  <si>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</si>
  <si>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</si>
  <si>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</si>
  <si>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</si>
  <si>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</si>
  <si>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</si>
  <si>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</si>
  <si>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</si>
  <si>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</si>
  <si>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</si>
  <si>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</si>
  <si>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</si>
  <si>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</si>
  <si>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</si>
  <si>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</si>
  <si>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</si>
  <si>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</si>
  <si>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</si>
  <si>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</si>
  <si>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</si>
  <si>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</si>
  <si>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</si>
  <si>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</si>
  <si>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</si>
  <si>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</si>
  <si>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</si>
  <si>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</si>
  <si>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</si>
  <si>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</si>
  <si>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</si>
  <si>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</si>
  <si>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</si>
  <si>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</si>
  <si>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</si>
  <si>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</si>
  <si>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</si>
  <si>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</si>
  <si>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</si>
  <si>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</si>
  <si>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</si>
  <si>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</si>
  <si>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</si>
  <si>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</si>
  <si>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</si>
  <si>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</si>
  <si>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</si>
  <si>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</si>
  <si>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</si>
  <si>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</si>
  <si>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</si>
  <si>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</si>
  <si>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</si>
  <si>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</si>
  <si>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</si>
  <si>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</si>
  <si>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</si>
  <si>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</si>
  <si>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</si>
  <si>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</si>
  <si>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</si>
  <si>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</si>
  <si>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</si>
  <si>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</si>
  <si>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</si>
  <si>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</si>
  <si>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</si>
  <si>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</si>
  <si>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</si>
  <si>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</si>
  <si>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</si>
  <si>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</si>
  <si>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</si>
  <si>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</si>
  <si>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</si>
  <si>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</si>
  <si>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</si>
  <si>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</si>
  <si>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</si>
  <si>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</si>
  <si>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</si>
  <si>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</si>
  <si>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</si>
  <si>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</si>
  <si>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</si>
  <si>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</si>
  <si>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</si>
  <si>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</si>
  <si>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</si>
  <si>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</si>
  <si>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</si>
  <si>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</si>
  <si>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</si>
  <si>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</si>
  <si>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</si>
  <si>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</si>
  <si>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</si>
  <si>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</si>
  <si>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</si>
  <si>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</si>
  <si>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</si>
  <si>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</si>
  <si>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</si>
  <si>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</si>
  <si>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</si>
  <si>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</si>
  <si>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</si>
  <si>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</si>
  <si>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</si>
  <si>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</si>
  <si>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</si>
  <si>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</si>
  <si>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</si>
  <si>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</si>
  <si>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</si>
  <si>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</si>
  <si>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</si>
  <si>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</si>
  <si>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</si>
  <si>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</si>
  <si>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</si>
  <si>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</si>
  <si>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</si>
  <si>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</si>
  <si>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</si>
  <si>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</si>
  <si>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</si>
  <si>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</si>
  <si>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</si>
  <si>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</si>
  <si>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</si>
  <si>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</si>
  <si>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</si>
  <si>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</si>
  <si>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</si>
  <si>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</si>
  <si>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</si>
  <si>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</si>
  <si>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</si>
  <si>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</si>
  <si>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</si>
  <si>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</si>
  <si>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</si>
  <si>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</si>
  <si>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</si>
  <si>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</si>
  <si>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</si>
  <si>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</si>
  <si>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</si>
  <si>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</si>
  <si>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</si>
  <si>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</si>
  <si>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</si>
  <si>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</si>
  <si>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</si>
  <si>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</si>
  <si>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</si>
  <si>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</si>
  <si>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</si>
  <si>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</si>
  <si>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</si>
  <si>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</si>
  <si>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</si>
  <si>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</si>
  <si>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</si>
  <si>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</si>
  <si>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</si>
  <si>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</si>
  <si>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</si>
  <si>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</si>
  <si>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</si>
  <si>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</si>
  <si>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</si>
  <si>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</si>
  <si>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</si>
  <si>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</si>
  <si>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</si>
  <si>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</si>
  <si>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</si>
  <si>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</si>
  <si>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</si>
  <si>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</si>
  <si>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</si>
  <si>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</si>
  <si>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</si>
  <si>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</si>
  <si>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</si>
  <si>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</si>
  <si>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</si>
  <si>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</si>
  <si>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</si>
  <si>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</si>
  <si>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</si>
  <si>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</si>
  <si>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</si>
  <si>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</si>
  <si>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</si>
  <si>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</si>
  <si>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</si>
  <si>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</si>
  <si>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</si>
  <si>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</si>
  <si>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</si>
  <si>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</si>
  <si>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</si>
  <si>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</si>
  <si>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</si>
  <si>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</si>
  <si>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</si>
  <si>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</si>
  <si>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</si>
  <si>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</si>
  <si>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</si>
  <si>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</si>
  <si>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</si>
  <si>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</si>
  <si>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</si>
  <si>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</si>
  <si>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</si>
  <si>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</si>
  <si>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</si>
  <si>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</si>
  <si>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</si>
  <si>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</si>
  <si>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</si>
  <si>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</si>
  <si>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</si>
  <si>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</si>
  <si>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</si>
  <si>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</si>
  <si>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</si>
  <si>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</si>
  <si>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</si>
  <si>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</si>
  <si>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</si>
  <si>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</si>
  <si>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</si>
  <si>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</si>
  <si>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</si>
  <si>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</si>
  <si>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</si>
  <si>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</si>
  <si>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</si>
  <si>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</si>
  <si>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</si>
  <si>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</si>
  <si>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</si>
  <si>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</si>
  <si>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</si>
  <si>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</si>
  <si>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</si>
  <si>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</si>
  <si>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</si>
  <si>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</si>
  <si>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</si>
  <si>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</si>
  <si>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</si>
  <si>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</si>
  <si>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</si>
  <si>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</si>
  <si>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</si>
  <si>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</si>
  <si>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</si>
  <si>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</si>
  <si>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</si>
  <si>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</si>
  <si>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</si>
  <si>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</si>
  <si>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</si>
  <si>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</si>
  <si>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</si>
  <si>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</si>
  <si>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</si>
  <si>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</si>
  <si>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</si>
  <si>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</si>
  <si>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</si>
  <si>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</si>
  <si>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</si>
  <si>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</si>
  <si>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</si>
  <si>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</si>
  <si>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</si>
  <si>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</si>
  <si>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</si>
  <si>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</si>
  <si>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</si>
  <si>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</si>
  <si>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</si>
  <si>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</si>
  <si>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</si>
  <si>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</si>
  <si>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</si>
  <si>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</si>
  <si>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</si>
  <si>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</si>
  <si>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</si>
  <si>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</si>
  <si>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</si>
  <si>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</si>
  <si>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</si>
  <si>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</si>
  <si>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</si>
  <si>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</si>
  <si>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</si>
  <si>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</si>
  <si>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</si>
  <si>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</si>
  <si>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</si>
  <si>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</si>
  <si>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</si>
  <si>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</si>
  <si>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</si>
  <si>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</si>
  <si>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</si>
  <si>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</si>
  <si>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</si>
  <si>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</si>
  <si>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</si>
  <si>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</si>
  <si>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</si>
  <si>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</si>
  <si>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</si>
  <si>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</si>
  <si>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</si>
  <si>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</si>
  <si>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</si>
  <si>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</si>
  <si>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</si>
  <si>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</si>
  <si>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</si>
  <si>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</si>
  <si>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</si>
  <si>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</si>
  <si>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</si>
  <si>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</si>
  <si>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</si>
  <si>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</si>
  <si>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</si>
  <si>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</si>
  <si>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</si>
  <si>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</si>
  <si>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</si>
  <si>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</si>
  <si>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</si>
  <si>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</si>
  <si>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</si>
  <si>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</si>
  <si>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</si>
  <si>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</si>
  <si>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</si>
  <si>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</si>
  <si>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</si>
  <si>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</si>
  <si>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</si>
  <si>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</si>
  <si>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</si>
  <si>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</si>
  <si>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</si>
  <si>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</si>
  <si>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</si>
  <si>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</si>
  <si>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</si>
  <si>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</si>
  <si>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</si>
  <si>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</si>
  <si>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</si>
  <si>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</si>
  <si>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</si>
  <si>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</si>
  <si>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</si>
  <si>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</si>
  <si>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</si>
  <si>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</si>
  <si>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</si>
  <si>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</si>
  <si>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</si>
  <si>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</si>
  <si>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</si>
  <si>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</si>
  <si>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</si>
  <si>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</si>
  <si>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</si>
  <si>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</si>
  <si>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</si>
  <si>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</si>
  <si>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</si>
  <si>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</si>
  <si>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</si>
  <si>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</si>
  <si>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</si>
  <si>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</si>
  <si>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</si>
  <si>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</si>
  <si>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</si>
  <si>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</si>
  <si>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</si>
  <si>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</si>
  <si>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</si>
  <si>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</si>
  <si>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</si>
  <si>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</si>
  <si>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</si>
  <si>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</si>
  <si>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</si>
  <si>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</si>
  <si>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</si>
  <si>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</si>
  <si>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</si>
  <si>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</si>
  <si>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</si>
  <si>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</si>
  <si>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</si>
  <si>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</si>
  <si>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</si>
  <si>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</si>
  <si>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</si>
  <si>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</si>
  <si>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</si>
  <si>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</si>
  <si>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</si>
  <si>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</si>
  <si>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</si>
  <si>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</si>
  <si>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</si>
  <si>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</si>
  <si>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</si>
  <si>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</si>
  <si>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</si>
  <si>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</si>
  <si>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</si>
  <si>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</si>
  <si>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</si>
  <si>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</si>
  <si>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</si>
  <si>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</si>
  <si>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</si>
  <si>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</si>
  <si>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</si>
  <si>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</si>
  <si>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</si>
  <si>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</si>
  <si>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</si>
  <si>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</si>
  <si>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</si>
  <si>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</si>
  <si>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</si>
  <si>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</si>
  <si>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</si>
  <si>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</si>
  <si>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</si>
  <si>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</si>
  <si>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</si>
  <si>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</si>
  <si>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</si>
  <si>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</si>
  <si>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</si>
  <si>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</si>
  <si>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</si>
  <si>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</si>
  <si>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</si>
  <si>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</si>
  <si>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</si>
  <si>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</si>
  <si>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</si>
  <si>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</si>
  <si>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</si>
  <si>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</si>
  <si>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</si>
  <si>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</si>
  <si>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</si>
  <si>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</si>
  <si>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</si>
  <si>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</si>
  <si>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</si>
  <si>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</si>
  <si>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</si>
  <si>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</si>
  <si>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</si>
  <si>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</si>
  <si>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</si>
  <si>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</si>
  <si>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</si>
  <si>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</si>
  <si>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</si>
  <si>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</si>
  <si>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</si>
  <si>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</si>
  <si>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</si>
  <si>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</si>
  <si>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</si>
  <si>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</si>
  <si>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</si>
  <si>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</si>
  <si>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</si>
  <si>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</si>
  <si>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</si>
  <si>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</si>
  <si>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</si>
  <si>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</si>
  <si>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</si>
  <si>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</si>
  <si>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</si>
  <si>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</si>
  <si>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</si>
  <si>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</si>
  <si>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</si>
  <si>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</si>
  <si>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</si>
  <si>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</si>
  <si>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</si>
  <si>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</si>
  <si>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</si>
  <si>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</si>
  <si>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</si>
  <si>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</si>
  <si>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</si>
  <si>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</si>
  <si>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</si>
  <si>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</si>
  <si>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</si>
  <si>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</si>
  <si>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</si>
  <si>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</si>
  <si>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</si>
  <si>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</si>
  <si>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</si>
  <si>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</si>
  <si>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</si>
  <si>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</si>
  <si>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</si>
  <si>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</si>
  <si>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</si>
  <si>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</si>
  <si>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</si>
  <si>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</si>
  <si>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</si>
  <si>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</si>
  <si>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</si>
  <si>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</si>
  <si>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</si>
  <si>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</si>
  <si>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</si>
  <si>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</si>
  <si>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</si>
  <si>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</si>
  <si>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</si>
  <si>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</si>
  <si>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</si>
  <si>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</si>
  <si>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</si>
  <si>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</si>
  <si>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</si>
  <si>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</si>
  <si>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</si>
  <si>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</si>
  <si>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</si>
  <si>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</si>
  <si>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</si>
  <si>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</si>
  <si>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</si>
  <si>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</si>
  <si>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</si>
  <si>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</si>
  <si>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</si>
  <si>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</si>
  <si>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</si>
  <si>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</si>
  <si>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</si>
  <si>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</si>
  <si>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</si>
  <si>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</si>
  <si>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</si>
  <si>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</si>
  <si>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</si>
  <si>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</si>
  <si>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</si>
  <si>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</si>
  <si>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</si>
  <si>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</si>
  <si>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</si>
  <si>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</si>
  <si>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</si>
  <si>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</si>
  <si>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</si>
  <si>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</si>
  <si>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</si>
  <si>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</si>
  <si>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</si>
  <si>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</si>
  <si>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</si>
  <si>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</si>
  <si>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</si>
  <si>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</si>
  <si>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</si>
  <si>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</si>
  <si>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</si>
  <si>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</si>
  <si>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</si>
  <si>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</si>
  <si>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</si>
  <si>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</si>
  <si>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</si>
  <si>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</si>
  <si>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</si>
  <si>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</si>
  <si>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</si>
  <si>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</si>
  <si>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</si>
  <si>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</si>
  <si>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</si>
  <si>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</si>
  <si>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</si>
  <si>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</si>
  <si>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</si>
  <si>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</si>
  <si>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</si>
  <si>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</si>
  <si>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</si>
  <si>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</si>
  <si>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</si>
  <si>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</si>
  <si>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</si>
  <si>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</si>
  <si>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</si>
  <si>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</si>
  <si>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</si>
  <si>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</si>
  <si>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</si>
  <si>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</si>
  <si>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</si>
  <si>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</si>
  <si>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</si>
  <si>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</si>
  <si>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</si>
  <si>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</si>
  <si>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</si>
  <si>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</si>
  <si>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</si>
  <si>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</si>
  <si>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</si>
  <si>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</si>
  <si>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</si>
  <si>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</si>
  <si>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</si>
  <si>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</si>
  <si>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</si>
  <si>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</si>
  <si>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</si>
  <si>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</si>
  <si>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</si>
  <si>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</si>
  <si>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</si>
  <si>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</si>
  <si>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</si>
  <si>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</si>
  <si>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</si>
  <si>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</si>
  <si>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</si>
  <si>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</si>
  <si>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</si>
  <si>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</si>
  <si>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</si>
  <si>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</si>
  <si>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</si>
  <si>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</si>
  <si>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</si>
  <si>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</si>
  <si>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</si>
  <si>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</si>
  <si>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</si>
  <si>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</si>
  <si>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</si>
  <si>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</si>
  <si>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</si>
  <si>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</si>
  <si>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</si>
  <si>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</si>
  <si>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</si>
  <si>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</si>
  <si>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</si>
  <si>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</si>
  <si>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</si>
  <si>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</si>
  <si>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</si>
  <si>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</si>
  <si>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</si>
  <si>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</si>
  <si>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</si>
  <si>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</si>
  <si>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</si>
  <si>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</si>
  <si>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</si>
  <si>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</si>
  <si>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</si>
  <si>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</si>
  <si>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</si>
  <si>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</si>
  <si>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</si>
  <si>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</si>
  <si>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</si>
  <si>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</si>
  <si>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</si>
  <si>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</si>
  <si>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</si>
  <si>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</si>
  <si>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</si>
  <si>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</si>
  <si>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</si>
  <si>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</si>
  <si>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</si>
  <si>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</si>
  <si>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</si>
  <si>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</si>
  <si>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</si>
  <si>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</si>
  <si>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</si>
  <si>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</si>
  <si>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</si>
  <si>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</si>
  <si>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</si>
  <si>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</si>
  <si>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</si>
  <si>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</si>
  <si>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</si>
  <si>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</si>
  <si>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</si>
  <si>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</si>
  <si>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</si>
  <si>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</si>
  <si>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</si>
  <si>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</si>
  <si>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</si>
  <si>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</si>
  <si>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</si>
  <si>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</si>
  <si>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</si>
  <si>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</si>
  <si>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</si>
  <si>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</si>
  <si>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</si>
  <si>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</si>
  <si>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</si>
  <si>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</si>
  <si>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</si>
  <si>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</si>
  <si>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</si>
  <si>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</si>
  <si>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</si>
  <si>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</si>
  <si>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</si>
  <si>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</si>
  <si>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</si>
  <si>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</si>
  <si>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</si>
  <si>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</si>
  <si>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</si>
  <si>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</si>
  <si>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</si>
  <si>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</si>
  <si>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</si>
  <si>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</si>
  <si>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</si>
  <si>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</si>
  <si>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</si>
  <si>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</si>
  <si>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</si>
  <si>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</si>
  <si>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</si>
  <si>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</si>
  <si>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</si>
  <si>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</si>
  <si>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</si>
  <si>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</si>
  <si>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</si>
  <si>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</si>
  <si>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</si>
  <si>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</si>
  <si>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</si>
  <si>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</si>
  <si>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</si>
  <si>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</si>
  <si>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</si>
  <si>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</si>
  <si>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</si>
  <si>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</si>
  <si>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</si>
  <si>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</si>
  <si>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</si>
  <si>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</si>
  <si>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</si>
  <si>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</si>
  <si>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</si>
  <si>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</si>
  <si>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</si>
  <si>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</si>
  <si>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</si>
  <si>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</si>
  <si>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</si>
  <si>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</si>
  <si>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</si>
  <si>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</si>
  <si>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</si>
  <si>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</si>
  <si>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</si>
  <si>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</si>
  <si>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</si>
  <si>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</si>
  <si>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</si>
  <si>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</si>
  <si>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</si>
  <si>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</si>
  <si>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</si>
  <si>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</si>
  <si>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</si>
  <si>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</si>
  <si>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</si>
  <si>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</si>
  <si>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</si>
  <si>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</si>
  <si>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</si>
  <si>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</si>
  <si>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</si>
  <si>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</si>
  <si>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</si>
  <si>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</si>
  <si>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</si>
  <si>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</si>
  <si>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</si>
  <si>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</si>
  <si>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</si>
  <si>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</si>
  <si>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</si>
  <si>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</si>
  <si>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</si>
  <si>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</si>
  <si>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</si>
  <si>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</si>
  <si>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</si>
  <si>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</si>
  <si>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</si>
  <si>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</si>
  <si>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</si>
  <si>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</si>
  <si>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</si>
  <si>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</si>
  <si>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</si>
  <si>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</si>
  <si>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</si>
  <si>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</si>
  <si>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</si>
  <si>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</si>
  <si>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</si>
  <si>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</si>
  <si>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</si>
  <si>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</si>
  <si>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</si>
  <si>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</si>
  <si>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</si>
  <si>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</si>
  <si>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</si>
  <si>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</si>
  <si>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</si>
  <si>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</si>
  <si>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</si>
  <si>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</si>
  <si>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</si>
  <si>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</si>
  <si>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</si>
  <si>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</si>
  <si>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</si>
  <si>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</si>
  <si>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</si>
  <si>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</si>
  <si>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</si>
  <si>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</si>
  <si>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</si>
  <si>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</si>
  <si>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</si>
  <si>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</si>
  <si>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</si>
  <si>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</si>
  <si>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</si>
  <si>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</si>
  <si>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</si>
  <si>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</si>
  <si>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</si>
  <si>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</si>
  <si>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</si>
  <si>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</si>
  <si>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</si>
  <si>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</si>
  <si>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</si>
  <si>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</si>
  <si>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</si>
  <si>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</si>
  <si>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</si>
  <si>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</si>
  <si>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</si>
  <si>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</si>
  <si>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</si>
  <si>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</si>
  <si>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</si>
  <si>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</si>
  <si>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</si>
  <si>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</si>
  <si>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</si>
  <si>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</si>
  <si>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</si>
  <si>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</si>
  <si>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</si>
  <si>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</si>
  <si>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</si>
  <si>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</si>
  <si>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</si>
  <si>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</si>
  <si>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</si>
  <si>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</si>
  <si>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</si>
  <si>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</si>
  <si>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</si>
  <si>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</si>
  <si>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</si>
  <si>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</si>
  <si>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</si>
  <si>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</si>
  <si>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</si>
  <si>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</si>
  <si>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</si>
  <si>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</si>
  <si>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</si>
  <si>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</si>
  <si>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</si>
  <si>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</si>
  <si>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</si>
  <si>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</si>
  <si>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</si>
  <si>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</si>
  <si>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</si>
  <si>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</si>
  <si>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</si>
  <si>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</si>
  <si>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</si>
  <si>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</si>
  <si>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</si>
  <si>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</si>
  <si>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</si>
  <si>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</si>
  <si>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</si>
  <si>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</si>
  <si>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</si>
  <si>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</si>
  <si>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</si>
  <si>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</si>
  <si>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</si>
  <si>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</si>
  <si>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</si>
  <si>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</si>
  <si>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</si>
  <si>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</si>
  <si>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</si>
  <si>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</si>
  <si>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</si>
  <si>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</si>
  <si>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</si>
  <si>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</si>
  <si>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</si>
  <si>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</si>
  <si>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</si>
  <si>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</si>
  <si>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</si>
  <si>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</si>
  <si>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</si>
  <si>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</si>
  <si>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</si>
  <si>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</si>
  <si>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</si>
  <si>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</si>
  <si>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</si>
  <si>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</si>
  <si>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</si>
  <si>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</si>
  <si>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</si>
  <si>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</si>
  <si>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</si>
  <si>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</si>
  <si>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</si>
  <si>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</si>
  <si>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</si>
  <si>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</si>
  <si>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</si>
  <si>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</si>
  <si>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</si>
  <si>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</si>
  <si>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</si>
  <si>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</si>
  <si>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</si>
  <si>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</si>
  <si>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</si>
  <si>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</si>
  <si>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</si>
  <si>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</si>
  <si>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</si>
  <si>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</si>
  <si>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</si>
  <si>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</si>
  <si>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</si>
  <si>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</si>
  <si>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</si>
  <si>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</si>
  <si>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</si>
  <si>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</si>
  <si>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</si>
  <si>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</si>
  <si>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</si>
  <si>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</si>
  <si>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</si>
  <si>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</si>
  <si>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</si>
  <si>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</si>
  <si>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</si>
  <si>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</si>
  <si>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</si>
  <si>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</si>
  <si>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</si>
  <si>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</si>
  <si>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</si>
  <si>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</si>
  <si>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</si>
  <si>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</si>
  <si>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</si>
  <si>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</si>
  <si>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</si>
  <si>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</si>
  <si>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</si>
  <si>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</si>
  <si>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</si>
  <si>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</si>
  <si>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</si>
  <si>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</si>
  <si>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</si>
  <si>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</si>
  <si>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</si>
  <si>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</si>
  <si>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</si>
  <si>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</si>
  <si>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</si>
  <si>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</si>
  <si>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</si>
  <si>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</si>
  <si>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</si>
  <si>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</si>
  <si>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</si>
  <si>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</si>
  <si>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</si>
  <si>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</si>
  <si>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</si>
  <si>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</si>
  <si>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</si>
  <si>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</si>
  <si>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</si>
  <si>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</si>
  <si>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</si>
  <si>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</si>
  <si>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</si>
  <si>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</si>
  <si>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</si>
  <si>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</si>
  <si>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</si>
  <si>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</si>
  <si>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</si>
  <si>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</si>
  <si>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</si>
  <si>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</si>
  <si>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</si>
  <si>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</si>
  <si>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</si>
  <si>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</si>
  <si>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</si>
  <si>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</si>
  <si>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</si>
  <si>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</si>
  <si>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</si>
  <si>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</si>
  <si>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</si>
  <si>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</si>
  <si>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</si>
  <si>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</si>
  <si>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</si>
  <si>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</si>
  <si>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</si>
  <si>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</si>
  <si>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</si>
  <si>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</si>
  <si>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</si>
  <si>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</si>
  <si>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</si>
  <si>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</si>
  <si>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</si>
  <si>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</si>
  <si>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</si>
  <si>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</si>
  <si>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</si>
  <si>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</si>
  <si>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</si>
  <si>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</si>
  <si>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</si>
  <si>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</si>
  <si>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</si>
  <si>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</si>
  <si>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</si>
  <si>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</si>
  <si>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</si>
  <si>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</si>
  <si>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</si>
  <si>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</si>
  <si>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</si>
  <si>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</si>
  <si>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</si>
  <si>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</si>
  <si>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</si>
  <si>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</si>
  <si>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</si>
  <si>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</si>
  <si>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</si>
  <si>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</si>
  <si>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</si>
  <si>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</si>
  <si>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</si>
  <si>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</si>
  <si>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</si>
  <si>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</si>
  <si>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</si>
  <si>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</si>
  <si>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</si>
  <si>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</si>
  <si>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</si>
  <si>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</si>
  <si>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</si>
  <si>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</si>
  <si>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</si>
  <si>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</si>
  <si>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</si>
  <si>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</si>
  <si>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</si>
  <si>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</si>
  <si>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</si>
  <si>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</si>
  <si>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</si>
  <si>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</si>
  <si>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</si>
  <si>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</si>
  <si>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</si>
  <si>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</si>
  <si>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</si>
  <si>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</si>
  <si>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</si>
  <si>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</si>
  <si>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</si>
  <si>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</si>
  <si>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</si>
  <si>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</si>
  <si>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</si>
  <si>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</si>
  <si>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</si>
  <si>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</si>
  <si>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</si>
  <si>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</si>
  <si>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</si>
  <si>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</si>
  <si>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</si>
  <si>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</si>
  <si>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</si>
  <si>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</si>
  <si>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</si>
  <si>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</si>
  <si>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</si>
  <si>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</si>
  <si>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</si>
  <si>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</si>
  <si>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</si>
  <si>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</si>
  <si>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</si>
  <si>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</si>
  <si>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</si>
  <si>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</si>
  <si>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</si>
  <si>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</si>
  <si>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</si>
  <si>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</si>
  <si>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</si>
  <si>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</si>
  <si>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</si>
  <si>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</si>
  <si>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</si>
  <si>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</si>
  <si>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</si>
  <si>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</si>
  <si>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</si>
  <si>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</si>
  <si>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</si>
  <si>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</si>
  <si>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</si>
  <si>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</si>
  <si>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</si>
  <si>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</si>
  <si>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</si>
  <si>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</si>
  <si>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</si>
  <si>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</si>
  <si>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</si>
  <si>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</si>
  <si>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</si>
  <si>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</si>
  <si>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</si>
  <si>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</si>
  <si>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</si>
  <si>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</si>
  <si>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</si>
  <si>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</si>
  <si>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</si>
  <si>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</si>
  <si>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</si>
  <si>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</si>
  <si>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</si>
  <si>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</si>
  <si>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</si>
  <si>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</si>
  <si>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</si>
  <si>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</si>
  <si>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</si>
  <si>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</si>
  <si>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</si>
  <si>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</si>
  <si>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</si>
  <si>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</si>
  <si>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</si>
  <si>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</si>
  <si>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</si>
  <si>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</si>
  <si>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</si>
  <si>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</si>
  <si>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</si>
  <si>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</si>
  <si>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</si>
  <si>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</si>
  <si>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</si>
  <si>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</si>
  <si>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</si>
  <si>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</si>
  <si>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</si>
  <si>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</si>
  <si>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</si>
  <si>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</si>
  <si>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</si>
  <si>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</si>
  <si>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</si>
  <si>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</si>
  <si>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</si>
  <si>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</si>
  <si>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</si>
  <si>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</si>
  <si>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</si>
  <si>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</si>
  <si>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</si>
  <si>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</si>
  <si>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</si>
  <si>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</si>
  <si>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</si>
  <si>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</si>
  <si>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</si>
  <si>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</si>
  <si>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</si>
  <si>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</si>
  <si>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</si>
  <si>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</si>
  <si>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</si>
  <si>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</si>
  <si>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</si>
  <si>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</si>
  <si>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</si>
  <si>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</si>
  <si>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</si>
  <si>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</si>
  <si>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</si>
  <si>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</si>
  <si>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</si>
  <si>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</si>
  <si>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</si>
  <si>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</si>
  <si>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</si>
  <si>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</si>
  <si>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</si>
  <si>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</si>
  <si>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</si>
  <si>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</si>
  <si>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</si>
  <si>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</si>
  <si>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</si>
  <si>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</si>
  <si>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</si>
  <si>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</si>
  <si>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</si>
  <si>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</si>
  <si>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</si>
  <si>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</si>
  <si>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</si>
  <si>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</si>
  <si>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</si>
  <si>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</si>
  <si>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</si>
  <si>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</si>
  <si>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</si>
  <si>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</si>
  <si>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</si>
  <si>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</si>
  <si>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</si>
  <si>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</si>
  <si>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</si>
  <si>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</si>
  <si>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</si>
  <si>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</si>
  <si>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</si>
  <si>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</si>
  <si>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</si>
  <si>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</si>
  <si>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</si>
  <si>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</si>
  <si>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</si>
  <si>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</si>
  <si>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</si>
  <si>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</si>
  <si>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</si>
  <si>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</si>
  <si>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</si>
  <si>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</si>
  <si>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</si>
  <si>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</si>
  <si>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</si>
  <si>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</si>
  <si>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</si>
  <si>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</si>
  <si>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</si>
  <si>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</si>
  <si>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</si>
  <si>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</si>
  <si>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</si>
  <si>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</si>
  <si>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</si>
  <si>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</si>
  <si>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</si>
  <si>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</si>
  <si>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</si>
  <si>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</si>
  <si>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</si>
  <si>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</si>
  <si>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</si>
  <si>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</si>
  <si>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</si>
  <si>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</si>
  <si>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</si>
  <si>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</si>
  <si>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</si>
  <si>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</si>
  <si>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</si>
  <si>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</si>
  <si>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</si>
  <si>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</si>
  <si>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</si>
  <si>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</si>
  <si>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</si>
  <si>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</si>
  <si>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</si>
  <si>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</si>
  <si>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</si>
  <si>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</si>
  <si>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</si>
  <si>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</si>
  <si>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</si>
  <si>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</si>
  <si>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</si>
  <si>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</si>
  <si>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</si>
  <si>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</si>
  <si>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</si>
  <si>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</si>
  <si>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</si>
  <si>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</si>
  <si>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</si>
  <si>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</si>
  <si>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</si>
  <si>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</si>
  <si>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</si>
  <si>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</si>
  <si>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</si>
  <si>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</si>
  <si>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</si>
  <si>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</si>
  <si>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</si>
  <si>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</si>
  <si>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</si>
  <si>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</si>
  <si>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</si>
  <si>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</si>
  <si>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</si>
  <si>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</si>
  <si>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</si>
  <si>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</si>
  <si>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</si>
  <si>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</si>
  <si>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</si>
  <si>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</si>
  <si>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</si>
  <si>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</si>
  <si>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</si>
  <si>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</si>
  <si>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</si>
  <si>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</si>
  <si>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</si>
  <si>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</si>
  <si>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</si>
  <si>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</si>
  <si>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</si>
  <si>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</si>
  <si>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</si>
  <si>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</si>
  <si>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</si>
  <si>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</si>
  <si>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</si>
  <si>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</si>
  <si>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</si>
  <si>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</si>
  <si>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</si>
  <si>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</si>
  <si>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</si>
  <si>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</si>
  <si>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</si>
  <si>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</si>
  <si>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</si>
  <si>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</si>
  <si>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</si>
  <si>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</si>
  <si>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</si>
  <si>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</si>
  <si>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</si>
  <si>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</si>
  <si>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</si>
  <si>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</si>
  <si>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</si>
  <si>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</si>
  <si>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</si>
  <si>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</si>
  <si>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</si>
  <si>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</si>
  <si>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</si>
  <si>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</si>
  <si>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</si>
  <si>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</si>
  <si>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</si>
  <si>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</si>
  <si>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</si>
  <si>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</si>
  <si>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</si>
  <si>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</si>
  <si>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</si>
  <si>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</si>
  <si>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</si>
  <si>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</si>
  <si>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</si>
  <si>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</si>
  <si>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</si>
  <si>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</si>
  <si>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</si>
  <si>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</si>
  <si>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</si>
  <si>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</si>
  <si>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</si>
  <si>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</si>
  <si>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</si>
  <si>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</si>
  <si>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</si>
  <si>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</si>
  <si>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</si>
  <si>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</si>
  <si>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</si>
  <si>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</si>
  <si>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</si>
  <si>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</si>
  <si>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</si>
  <si>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</si>
  <si>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</si>
  <si>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</si>
  <si>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</si>
  <si>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</si>
  <si>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</si>
  <si>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</si>
  <si>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</si>
  <si>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</si>
  <si>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</si>
  <si>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</si>
  <si>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</si>
  <si>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</si>
  <si>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</si>
  <si>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</si>
  <si>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</si>
  <si>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</si>
  <si>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</si>
  <si>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</si>
  <si>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</si>
  <si>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</si>
  <si>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</si>
  <si>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</si>
  <si>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</si>
  <si>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</si>
  <si>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</si>
  <si>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</si>
  <si>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</si>
  <si>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</si>
  <si>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</si>
  <si>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</si>
  <si>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</si>
  <si>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</si>
  <si>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</si>
  <si>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</si>
  <si>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</si>
  <si>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</si>
  <si>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</si>
  <si>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</si>
  <si>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</si>
  <si>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</si>
  <si>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</si>
  <si>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</si>
  <si>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</si>
  <si>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</si>
  <si>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</si>
  <si>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</si>
  <si>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</si>
  <si>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</si>
  <si>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</si>
  <si>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</si>
  <si>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</si>
  <si>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</si>
  <si>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</si>
  <si>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</si>
  <si>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</si>
  <si>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</si>
  <si>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</si>
  <si>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</si>
  <si>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</si>
  <si>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</si>
  <si>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</si>
  <si>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</si>
  <si>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</si>
  <si>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</si>
  <si>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</si>
  <si>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</si>
  <si>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</si>
  <si>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</si>
  <si>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</si>
  <si>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</si>
  <si>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</si>
  <si>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</si>
  <si>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</si>
  <si>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</si>
  <si>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</si>
  <si>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</si>
  <si>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</si>
  <si>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</si>
  <si>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</si>
  <si>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</si>
  <si>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</si>
  <si>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</si>
  <si>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</si>
  <si>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</si>
  <si>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</si>
  <si>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</si>
  <si>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</si>
  <si>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</si>
  <si>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</si>
  <si>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</si>
  <si>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</si>
  <si>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</si>
  <si>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</si>
  <si>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</si>
  <si>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</si>
  <si>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</si>
  <si>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</si>
  <si>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</si>
  <si>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</si>
  <si>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</si>
  <si>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</si>
  <si>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</si>
  <si>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</si>
  <si>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</si>
  <si>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</si>
  <si>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</si>
  <si>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</si>
  <si>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</si>
  <si>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</si>
  <si>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</si>
  <si>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</si>
  <si>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</si>
  <si>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</si>
  <si>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</si>
  <si>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</si>
  <si>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</si>
  <si>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</si>
  <si>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</si>
  <si>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</si>
  <si>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</si>
  <si>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</si>
  <si>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</si>
  <si>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</si>
  <si>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</si>
  <si>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</si>
  <si>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</si>
  <si>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</si>
  <si>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</si>
  <si>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</si>
  <si>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</si>
  <si>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</si>
  <si>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</si>
  <si>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</si>
  <si>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</si>
  <si>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</si>
  <si>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</si>
  <si>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</si>
  <si>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</si>
  <si>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</si>
  <si>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</si>
  <si>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</si>
  <si>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</si>
  <si>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</si>
  <si>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</si>
  <si>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</si>
  <si>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</si>
  <si>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</si>
  <si>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</si>
  <si>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</si>
  <si>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</si>
  <si>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</si>
  <si>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</si>
  <si>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</si>
  <si>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</si>
  <si>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</si>
  <si>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</si>
  <si>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</si>
  <si>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</si>
  <si>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</si>
  <si>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</si>
  <si>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</si>
  <si>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</si>
  <si>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</si>
  <si>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</si>
  <si>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</si>
  <si>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</si>
  <si>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</si>
  <si>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</si>
  <si>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</si>
  <si>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</si>
  <si>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</si>
  <si>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</si>
  <si>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</si>
  <si>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</si>
  <si>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</si>
  <si>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</si>
  <si>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</si>
  <si>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</si>
  <si>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</si>
  <si>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</si>
  <si>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</si>
  <si>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</si>
  <si>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</si>
  <si>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</si>
  <si>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</si>
  <si>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</si>
  <si>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</si>
  <si>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</si>
  <si>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</si>
  <si>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</si>
  <si>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</si>
  <si>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</si>
  <si>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</si>
  <si>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</si>
  <si>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</si>
  <si>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</si>
  <si>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</si>
  <si>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</si>
  <si>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</si>
  <si>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</si>
  <si>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</si>
  <si>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</si>
  <si>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</si>
  <si>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</si>
  <si>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</si>
  <si>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</si>
  <si>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</si>
  <si>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</si>
  <si>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</si>
  <si>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</si>
  <si>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</si>
  <si>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</si>
  <si>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</si>
  <si>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</si>
  <si>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</si>
  <si>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</si>
  <si>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</si>
  <si>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</si>
  <si>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</si>
  <si>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</si>
  <si>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</si>
  <si>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</si>
  <si>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</si>
  <si>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</si>
  <si>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</si>
  <si>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</si>
  <si>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</si>
  <si>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</si>
  <si>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</si>
  <si>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</si>
  <si>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</si>
  <si>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</si>
  <si>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</si>
  <si>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</si>
  <si>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</si>
  <si>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</si>
  <si>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</si>
  <si>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</si>
  <si>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</si>
  <si>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</si>
  <si>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</si>
  <si>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</si>
  <si>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</si>
  <si>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</si>
  <si>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</si>
  <si>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</si>
  <si>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</si>
  <si>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</si>
  <si>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</si>
  <si>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</si>
  <si>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</si>
  <si>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</si>
  <si>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</si>
  <si>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</si>
  <si>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</si>
  <si>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</si>
  <si>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</si>
  <si>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</si>
  <si>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</si>
  <si>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</si>
  <si>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</si>
  <si>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</si>
  <si>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</si>
  <si>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</si>
  <si>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</si>
  <si>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</si>
  <si>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</si>
  <si>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</si>
  <si>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</si>
  <si>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</si>
  <si>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</si>
  <si>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</si>
  <si>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</si>
  <si>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</si>
  <si>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</si>
  <si>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</si>
  <si>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</si>
  <si>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</si>
  <si>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</si>
  <si>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</si>
  <si>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</si>
  <si>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</si>
  <si>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</si>
  <si>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</si>
  <si>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</si>
  <si>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</si>
  <si>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</si>
  <si>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</si>
  <si>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</si>
  <si>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</si>
  <si>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</si>
  <si>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</si>
  <si>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</si>
  <si>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</si>
  <si>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</si>
  <si>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</si>
  <si>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</si>
  <si>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</si>
  <si>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</si>
  <si>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</si>
  <si>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</si>
  <si>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</si>
  <si>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</si>
  <si>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</si>
  <si>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</si>
  <si>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</si>
  <si>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</si>
  <si>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</si>
  <si>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</si>
  <si>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</si>
  <si>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</si>
  <si>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</si>
  <si>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</si>
  <si>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</si>
  <si>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</si>
  <si>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</si>
  <si>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</si>
  <si>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</si>
  <si>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</si>
  <si>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</si>
  <si>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</si>
  <si>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</si>
  <si>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</si>
  <si>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</si>
  <si>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</si>
  <si>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</si>
  <si>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</si>
  <si>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</si>
  <si>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</si>
  <si>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</si>
  <si>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</si>
  <si>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</si>
  <si>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</si>
  <si>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</si>
  <si>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</si>
  <si>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</si>
  <si>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</si>
  <si>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</si>
  <si>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</si>
  <si>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</si>
  <si>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</si>
  <si>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</si>
  <si>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</si>
  <si>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</si>
  <si>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</si>
  <si>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</si>
  <si>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</si>
  <si>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</si>
  <si>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</si>
  <si>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</si>
  <si>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</si>
  <si>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</si>
  <si>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</si>
  <si>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</si>
  <si>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</si>
  <si>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</si>
  <si>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</si>
  <si>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</si>
  <si>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</si>
  <si>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</si>
  <si>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</si>
  <si>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</si>
  <si>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</si>
  <si>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</si>
  <si>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</si>
  <si>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</si>
  <si>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</si>
  <si>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</si>
  <si>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</si>
  <si>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</si>
  <si>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</si>
  <si>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</si>
  <si>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</si>
  <si>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</si>
  <si>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</si>
  <si>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</si>
  <si>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</si>
  <si>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</si>
  <si>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</si>
  <si>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</si>
  <si>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</si>
  <si>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</si>
  <si>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</si>
  <si>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</si>
  <si>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</si>
  <si>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</si>
  <si>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</si>
  <si>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</si>
  <si>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</si>
  <si>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</si>
  <si>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</si>
  <si>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</si>
  <si>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</si>
  <si>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</si>
  <si>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</si>
  <si>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</si>
  <si>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</si>
  <si>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</si>
  <si>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</si>
  <si>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</si>
  <si>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</si>
  <si>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</si>
  <si>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</si>
  <si>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</si>
  <si>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</si>
  <si>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</si>
  <si>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</si>
  <si>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</si>
  <si>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</si>
  <si>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</si>
  <si>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</si>
  <si>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</si>
  <si>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</si>
  <si>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</si>
  <si>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</si>
  <si>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</si>
  <si>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</si>
  <si>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</si>
  <si>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</si>
  <si>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</si>
  <si>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</si>
  <si>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</si>
  <si>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</si>
  <si>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</si>
  <si>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</si>
  <si>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</si>
  <si>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</si>
  <si>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</si>
  <si>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</si>
  <si>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</si>
  <si>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</si>
  <si>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</si>
  <si>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</si>
  <si>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</si>
  <si>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</si>
  <si>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</si>
  <si>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</si>
  <si>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</si>
  <si>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</si>
  <si>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</si>
  <si>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</si>
  <si>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</si>
  <si>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</si>
  <si>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</si>
  <si>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</si>
  <si>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</si>
  <si>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</si>
  <si>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</si>
  <si>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</si>
  <si>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</si>
  <si>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</si>
  <si>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</si>
  <si>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</si>
  <si>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</si>
  <si>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</si>
  <si>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</si>
  <si>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</si>
  <si>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</si>
  <si>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</si>
  <si>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</si>
  <si>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</si>
  <si>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</si>
  <si>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</si>
  <si>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</si>
  <si>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</si>
  <si>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</si>
  <si>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</si>
  <si>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</si>
  <si>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</si>
  <si>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</si>
  <si>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</si>
  <si>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</si>
  <si>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</si>
  <si>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</si>
  <si>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</si>
  <si>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</si>
  <si>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</si>
  <si>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</si>
  <si>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</si>
  <si>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</si>
  <si>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</si>
  <si>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</si>
  <si>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</si>
  <si>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</si>
  <si>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</si>
  <si>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</si>
  <si>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</si>
  <si>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</si>
  <si>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</si>
  <si>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</si>
  <si>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</si>
  <si>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</si>
  <si>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</si>
  <si>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</si>
  <si>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</si>
  <si>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</si>
  <si>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</si>
  <si>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</si>
  <si>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</si>
  <si>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</si>
  <si>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</si>
  <si>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</si>
  <si>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</si>
  <si>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</si>
  <si>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</si>
  <si>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</si>
  <si>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</si>
  <si>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</si>
  <si>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</si>
  <si>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</si>
  <si>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</si>
  <si>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</si>
  <si>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</si>
  <si>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</si>
  <si>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</si>
  <si>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</si>
  <si>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</si>
  <si>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</si>
  <si>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</si>
  <si>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</si>
  <si>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</si>
  <si>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</si>
  <si>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</si>
  <si>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</si>
  <si>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</si>
  <si>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</si>
  <si>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</si>
  <si>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</si>
  <si>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</si>
  <si>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</si>
  <si>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</si>
  <si>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</si>
  <si>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</si>
  <si>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</si>
  <si>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</si>
  <si>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</si>
  <si>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</si>
  <si>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</si>
  <si>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</si>
  <si>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</si>
  <si>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</si>
  <si>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</si>
  <si>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</si>
  <si>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</si>
  <si>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</si>
  <si>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</si>
  <si>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</si>
  <si>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</si>
  <si>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</si>
  <si>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</si>
  <si>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</si>
  <si>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</si>
  <si>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</si>
  <si>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</si>
  <si>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</si>
  <si>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</si>
  <si>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</si>
  <si>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</si>
  <si>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</si>
  <si>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</si>
  <si>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</si>
  <si>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</si>
  <si>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</si>
  <si>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</si>
  <si>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</si>
  <si>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</si>
  <si>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</si>
  <si>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</si>
  <si>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</si>
  <si>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</si>
  <si>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</si>
  <si>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</si>
  <si>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</si>
  <si>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</si>
  <si>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</si>
  <si>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</si>
  <si>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</si>
  <si>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</si>
  <si>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</si>
  <si>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</si>
  <si>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</si>
  <si>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</si>
  <si>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</si>
  <si>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</si>
  <si>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</si>
  <si>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</si>
  <si>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</si>
  <si>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</si>
  <si>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</si>
  <si>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</si>
  <si>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</si>
  <si>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</si>
  <si>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</si>
  <si>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</si>
  <si>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</si>
  <si>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</si>
  <si>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</si>
  <si>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</si>
  <si>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</si>
  <si>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</si>
  <si>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</si>
  <si>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</si>
  <si>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</si>
  <si>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</si>
  <si>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</si>
  <si>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</si>
  <si>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</si>
  <si>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</si>
  <si>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</si>
  <si>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</si>
  <si>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</si>
  <si>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</si>
  <si>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</si>
  <si>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</si>
  <si>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</si>
  <si>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</si>
  <si>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</si>
  <si>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</si>
  <si>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</si>
  <si>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</si>
  <si>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</si>
  <si>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</si>
  <si>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</si>
  <si>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</si>
  <si>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</si>
  <si>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</si>
  <si>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</si>
  <si>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</si>
  <si>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</si>
  <si>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</si>
  <si>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</si>
  <si>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</si>
  <si>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</si>
  <si>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</si>
  <si>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</si>
  <si>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</si>
  <si>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</si>
  <si>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</si>
  <si>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</si>
  <si>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</si>
  <si>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</si>
  <si>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</si>
  <si>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</si>
  <si>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</si>
  <si>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</si>
  <si>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</si>
  <si>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</si>
  <si>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</si>
  <si>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</si>
  <si>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</si>
  <si>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</si>
  <si>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</si>
  <si>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</si>
  <si>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</si>
  <si>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</si>
  <si>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</si>
  <si>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</si>
  <si>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</si>
  <si>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</si>
  <si>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</si>
  <si>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</si>
  <si>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</si>
  <si>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</si>
  <si>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</si>
  <si>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</si>
  <si>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</si>
  <si>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</si>
  <si>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</si>
  <si>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</si>
  <si>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</si>
  <si>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</si>
  <si>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</si>
  <si>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</si>
  <si>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</si>
  <si>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</si>
  <si>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</si>
  <si>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</si>
  <si>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</si>
  <si>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</si>
  <si>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</si>
  <si>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</si>
  <si>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</si>
  <si>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</si>
  <si>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</si>
  <si>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</si>
  <si>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</si>
  <si>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</si>
  <si>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</si>
  <si>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</si>
  <si>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</si>
  <si>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</si>
  <si>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</si>
  <si>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</si>
  <si>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</si>
  <si>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</si>
  <si>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</si>
  <si>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</si>
  <si>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</si>
  <si>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</si>
  <si>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</si>
  <si>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</si>
  <si>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</si>
  <si>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</si>
  <si>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</si>
  <si>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</si>
  <si>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</si>
  <si>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</si>
  <si>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</si>
  <si>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</si>
  <si>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</si>
  <si>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</si>
  <si>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</si>
  <si>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</si>
  <si>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</si>
  <si>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</si>
  <si>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</si>
  <si>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</si>
  <si>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</si>
  <si>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</si>
  <si>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</si>
  <si>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</si>
  <si>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</si>
  <si>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</si>
  <si>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</si>
  <si>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</si>
  <si>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</si>
  <si>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</si>
  <si>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</si>
  <si>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</si>
  <si>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</si>
  <si>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</si>
  <si>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</si>
  <si>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</si>
  <si>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</si>
  <si>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</si>
  <si>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</si>
  <si>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</si>
  <si>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</si>
  <si>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</si>
  <si>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</si>
  <si>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</si>
  <si>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</si>
  <si>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</si>
  <si>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</si>
  <si>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</si>
  <si>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</si>
  <si>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</si>
  <si>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</si>
  <si>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</si>
  <si>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</si>
  <si>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</si>
  <si>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</si>
  <si>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</si>
  <si>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</si>
  <si>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</si>
  <si>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</si>
  <si>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</si>
  <si>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</si>
  <si>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</si>
  <si>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</si>
  <si>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</si>
  <si>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</si>
  <si>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</si>
  <si>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</si>
  <si>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</si>
  <si>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</si>
  <si>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</si>
  <si>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</si>
  <si>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</si>
  <si>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</si>
  <si>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</si>
  <si>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</si>
  <si>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</si>
  <si>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</si>
  <si>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</si>
  <si>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</si>
  <si>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</si>
  <si>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</si>
  <si>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</si>
  <si>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</si>
  <si>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</si>
  <si>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</si>
  <si>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</si>
  <si>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</si>
  <si>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</si>
  <si>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</si>
  <si>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</si>
  <si>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</si>
  <si>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</si>
  <si>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</si>
  <si>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</si>
  <si>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</si>
  <si>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</si>
  <si>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</si>
  <si>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</si>
  <si>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</si>
  <si>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</si>
  <si>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</si>
  <si>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</si>
  <si>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</si>
  <si>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</si>
  <si>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</si>
  <si>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</si>
  <si>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</si>
  <si>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</si>
  <si>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</si>
  <si>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</si>
  <si>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</si>
  <si>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</si>
  <si>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</si>
  <si>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</si>
  <si>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</si>
  <si>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</si>
  <si>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</si>
  <si>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</si>
  <si>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</si>
  <si>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</si>
  <si>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</si>
  <si>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</si>
  <si>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</si>
  <si>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</si>
  <si>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</si>
  <si>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</si>
  <si>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</si>
  <si>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</si>
  <si>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</si>
  <si>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</si>
  <si>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</si>
  <si>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</si>
  <si>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</si>
  <si>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</si>
  <si>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</si>
  <si>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</si>
  <si>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</si>
  <si>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</si>
  <si>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</si>
  <si>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</si>
  <si>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</si>
  <si>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</si>
  <si>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</si>
  <si>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</si>
  <si>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</si>
  <si>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</si>
  <si>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</si>
  <si>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</si>
  <si>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</si>
  <si>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</si>
  <si>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</si>
  <si>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</si>
  <si>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</si>
  <si>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</si>
  <si>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</si>
  <si>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</si>
  <si>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</si>
  <si>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</si>
  <si>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</si>
  <si>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</si>
  <si>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</si>
  <si>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</si>
  <si>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</si>
  <si>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</si>
  <si>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</si>
  <si>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</si>
  <si>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</si>
  <si>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</si>
  <si>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</si>
  <si>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</si>
  <si>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</si>
  <si>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</si>
  <si>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</si>
  <si>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</si>
  <si>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</si>
  <si>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</si>
  <si>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</si>
  <si>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</si>
  <si>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</si>
  <si>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</si>
  <si>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</si>
  <si>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</si>
  <si>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</si>
  <si>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</si>
  <si>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</si>
  <si>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</si>
  <si>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</si>
  <si>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</si>
  <si>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</si>
  <si>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</si>
  <si>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</si>
  <si>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</si>
  <si>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</si>
  <si>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</si>
  <si>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</si>
  <si>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</si>
  <si>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</si>
  <si>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</si>
  <si>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</si>
  <si>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</si>
  <si>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</si>
  <si>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</si>
  <si>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</si>
  <si>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</si>
  <si>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</si>
  <si>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</si>
  <si>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</si>
  <si>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</si>
  <si>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</si>
  <si>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</si>
  <si>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</si>
  <si>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</si>
  <si>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</si>
  <si>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</si>
  <si>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</si>
  <si>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</si>
  <si>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</si>
  <si>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</si>
  <si>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</si>
  <si>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</si>
  <si>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</si>
  <si>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</si>
  <si>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</si>
  <si>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</si>
  <si>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</si>
  <si>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</si>
  <si>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</si>
  <si>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</si>
  <si>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</si>
  <si>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</si>
  <si>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</si>
  <si>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</si>
  <si>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</si>
  <si>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</si>
  <si>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</si>
  <si>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</si>
  <si>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</si>
  <si>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</si>
  <si>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</si>
  <si>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</si>
  <si>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</si>
  <si>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</si>
  <si>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</si>
  <si>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</si>
  <si>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</si>
  <si>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</si>
  <si>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</si>
  <si>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</si>
  <si>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</si>
  <si>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</si>
  <si>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</si>
  <si>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</si>
  <si>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</si>
  <si>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</si>
  <si>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</si>
  <si>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</si>
  <si>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</si>
  <si>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</si>
  <si>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</si>
  <si>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</si>
  <si>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</si>
  <si>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</si>
  <si>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</si>
  <si>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</si>
  <si>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</si>
  <si>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</si>
  <si>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</si>
  <si>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</si>
  <si>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</si>
  <si>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</si>
  <si>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</si>
  <si>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</si>
  <si>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</si>
  <si>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</si>
  <si>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</si>
  <si>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</si>
  <si>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</si>
  <si>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</si>
  <si>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</si>
  <si>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</si>
  <si>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</si>
  <si>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</si>
  <si>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</si>
  <si>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</si>
  <si>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</si>
  <si>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</si>
  <si>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</si>
  <si>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</si>
  <si>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</si>
  <si>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</si>
  <si>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</si>
  <si>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</si>
  <si>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</si>
  <si>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</si>
  <si>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</si>
  <si>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</si>
  <si>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</si>
  <si>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</si>
  <si>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</si>
  <si>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</si>
  <si>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</si>
  <si>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</si>
  <si>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</si>
  <si>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</si>
  <si>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</si>
  <si>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</si>
  <si>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</si>
  <si>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</si>
  <si>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</si>
  <si>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</si>
  <si>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</si>
  <si>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</si>
  <si>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</si>
  <si>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</si>
  <si>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</si>
  <si>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</si>
  <si>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</si>
  <si>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</si>
  <si>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</si>
  <si>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</si>
  <si>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</si>
  <si>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</si>
  <si>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</si>
  <si>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</si>
  <si>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</si>
  <si>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</si>
  <si>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</si>
  <si>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</si>
  <si>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</si>
  <si>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</si>
  <si>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</si>
  <si>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</si>
  <si>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</si>
  <si>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</si>
  <si>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</si>
  <si>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</si>
  <si>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</si>
  <si>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</si>
  <si>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</si>
  <si>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</si>
  <si>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</si>
  <si>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</si>
  <si>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</si>
  <si>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</si>
  <si>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</si>
  <si>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</si>
  <si>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</si>
  <si>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</si>
  <si>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</si>
  <si>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</si>
  <si>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</si>
  <si>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</si>
  <si>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</si>
  <si>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</si>
  <si>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</si>
  <si>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</si>
  <si>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</si>
  <si>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</si>
  <si>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</si>
  <si>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</si>
  <si>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</si>
  <si>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</si>
  <si>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</si>
  <si>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</si>
  <si>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</si>
  <si>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</si>
  <si>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</si>
  <si>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</si>
  <si>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</si>
  <si>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</si>
  <si>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</si>
  <si>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</si>
  <si>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</si>
  <si>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</si>
  <si>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</si>
  <si>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</si>
  <si>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</si>
  <si>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</si>
  <si>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</si>
  <si>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</si>
  <si>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</si>
  <si>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</si>
  <si>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</si>
  <si>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</si>
  <si>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</si>
  <si>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</si>
  <si>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</si>
  <si>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</si>
  <si>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</si>
  <si>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</si>
  <si>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</si>
  <si>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</si>
  <si>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</si>
  <si>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</si>
  <si>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</si>
  <si>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</si>
  <si>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</si>
  <si>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</si>
  <si>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</si>
  <si>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</si>
  <si>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</si>
  <si>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</si>
  <si>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</si>
  <si>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</si>
  <si>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</si>
  <si>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</si>
  <si>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</si>
  <si>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</si>
  <si>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</si>
  <si>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</si>
  <si>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</si>
  <si>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</si>
  <si>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</si>
  <si>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</si>
  <si>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</si>
  <si>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</si>
  <si>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</si>
  <si>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</si>
  <si>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</si>
  <si>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</si>
  <si>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</si>
  <si>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</si>
  <si>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</si>
  <si>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</si>
  <si>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</si>
  <si>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</si>
  <si>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</si>
  <si>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</si>
  <si>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</si>
  <si>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</si>
  <si>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</si>
  <si>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</si>
  <si>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</si>
  <si>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</si>
  <si>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</si>
  <si>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</si>
  <si>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</si>
  <si>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</si>
  <si>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</si>
  <si>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</si>
  <si>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</si>
  <si>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</si>
  <si>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</si>
  <si>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</si>
  <si>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</si>
  <si>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</si>
  <si>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</si>
  <si>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</si>
  <si>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</si>
  <si>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</si>
  <si>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</si>
  <si>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</si>
  <si>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</si>
  <si>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</si>
  <si>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</si>
  <si>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</si>
  <si>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</si>
  <si>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</si>
  <si>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</si>
  <si>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</si>
  <si>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</si>
  <si>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</si>
  <si>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</si>
  <si>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</si>
  <si>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</si>
  <si>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</si>
  <si>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</si>
  <si>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</si>
  <si>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</si>
  <si>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</si>
  <si>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</si>
  <si>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</si>
  <si>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</si>
  <si>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</si>
  <si>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</si>
  <si>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</si>
  <si>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</si>
  <si>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</si>
  <si>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</si>
  <si>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</si>
  <si>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</si>
  <si>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</si>
  <si>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</si>
  <si>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</si>
  <si>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</si>
  <si>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</si>
  <si>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</si>
  <si>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</si>
  <si>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</si>
  <si>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</si>
  <si>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</si>
  <si>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</si>
  <si>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</si>
  <si>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</si>
  <si>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</si>
  <si>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</si>
  <si>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</si>
  <si>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</si>
  <si>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</si>
  <si>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</si>
  <si>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</si>
  <si>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</si>
  <si>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</si>
  <si>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</si>
  <si>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</si>
  <si>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</si>
  <si>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</si>
  <si>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</si>
  <si>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</si>
  <si>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</si>
  <si>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</si>
  <si>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</si>
  <si>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</si>
  <si>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</si>
  <si>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</si>
  <si>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</si>
  <si>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</si>
  <si>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</si>
  <si>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</si>
  <si>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</si>
  <si>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</si>
  <si>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</si>
  <si>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</si>
  <si>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</si>
  <si>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</si>
  <si>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</si>
  <si>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</si>
  <si>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</si>
  <si>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</si>
  <si>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</si>
  <si>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</si>
  <si>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</si>
  <si>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</si>
  <si>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</si>
  <si>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</si>
  <si>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</si>
  <si>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</si>
  <si>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</si>
  <si>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</si>
  <si>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</si>
  <si>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</si>
  <si>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</si>
  <si>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</si>
  <si>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</si>
  <si>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</si>
  <si>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</si>
  <si>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</si>
  <si>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</si>
  <si>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</si>
  <si>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</si>
  <si>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</si>
  <si>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</si>
  <si>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</si>
  <si>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</si>
  <si>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</si>
  <si>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</si>
  <si>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</si>
  <si>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</si>
  <si>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</si>
  <si>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</si>
  <si>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</si>
  <si>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</si>
  <si>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</si>
  <si>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</si>
  <si>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</si>
  <si>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</si>
  <si>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</si>
  <si>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</si>
  <si>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</si>
  <si>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</si>
  <si>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</si>
  <si>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</si>
  <si>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</si>
  <si>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</si>
  <si>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</si>
  <si>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</si>
  <si>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</si>
  <si>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</si>
  <si>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</si>
  <si>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</si>
  <si>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</si>
  <si>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</si>
  <si>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</si>
  <si>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</si>
  <si>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</si>
  <si>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</si>
  <si>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</si>
  <si>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</si>
  <si>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</si>
  <si>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</si>
  <si>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</si>
  <si>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</si>
  <si>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</si>
  <si>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</si>
  <si>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</si>
  <si>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</si>
  <si>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</si>
  <si>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</si>
  <si>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</si>
  <si>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</si>
  <si>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</si>
  <si>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</si>
  <si>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</si>
  <si>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</si>
  <si>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</si>
  <si>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</si>
  <si>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</si>
  <si>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</si>
  <si>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</si>
  <si>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</si>
  <si>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</si>
  <si>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</si>
  <si>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</si>
  <si>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</si>
  <si>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</si>
  <si>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</si>
  <si>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</si>
  <si>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</si>
  <si>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</si>
  <si>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</si>
  <si>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</si>
  <si>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</si>
  <si>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</si>
  <si>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</si>
  <si>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</si>
  <si>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</si>
  <si>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</si>
  <si>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</si>
  <si>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</si>
  <si>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</si>
  <si>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</si>
  <si>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</si>
  <si>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</si>
  <si>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</si>
  <si>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</si>
  <si>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</si>
  <si>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</si>
  <si>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</si>
  <si>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</si>
  <si>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</si>
  <si>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</si>
  <si>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</si>
  <si>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</si>
  <si>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</si>
  <si>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</si>
  <si>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</si>
  <si>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</si>
  <si>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</si>
  <si>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</si>
  <si>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</si>
  <si>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</si>
  <si>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</si>
  <si>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</si>
  <si>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</si>
  <si>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</si>
  <si>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</si>
  <si>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</si>
  <si>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</si>
  <si>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</si>
  <si>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</si>
  <si>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</si>
  <si>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</si>
  <si>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</si>
  <si>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</si>
  <si>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</si>
  <si>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</si>
  <si>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</si>
  <si>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</si>
  <si>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</si>
  <si>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</si>
  <si>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</si>
  <si>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</si>
  <si>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</si>
  <si>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</si>
  <si>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</si>
  <si>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</si>
  <si>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</si>
  <si>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</si>
  <si>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</si>
  <si>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</si>
  <si>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</si>
  <si>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</si>
  <si>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</si>
  <si>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</si>
  <si>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</si>
  <si>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</si>
  <si>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</si>
  <si>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</si>
  <si>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</si>
  <si>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</si>
  <si>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</si>
  <si>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</si>
  <si>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</si>
  <si>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</si>
  <si>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</si>
  <si>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</si>
  <si>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</si>
  <si>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</si>
  <si>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</si>
  <si>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</si>
  <si>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</si>
  <si>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</si>
  <si>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</si>
  <si>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</si>
  <si>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</si>
  <si>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</si>
  <si>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</si>
  <si>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</si>
  <si>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</si>
  <si>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</si>
  <si>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</si>
  <si>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</si>
  <si>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</si>
  <si>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</si>
  <si>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</si>
  <si>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</si>
  <si>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</si>
  <si>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</si>
  <si>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</si>
  <si>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</si>
  <si>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</si>
  <si>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</si>
  <si>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</si>
  <si>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</si>
  <si>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</si>
  <si>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</si>
  <si>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</si>
  <si>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</si>
  <si>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</si>
  <si>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</si>
  <si>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</si>
  <si>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</si>
  <si>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</si>
  <si>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</si>
  <si>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</si>
  <si>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</si>
  <si>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</si>
  <si>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</si>
  <si>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</si>
  <si>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</si>
  <si>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</si>
  <si>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</si>
  <si>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</si>
  <si>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</si>
  <si>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</si>
  <si>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</si>
  <si>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</si>
  <si>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</si>
  <si>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</si>
  <si>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</si>
  <si>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</si>
  <si>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</si>
  <si>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</si>
  <si>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</si>
  <si>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</si>
  <si>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</si>
  <si>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</si>
  <si>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</si>
  <si>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</si>
  <si>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</si>
  <si>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</si>
  <si>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</si>
  <si>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</si>
  <si>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</si>
  <si>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</si>
  <si>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</si>
  <si>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</si>
  <si>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</si>
  <si>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</si>
  <si>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</si>
  <si>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</si>
  <si>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</si>
  <si>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</si>
  <si>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</si>
  <si>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</si>
  <si>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</si>
  <si>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</si>
  <si>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</si>
  <si>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</si>
  <si>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</si>
  <si>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</si>
  <si>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</si>
  <si>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</si>
  <si>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</si>
  <si>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</si>
  <si>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</si>
  <si>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</si>
  <si>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</si>
  <si>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</si>
  <si>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</si>
  <si>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</si>
  <si>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</si>
  <si>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</si>
  <si>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</si>
  <si>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</si>
  <si>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</si>
  <si>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</si>
  <si>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</si>
  <si>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</si>
  <si>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</si>
  <si>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</si>
  <si>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</si>
  <si>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</si>
  <si>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JOCIL</t>
  </si>
  <si>
    <t>INE839G01010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</si>
  <si>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</si>
  <si>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</si>
  <si>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</si>
  <si>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</si>
  <si>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</si>
  <si>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</si>
  <si>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</si>
  <si>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</si>
  <si>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</si>
  <si>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</si>
  <si>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</si>
  <si>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</si>
  <si>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</si>
  <si>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</si>
  <si>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</si>
  <si>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</si>
  <si>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</si>
  <si>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</si>
  <si>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</si>
  <si>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</si>
  <si>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</si>
  <si>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</si>
  <si>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</si>
  <si>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</si>
  <si>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</si>
  <si>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</si>
  <si>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</si>
  <si>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</si>
  <si>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</si>
  <si>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</si>
  <si>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</si>
  <si>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</si>
  <si>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</si>
  <si>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</si>
  <si>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</si>
  <si>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</si>
  <si>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</si>
  <si>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</si>
  <si>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</si>
  <si>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</si>
  <si>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</si>
  <si>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</si>
  <si>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</si>
  <si>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</si>
  <si>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</si>
  <si>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</si>
  <si>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</si>
  <si>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</si>
  <si>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</si>
  <si>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</si>
  <si>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</si>
  <si>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</si>
  <si>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</si>
  <si>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</si>
  <si>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</si>
  <si>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</si>
  <si>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</si>
  <si>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</si>
  <si>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</si>
  <si>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</si>
  <si>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</si>
  <si>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</si>
  <si>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</si>
  <si>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</si>
  <si>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</si>
  <si>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</si>
  <si>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</si>
  <si>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</si>
  <si>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</si>
  <si>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</si>
  <si>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</si>
  <si>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</si>
  <si>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</si>
  <si>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</si>
  <si>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</si>
  <si>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</si>
  <si>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</si>
  <si>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</si>
  <si>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</si>
  <si>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</si>
  <si>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</si>
  <si>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</si>
  <si>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</si>
  <si>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</si>
  <si>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</si>
  <si>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</si>
  <si>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</si>
  <si>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</si>
  <si>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</si>
  <si>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</si>
  <si>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</si>
  <si>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</si>
  <si>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</si>
  <si>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</si>
  <si>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</si>
  <si>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</si>
  <si>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</si>
  <si>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</si>
  <si>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</si>
  <si>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</si>
  <si>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</si>
  <si>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</si>
  <si>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</si>
  <si>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</si>
  <si>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</si>
  <si>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</si>
  <si>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</si>
  <si>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</si>
  <si>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</si>
  <si>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</si>
  <si>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</si>
  <si>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</si>
  <si>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</si>
  <si>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</si>
  <si>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</si>
  <si>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</si>
  <si>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</si>
  <si>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</si>
  <si>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</si>
  <si>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</si>
  <si>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</si>
  <si>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</si>
  <si>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</si>
  <si>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</si>
  <si>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</si>
  <si>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</si>
  <si>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</si>
  <si>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</si>
  <si>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</si>
  <si>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</si>
  <si>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</si>
  <si>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</si>
  <si>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</si>
  <si>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</si>
  <si>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</si>
  <si>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</si>
  <si>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</si>
  <si>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</si>
  <si>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</si>
  <si>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</si>
  <si>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</si>
  <si>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</si>
  <si>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</si>
  <si>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</si>
  <si>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</si>
  <si>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</si>
  <si>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</si>
  <si>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</si>
  <si>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</si>
  <si>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</si>
  <si>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</si>
  <si>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</si>
  <si>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</si>
  <si>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</si>
  <si>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</si>
  <si>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</si>
  <si>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</si>
  <si>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</si>
  <si>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</si>
  <si>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</si>
  <si>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</si>
  <si>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</si>
  <si>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</si>
  <si>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</si>
  <si>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</si>
  <si>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</si>
  <si>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</si>
  <si>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</si>
  <si>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</si>
  <si>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</si>
  <si>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</si>
  <si>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</si>
  <si>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</si>
  <si>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</si>
  <si>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</si>
  <si>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</si>
  <si>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</si>
  <si>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</si>
  <si>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</si>
  <si>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</si>
  <si>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</si>
  <si>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</si>
  <si>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</si>
  <si>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</si>
  <si>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</si>
  <si>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</si>
  <si>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</si>
  <si>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</si>
  <si>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</si>
  <si>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</si>
  <si>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</si>
  <si>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</si>
  <si>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</si>
  <si>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</si>
  <si>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</si>
  <si>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</si>
  <si>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83-84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</si>
  <si>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</si>
  <si>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</si>
  <si>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</si>
  <si>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</si>
  <si>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</si>
  <si>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</si>
  <si>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</si>
  <si>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600-620</t>
  </si>
  <si>
    <t>TATACHEM JAN FUT</t>
  </si>
  <si>
    <t>NIBL</t>
  </si>
  <si>
    <t>INE047O01014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</si>
  <si>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</si>
  <si>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</si>
  <si>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</si>
  <si>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</si>
  <si>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</si>
  <si>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</si>
  <si>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</si>
  <si>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</si>
  <si>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</si>
  <si>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</si>
  <si>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</si>
  <si>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</si>
  <si>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</si>
  <si>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</si>
  <si>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</si>
  <si>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</si>
  <si>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</si>
  <si>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</si>
  <si>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</si>
  <si>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</si>
  <si>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</si>
  <si>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</si>
  <si>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</si>
  <si>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</si>
  <si>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</si>
  <si>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</si>
  <si>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</si>
  <si>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</si>
  <si>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</si>
  <si>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</si>
  <si>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</si>
  <si>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</si>
  <si>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</si>
  <si>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</si>
  <si>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</si>
  <si>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</si>
  <si>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</si>
  <si>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</si>
  <si>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</si>
  <si>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</si>
  <si>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</si>
  <si>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</si>
  <si>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</si>
  <si>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</si>
  <si>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</si>
  <si>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</si>
  <si>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</si>
  <si>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</si>
  <si>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</si>
  <si>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</si>
  <si>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</si>
  <si>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</si>
  <si>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</si>
  <si>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</si>
  <si>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</si>
  <si>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</si>
  <si>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770-780</t>
  </si>
  <si>
    <t>890-900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</si>
  <si>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</si>
  <si>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</si>
  <si>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</si>
  <si>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</si>
  <si>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</si>
  <si>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</si>
  <si>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</si>
  <si>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</si>
  <si>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</si>
  <si>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</si>
  <si>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</si>
  <si>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</si>
  <si>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</si>
  <si>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</si>
  <si>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</si>
  <si>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</si>
  <si>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</si>
  <si>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</si>
  <si>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</si>
  <si>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</si>
  <si>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</si>
  <si>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</si>
  <si>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</si>
  <si>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</si>
  <si>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</si>
  <si>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</si>
  <si>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</si>
  <si>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</si>
  <si>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</si>
  <si>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</si>
  <si>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</si>
  <si>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</si>
  <si>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</si>
  <si>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</si>
  <si>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</si>
  <si>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</si>
  <si>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</si>
  <si>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</si>
  <si>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Profit of Rs.5.5/-</t>
  </si>
  <si>
    <t>RAYMOND JAN FUT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</si>
  <si>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</si>
  <si>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</si>
  <si>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</si>
  <si>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</si>
  <si>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</si>
  <si>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</si>
  <si>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</si>
  <si>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</si>
  <si>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</si>
  <si>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</si>
  <si>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390-395</t>
  </si>
  <si>
    <t>Profit of Rs.10.50/-</t>
  </si>
  <si>
    <t>BCP</t>
  </si>
  <si>
    <t>INE137I01015</t>
  </si>
  <si>
    <t>KALYANIFRG</t>
  </si>
  <si>
    <t>INE314G01014</t>
  </si>
  <si>
    <t>SUJANAUNI</t>
  </si>
  <si>
    <t>INE216G01011</t>
  </si>
  <si>
    <t>TORNTPHARM JAN FUT</t>
  </si>
  <si>
    <t>BIOCON JAN FUT</t>
  </si>
  <si>
    <t>Profit of Rs.27.50/-</t>
  </si>
  <si>
    <t>NIITTECH JAN FUT</t>
  </si>
  <si>
    <t>ESCORTS JAN FUT</t>
  </si>
  <si>
    <t>Profit of Rs.6.15/-</t>
  </si>
  <si>
    <t>Loss of Rs.10.50/-</t>
  </si>
  <si>
    <t>BAJAJCON</t>
  </si>
  <si>
    <t>LICNETFSEN</t>
  </si>
  <si>
    <t>INF767K01OT5</t>
  </si>
  <si>
    <t>Loss of Rs 16/-</t>
  </si>
  <si>
    <t>TORNTPOWER JAN FUT</t>
  </si>
  <si>
    <t>Loss of Rs.3.5/-</t>
  </si>
  <si>
    <t>310-305</t>
  </si>
  <si>
    <t>Profit of Rs.6.5/-</t>
  </si>
  <si>
    <t>SRTRANSFIN JAN FUT</t>
  </si>
  <si>
    <t>IDFCFIRSTB JAN 46 PE</t>
  </si>
  <si>
    <t>1-1.20</t>
  </si>
  <si>
    <t>Profit of Rs.9.50/-</t>
  </si>
  <si>
    <t>IDFCFIRSTB</t>
  </si>
  <si>
    <t>INE844O01030</t>
  </si>
  <si>
    <t>Loss of Rs.23/-</t>
  </si>
  <si>
    <t>BANKNIFTY 17-JAN 27600 CE</t>
  </si>
  <si>
    <t>Loss of Rs.18/-</t>
  </si>
  <si>
    <t>HDFCBANK 2120 JAN CE</t>
  </si>
  <si>
    <t>60-70</t>
  </si>
  <si>
    <t>Profit of Rs.6.50/-</t>
  </si>
  <si>
    <t>Profit of Rs.0.25/-</t>
  </si>
  <si>
    <t xml:space="preserve">ZEEL </t>
  </si>
  <si>
    <t>465-470</t>
  </si>
  <si>
    <t>KHAITANLTD</t>
  </si>
  <si>
    <t>INE731C01018</t>
  </si>
  <si>
    <t>NTL</t>
  </si>
  <si>
    <t>INE333I01036</t>
  </si>
  <si>
    <t>1780-1740</t>
  </si>
  <si>
    <t>RECLTD JAN FUT</t>
  </si>
  <si>
    <t>122-120</t>
  </si>
  <si>
    <t>Profit of Rs.1.50/-</t>
  </si>
  <si>
    <t>285-280</t>
  </si>
  <si>
    <t>55-60</t>
  </si>
  <si>
    <t>Profit of Rs.14.25/-</t>
  </si>
  <si>
    <t>236-240</t>
  </si>
  <si>
    <t>10970-11000</t>
  </si>
  <si>
    <t>Profit of Rs.50/-</t>
  </si>
  <si>
    <t>Loss of Rs 10/-</t>
  </si>
  <si>
    <t>BANARBEADS</t>
  </si>
  <si>
    <t>INE655B01011</t>
  </si>
  <si>
    <t>IITL</t>
  </si>
  <si>
    <t>INE886A01014</t>
  </si>
  <si>
    <t>Loss of Rs.8.5/-</t>
  </si>
  <si>
    <t>ACC 1440 JAN PE</t>
  </si>
  <si>
    <t>40-50</t>
  </si>
  <si>
    <t>LT JAN FUT</t>
  </si>
  <si>
    <t>1350-1360</t>
  </si>
  <si>
    <t>Profit of Rs.26/-</t>
  </si>
  <si>
    <t>JUBLFOOD JAN FUT</t>
  </si>
  <si>
    <t>1260-1270</t>
  </si>
  <si>
    <t>Loss of Rs.22.5/-</t>
  </si>
  <si>
    <t>TATASTEEL 480 JAN CE</t>
  </si>
  <si>
    <t>17-20</t>
  </si>
  <si>
    <t>10850-10880</t>
  </si>
  <si>
    <t>Loss of Rs.51.5/-</t>
  </si>
  <si>
    <t>BIL</t>
  </si>
  <si>
    <t>INE828A01016</t>
  </si>
  <si>
    <t>KESARENT</t>
  </si>
  <si>
    <t>INE133B01019</t>
  </si>
  <si>
    <t>2700-2750</t>
  </si>
  <si>
    <t>Profit of Rs.8/-</t>
  </si>
  <si>
    <t>BATAINDIA JAN FUT</t>
  </si>
  <si>
    <t>1190-1200</t>
  </si>
  <si>
    <t>TITAN JAN FUT</t>
  </si>
  <si>
    <t>Profit of Rs.10/-</t>
  </si>
  <si>
    <t>RBLBANK JAN FUT</t>
  </si>
  <si>
    <t>Loss of Rs.10/-</t>
  </si>
  <si>
    <t>Loss of Rs 15.5/-</t>
  </si>
  <si>
    <t>NIFTY 10900 CE JAN</t>
  </si>
  <si>
    <t>160-170</t>
  </si>
  <si>
    <t>Profit of Rs.18.50/-</t>
  </si>
  <si>
    <t>ACC JAN FUT</t>
  </si>
  <si>
    <t>1480-1500</t>
  </si>
  <si>
    <t>DALBHARAT</t>
  </si>
  <si>
    <t>INE00R701025</t>
  </si>
  <si>
    <t>MELSTAR</t>
  </si>
  <si>
    <t>INE817A01019</t>
  </si>
  <si>
    <t>TIMESGTY</t>
  </si>
  <si>
    <t>INE289C01025</t>
  </si>
  <si>
    <t>GBLIL</t>
  </si>
  <si>
    <t>SBIN JAN FUT</t>
  </si>
  <si>
    <t>Profit of Rs.8.5/-</t>
  </si>
  <si>
    <t>LT 1320 JAN CE</t>
  </si>
  <si>
    <t>35-40</t>
  </si>
  <si>
    <t>Profit of Rs.13/-</t>
  </si>
  <si>
    <t>Profit of Rs.72.5/-</t>
  </si>
  <si>
    <t>Loss of Rs.24.5/-</t>
  </si>
  <si>
    <t>ARVIND SHANTILAL SHAH</t>
  </si>
  <si>
    <t>KAUSHALYA</t>
  </si>
  <si>
    <t>INE234I01010</t>
  </si>
  <si>
    <t>279-281</t>
  </si>
  <si>
    <t>NIFTY 10850 CE JAN</t>
  </si>
  <si>
    <t>Profit of Rs.11.50/-</t>
  </si>
  <si>
    <t>HDFC JAN FUT</t>
  </si>
  <si>
    <t>ACCEL</t>
  </si>
  <si>
    <t>RAMAMORTHI GANESH</t>
  </si>
  <si>
    <t>INNOVATIVE</t>
  </si>
  <si>
    <t>NIRAJ LAHERCHAND MODI</t>
  </si>
  <si>
    <t>VALUEWORTH CAPITAL MANAGEMENT PRIVATE LIMITED</t>
  </si>
  <si>
    <t>BSLGOLDETF</t>
  </si>
  <si>
    <t>INF209K01HT2</t>
  </si>
  <si>
    <t>DELTAMAGNT</t>
  </si>
  <si>
    <t>INE393A01011</t>
  </si>
  <si>
    <t>EUROMULTI</t>
  </si>
  <si>
    <t>INE063J01011</t>
  </si>
  <si>
    <t>HAVISHA</t>
  </si>
  <si>
    <t>INE293B01029</t>
  </si>
  <si>
    <t>NIFTYEES</t>
  </si>
  <si>
    <t>INF754K01EK3</t>
  </si>
  <si>
    <t>SALORAINTL</t>
  </si>
  <si>
    <t>INE924A01013</t>
  </si>
  <si>
    <t>SHYAMTEL</t>
  </si>
  <si>
    <t>INE635A01023</t>
  </si>
  <si>
    <t>TECHIN</t>
  </si>
  <si>
    <t>INE778A01021</t>
  </si>
  <si>
    <t>Profit of Rs.17.5/-</t>
  </si>
  <si>
    <t>122-124</t>
  </si>
  <si>
    <t>Loss of Rs.23.5/-</t>
  </si>
  <si>
    <t>295-300</t>
  </si>
  <si>
    <t xml:space="preserve">RADICO </t>
  </si>
  <si>
    <t>470-480</t>
  </si>
  <si>
    <t>Loss of Rs.25/-</t>
  </si>
  <si>
    <t>1330-1320</t>
  </si>
  <si>
    <t>AXISBANK JAN FUT</t>
  </si>
  <si>
    <t>333-335</t>
  </si>
  <si>
    <t>350-355</t>
  </si>
  <si>
    <t>1300-1280</t>
  </si>
  <si>
    <t>Profit of Rs.42.50/-</t>
  </si>
  <si>
    <t>Neutral</t>
  </si>
  <si>
    <t>NIFTY 10800 CE JAN</t>
  </si>
  <si>
    <t>Loss of Rs.11.50/-</t>
  </si>
  <si>
    <t>Loss of Rs.14.50/-</t>
  </si>
  <si>
    <t>Loss of Rs.31/-</t>
  </si>
  <si>
    <t>Buy{}</t>
  </si>
  <si>
    <t>ARYACAPM</t>
  </si>
  <si>
    <t>SAJANKUMAR RAMESHWARLAL BAJAJ</t>
  </si>
  <si>
    <t>AMRUTLAL GORDHANDAS THOBHANI</t>
  </si>
  <si>
    <t>SHAH REKHABEN MUKESHKUMAR</t>
  </si>
  <si>
    <t>NAYAN PREAMCHANDBHAI GIDVANI .</t>
  </si>
  <si>
    <t>DEEP</t>
  </si>
  <si>
    <t>A. G. SHARES AND SECURITIES LIMITED</t>
  </si>
  <si>
    <t>ARUN DUTTA</t>
  </si>
  <si>
    <t>HIGHGROWTH VINCOM PRIVATE LIMITED</t>
  </si>
  <si>
    <t>GUJCMDS</t>
  </si>
  <si>
    <t>RITABEN TARACHAND PATEL</t>
  </si>
  <si>
    <t>SAGAR</t>
  </si>
  <si>
    <t>RAMNARESH DASHADEEN NIRMAL</t>
  </si>
  <si>
    <t>SHANGAR</t>
  </si>
  <si>
    <t>YASH BHARATKUMAR MISTRY</t>
  </si>
  <si>
    <t>AKG</t>
  </si>
  <si>
    <t>AKG Exim Limited</t>
  </si>
  <si>
    <t>ACE STONECRAFT LIMITED</t>
  </si>
  <si>
    <t>Dewan Housing Fin Corp</t>
  </si>
  <si>
    <t>Dish TV India Limited</t>
  </si>
  <si>
    <t>CESCVENT</t>
  </si>
  <si>
    <t>INE425Y01011</t>
  </si>
  <si>
    <t>CONSOFINVT</t>
  </si>
  <si>
    <t>INE025A01027</t>
  </si>
  <si>
    <t>CREATIVEYE</t>
  </si>
  <si>
    <t>INE230B01021</t>
  </si>
  <si>
    <t>EBANK</t>
  </si>
  <si>
    <t>INF754K01EL1</t>
  </si>
  <si>
    <t>PALASHSECU</t>
  </si>
  <si>
    <t>INE471W01019</t>
  </si>
  <si>
    <t>RAMGOPOLY</t>
  </si>
  <si>
    <t>INE410D01017</t>
  </si>
  <si>
    <t>SAGARDEEP</t>
  </si>
  <si>
    <t>INE976T01013</t>
  </si>
  <si>
    <t>SPENCERS</t>
  </si>
  <si>
    <t>INE020801028</t>
  </si>
  <si>
    <t>SUBCAPCITY</t>
  </si>
  <si>
    <t>INE845C01016</t>
  </si>
  <si>
    <t>Profit of Rs.57.50/-</t>
  </si>
  <si>
    <t>Loss of Rs.15/-</t>
  </si>
  <si>
    <t xml:space="preserve">BAJFINANCE 2650 JAN CE </t>
  </si>
  <si>
    <t>Loss of Rs.19.50/-</t>
  </si>
  <si>
    <t>Loss of Rs.3.8/-</t>
  </si>
  <si>
    <t>Loss of Rs.11/-</t>
  </si>
  <si>
    <t>NIFTY 10700 CE JAN</t>
  </si>
  <si>
    <t>Loss of Rs.45/-</t>
  </si>
  <si>
    <t>Part Profit of Rs.42.50/-</t>
  </si>
  <si>
    <t>Loss of Rs.135/-</t>
  </si>
  <si>
    <t>7NR</t>
  </si>
  <si>
    <t>VIMALA ANANDRAJ OSTWAL</t>
  </si>
  <si>
    <t>ATHARVENT</t>
  </si>
  <si>
    <t>TRUSHA PRANAY MEHTA</t>
  </si>
  <si>
    <t>DECCAN</t>
  </si>
  <si>
    <t>PRASHAM JITENDRABHAI MODI</t>
  </si>
  <si>
    <t>SMITA VIRESH PATEL</t>
  </si>
  <si>
    <t>FIVECORE</t>
  </si>
  <si>
    <t>ARUN KUMAR JAIN</t>
  </si>
  <si>
    <t>GLORIOUS VINCOM PRIVATE LIMITED</t>
  </si>
  <si>
    <t>BUDDHADEB LAHA</t>
  </si>
  <si>
    <t>GITABEN JITENDRA KADIYA</t>
  </si>
  <si>
    <t>MIL</t>
  </si>
  <si>
    <t>MUKTI MEHULKUMAR SANCHETI</t>
  </si>
  <si>
    <t>KOSHA MALAV SHAH</t>
  </si>
  <si>
    <t>JIGNA NILESH MEHTA</t>
  </si>
  <si>
    <t>VISHWAMURTE TRAD INVEST PE LTD</t>
  </si>
  <si>
    <t>RONAK SADHU</t>
  </si>
  <si>
    <t>SPIRE MARKETING PVT LTD</t>
  </si>
  <si>
    <t>PRAVINA VINOD SHAH</t>
  </si>
  <si>
    <t>JIGNASHA YAGNIK WAGHELA</t>
  </si>
  <si>
    <t>VCKCAP</t>
  </si>
  <si>
    <t>MEENA AGARWAL</t>
  </si>
  <si>
    <t>MANPHOOL EXPORTS LIMITED</t>
  </si>
  <si>
    <t>REINHOLD HANS HELMUT JUNGMANN</t>
  </si>
  <si>
    <t>VIKASPROP</t>
  </si>
  <si>
    <t>ANIL KUMAR K</t>
  </si>
  <si>
    <t>GOURAV</t>
  </si>
  <si>
    <t>ALPHA LEON ENTERPRISES LLP</t>
  </si>
  <si>
    <t>CROSSLAND TRADING CO</t>
  </si>
  <si>
    <t>TWO ROADS TRADING PRIVATE LIMITED</t>
  </si>
  <si>
    <t>Jet Airways (India) Ltd.</t>
  </si>
  <si>
    <t>TOWER RESEARCH CAPITAL MARKETS INDIA PRIVATE LIMITED</t>
  </si>
  <si>
    <t>Sadbhav Engineering Limit</t>
  </si>
  <si>
    <t>SHANTABEN VISHNUBHAI PATEL</t>
  </si>
  <si>
    <t>Sentinel Tea and Exp Ltd</t>
  </si>
  <si>
    <t>CASTOR INVESTMENTS LIMITED</t>
  </si>
  <si>
    <t>Zee Entertain. Enterp.Ltd</t>
  </si>
  <si>
    <t>DVI FUND MAURITIUS LTD</t>
  </si>
  <si>
    <t>ABLE INFRASTUCTURES LLP</t>
  </si>
  <si>
    <t>ABMINTLTD</t>
  </si>
  <si>
    <t>INE251C01017</t>
  </si>
  <si>
    <t>ABSLNN50ET</t>
  </si>
  <si>
    <t>INF209KB1B87</t>
  </si>
  <si>
    <t>ATNINTER</t>
  </si>
  <si>
    <t>INE803A01027</t>
  </si>
  <si>
    <t>CRMFGETF</t>
  </si>
  <si>
    <t>INF760K01BR1</t>
  </si>
  <si>
    <t>HINDSYNTEX</t>
  </si>
  <si>
    <t>INE155B01012</t>
  </si>
  <si>
    <t>ICSA</t>
  </si>
  <si>
    <t>INE306B01029</t>
  </si>
  <si>
    <t>LGBFORGE</t>
  </si>
  <si>
    <t>INE201J01017</t>
  </si>
  <si>
    <t>QNIFTY</t>
  </si>
  <si>
    <t>INF082J01028</t>
  </si>
  <si>
    <t>REGENCERAM</t>
  </si>
  <si>
    <t>INE277C01012</t>
  </si>
  <si>
    <t>SABEVENTS</t>
  </si>
  <si>
    <t>INE860T01019</t>
  </si>
  <si>
    <t>SETF10GILT</t>
  </si>
  <si>
    <t>INF200KA1JT1</t>
  </si>
  <si>
    <t>THOMASCOTT</t>
  </si>
  <si>
    <t>INE480M01011</t>
  </si>
  <si>
    <t>UTISENSETF</t>
  </si>
  <si>
    <t>INF789FB1X58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</si>
</sst>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167" fontId="0" fillId="72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69" borderId="53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67" fillId="69" borderId="30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72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0" fillId="74" borderId="32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4" sqref="C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43494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E23" sqref="E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43494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0" t="s">
        <v>13</v>
      </c>
      <c r="B9" s="532" t="s">
        <v>1943</v>
      </c>
      <c r="C9" s="532" t="s">
        <v>14</v>
      </c>
      <c r="D9" s="111" t="s">
        <v>15</v>
      </c>
      <c r="E9" s="23" t="s">
        <v>16</v>
      </c>
      <c r="F9" s="527" t="s">
        <v>17</v>
      </c>
      <c r="G9" s="528"/>
      <c r="H9" s="529"/>
      <c r="I9" s="527" t="s">
        <v>18</v>
      </c>
      <c r="J9" s="528"/>
      <c r="K9" s="529"/>
      <c r="L9" s="23"/>
      <c r="M9" s="24"/>
      <c r="N9" s="24"/>
      <c r="O9" s="24"/>
    </row>
    <row r="10" spans="1:15" ht="59.25" customHeight="1">
      <c r="A10" s="531"/>
      <c r="B10" s="533" t="s">
        <v>1943</v>
      </c>
      <c r="C10" s="53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2772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26711.15</v>
      </c>
      <c r="E11" s="133">
        <v>26845.016666666666</v>
      </c>
      <c r="F11" s="134">
        <v>26513.033333333333</v>
      </c>
      <c r="G11" s="134">
        <v>26314.916666666668</v>
      </c>
      <c r="H11" s="134">
        <v>25982.933333333334</v>
      </c>
      <c r="I11" s="134">
        <v>27043.133333333331</v>
      </c>
      <c r="J11" s="134">
        <v>27375.116666666661</v>
      </c>
      <c r="K11" s="134">
        <v>27573.23333333333</v>
      </c>
      <c r="L11" s="132">
        <v>27177</v>
      </c>
      <c r="M11" s="132">
        <v>26646.9</v>
      </c>
      <c r="N11" s="151">
        <v>1772720</v>
      </c>
      <c r="O11" s="344">
        <v>-0.12272853240429155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10676.8</v>
      </c>
      <c r="E12" s="135">
        <v>10713.766666666668</v>
      </c>
      <c r="F12" s="136">
        <v>10605.683333333336</v>
      </c>
      <c r="G12" s="136">
        <v>10534.566666666668</v>
      </c>
      <c r="H12" s="136">
        <v>10426.483333333335</v>
      </c>
      <c r="I12" s="136">
        <v>10784.883333333337</v>
      </c>
      <c r="J12" s="136">
        <v>10892.966666666669</v>
      </c>
      <c r="K12" s="136">
        <v>10964.083333333338</v>
      </c>
      <c r="L12" s="131">
        <v>10821.85</v>
      </c>
      <c r="M12" s="131">
        <v>10642.65</v>
      </c>
      <c r="N12" s="151">
        <v>28445025</v>
      </c>
      <c r="O12" s="344">
        <v>1.7868596840119266E-2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15119</v>
      </c>
      <c r="E13" s="135">
        <v>15108</v>
      </c>
      <c r="F13" s="136">
        <v>15041</v>
      </c>
      <c r="G13" s="136">
        <v>14963</v>
      </c>
      <c r="H13" s="136">
        <v>14896</v>
      </c>
      <c r="I13" s="136">
        <v>15186</v>
      </c>
      <c r="J13" s="136">
        <v>15253</v>
      </c>
      <c r="K13" s="136">
        <v>15331</v>
      </c>
      <c r="L13" s="131">
        <v>15175</v>
      </c>
      <c r="M13" s="131">
        <v>15030</v>
      </c>
      <c r="N13" s="151">
        <v>21800</v>
      </c>
      <c r="O13" s="344">
        <v>9.2731829573934832E-2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1357.75</v>
      </c>
      <c r="E14" s="135">
        <v>1362.1000000000001</v>
      </c>
      <c r="F14" s="136">
        <v>1343.6500000000003</v>
      </c>
      <c r="G14" s="136">
        <v>1329.5500000000002</v>
      </c>
      <c r="H14" s="136">
        <v>1311.1000000000004</v>
      </c>
      <c r="I14" s="136">
        <v>1376.2000000000003</v>
      </c>
      <c r="J14" s="136">
        <v>1394.65</v>
      </c>
      <c r="K14" s="136">
        <v>1408.7500000000002</v>
      </c>
      <c r="L14" s="131">
        <v>1380.55</v>
      </c>
      <c r="M14" s="131">
        <v>1348</v>
      </c>
      <c r="N14" s="151">
        <v>1710000</v>
      </c>
      <c r="O14" s="344">
        <v>-1.9495412844036698E-2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136.85</v>
      </c>
      <c r="E15" s="135">
        <v>133.31666666666666</v>
      </c>
      <c r="F15" s="136">
        <v>125.48333333333332</v>
      </c>
      <c r="G15" s="136">
        <v>114.11666666666666</v>
      </c>
      <c r="H15" s="136">
        <v>106.28333333333332</v>
      </c>
      <c r="I15" s="136">
        <v>144.68333333333334</v>
      </c>
      <c r="J15" s="136">
        <v>152.51666666666671</v>
      </c>
      <c r="K15" s="136">
        <v>163.88333333333333</v>
      </c>
      <c r="L15" s="131">
        <v>141.15</v>
      </c>
      <c r="M15" s="131">
        <v>121.95</v>
      </c>
      <c r="N15" s="151">
        <v>46296000</v>
      </c>
      <c r="O15" s="344">
        <v>-3.6623938738138836E-2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327.35000000000002</v>
      </c>
      <c r="E16" s="135">
        <v>332.06666666666666</v>
      </c>
      <c r="F16" s="136">
        <v>289.23333333333335</v>
      </c>
      <c r="G16" s="136">
        <v>251.11666666666667</v>
      </c>
      <c r="H16" s="136">
        <v>208.28333333333336</v>
      </c>
      <c r="I16" s="136">
        <v>370.18333333333334</v>
      </c>
      <c r="J16" s="136">
        <v>413.01666666666671</v>
      </c>
      <c r="K16" s="136">
        <v>451.13333333333333</v>
      </c>
      <c r="L16" s="131">
        <v>374.9</v>
      </c>
      <c r="M16" s="131">
        <v>293.95</v>
      </c>
      <c r="N16" s="151">
        <v>26022500</v>
      </c>
      <c r="O16" s="344">
        <v>-1.5347721822541965E-3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39.65</v>
      </c>
      <c r="E17" s="135">
        <v>42.79999999999999</v>
      </c>
      <c r="F17" s="136">
        <v>35.649999999999977</v>
      </c>
      <c r="G17" s="136">
        <v>31.649999999999984</v>
      </c>
      <c r="H17" s="136">
        <v>24.499999999999972</v>
      </c>
      <c r="I17" s="136">
        <v>46.799999999999983</v>
      </c>
      <c r="J17" s="136">
        <v>53.95</v>
      </c>
      <c r="K17" s="136">
        <v>57.949999999999989</v>
      </c>
      <c r="L17" s="131">
        <v>49.95</v>
      </c>
      <c r="M17" s="131">
        <v>38.799999999999997</v>
      </c>
      <c r="N17" s="151">
        <v>188620000</v>
      </c>
      <c r="O17" s="344">
        <v>0.14481670308327263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1131.5999999999999</v>
      </c>
      <c r="E18" s="135">
        <v>1116.05</v>
      </c>
      <c r="F18" s="136">
        <v>1095.0999999999999</v>
      </c>
      <c r="G18" s="136">
        <v>1058.5999999999999</v>
      </c>
      <c r="H18" s="136">
        <v>1037.6499999999999</v>
      </c>
      <c r="I18" s="136">
        <v>1152.55</v>
      </c>
      <c r="J18" s="136">
        <v>1173.5000000000002</v>
      </c>
      <c r="K18" s="136">
        <v>1210</v>
      </c>
      <c r="L18" s="131">
        <v>1137</v>
      </c>
      <c r="M18" s="131">
        <v>1079.55</v>
      </c>
      <c r="N18" s="151">
        <v>669000</v>
      </c>
      <c r="O18" s="344">
        <v>9.3137254901960786E-2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41.9</v>
      </c>
      <c r="E19" s="135">
        <v>42.4</v>
      </c>
      <c r="F19" s="136">
        <v>41.199999999999996</v>
      </c>
      <c r="G19" s="136">
        <v>40.5</v>
      </c>
      <c r="H19" s="136">
        <v>39.299999999999997</v>
      </c>
      <c r="I19" s="136">
        <v>43.099999999999994</v>
      </c>
      <c r="J19" s="136">
        <v>44.3</v>
      </c>
      <c r="K19" s="136">
        <v>44.999999999999993</v>
      </c>
      <c r="L19" s="131">
        <v>43.6</v>
      </c>
      <c r="M19" s="131">
        <v>41.7</v>
      </c>
      <c r="N19" s="151">
        <v>24193000</v>
      </c>
      <c r="O19" s="344">
        <v>0.12040939193257075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741.2</v>
      </c>
      <c r="E20" s="135">
        <v>747.65</v>
      </c>
      <c r="F20" s="136">
        <v>731.34999999999991</v>
      </c>
      <c r="G20" s="136">
        <v>721.49999999999989</v>
      </c>
      <c r="H20" s="136">
        <v>705.19999999999982</v>
      </c>
      <c r="I20" s="136">
        <v>757.5</v>
      </c>
      <c r="J20" s="136">
        <v>773.8</v>
      </c>
      <c r="K20" s="136">
        <v>783.65000000000009</v>
      </c>
      <c r="L20" s="131">
        <v>763.95</v>
      </c>
      <c r="M20" s="131">
        <v>737.8</v>
      </c>
      <c r="N20" s="151">
        <v>1207500</v>
      </c>
      <c r="O20" s="344">
        <v>-9.5437860513896175E-2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199.65</v>
      </c>
      <c r="E21" s="135">
        <v>200.78333333333333</v>
      </c>
      <c r="F21" s="136">
        <v>197.16666666666666</v>
      </c>
      <c r="G21" s="136">
        <v>194.68333333333334</v>
      </c>
      <c r="H21" s="136">
        <v>191.06666666666666</v>
      </c>
      <c r="I21" s="136">
        <v>203.26666666666665</v>
      </c>
      <c r="J21" s="136">
        <v>206.88333333333333</v>
      </c>
      <c r="K21" s="136">
        <v>209.36666666666665</v>
      </c>
      <c r="L21" s="131">
        <v>204.4</v>
      </c>
      <c r="M21" s="131">
        <v>198.3</v>
      </c>
      <c r="N21" s="151">
        <v>16267500</v>
      </c>
      <c r="O21" s="344">
        <v>-1.9291635267520722E-2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1267.0999999999999</v>
      </c>
      <c r="E22" s="135">
        <v>1279.6499999999999</v>
      </c>
      <c r="F22" s="136">
        <v>1251.4499999999998</v>
      </c>
      <c r="G22" s="136">
        <v>1235.8</v>
      </c>
      <c r="H22" s="136">
        <v>1207.5999999999999</v>
      </c>
      <c r="I22" s="136">
        <v>1295.2999999999997</v>
      </c>
      <c r="J22" s="136">
        <v>1323.5</v>
      </c>
      <c r="K22" s="136">
        <v>1339.1499999999996</v>
      </c>
      <c r="L22" s="131">
        <v>1307.8499999999999</v>
      </c>
      <c r="M22" s="131">
        <v>1264</v>
      </c>
      <c r="N22" s="151">
        <v>992000</v>
      </c>
      <c r="O22" s="344">
        <v>5.4758107389686339E-2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209.3</v>
      </c>
      <c r="E23" s="135">
        <v>209.65</v>
      </c>
      <c r="F23" s="136">
        <v>206.95000000000002</v>
      </c>
      <c r="G23" s="136">
        <v>204.60000000000002</v>
      </c>
      <c r="H23" s="136">
        <v>201.90000000000003</v>
      </c>
      <c r="I23" s="136">
        <v>212</v>
      </c>
      <c r="J23" s="136">
        <v>214.7</v>
      </c>
      <c r="K23" s="136">
        <v>217.04999999999998</v>
      </c>
      <c r="L23" s="131">
        <v>212.35</v>
      </c>
      <c r="M23" s="131">
        <v>207.3</v>
      </c>
      <c r="N23" s="151">
        <v>10665000</v>
      </c>
      <c r="O23" s="344">
        <v>-8.2817337461300308E-2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88.1</v>
      </c>
      <c r="E24" s="135">
        <v>87.216666666666654</v>
      </c>
      <c r="F24" s="136">
        <v>85.633333333333312</v>
      </c>
      <c r="G24" s="136">
        <v>83.166666666666657</v>
      </c>
      <c r="H24" s="136">
        <v>81.583333333333314</v>
      </c>
      <c r="I24" s="136">
        <v>89.683333333333309</v>
      </c>
      <c r="J24" s="136">
        <v>91.266666666666652</v>
      </c>
      <c r="K24" s="136">
        <v>93.733333333333306</v>
      </c>
      <c r="L24" s="131">
        <v>88.8</v>
      </c>
      <c r="M24" s="131">
        <v>84.75</v>
      </c>
      <c r="N24" s="151">
        <v>8542000</v>
      </c>
      <c r="O24" s="344">
        <v>-4.6225993747208573E-2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83.3</v>
      </c>
      <c r="E25" s="135">
        <v>82.7</v>
      </c>
      <c r="F25" s="136">
        <v>81.5</v>
      </c>
      <c r="G25" s="136">
        <v>79.7</v>
      </c>
      <c r="H25" s="136">
        <v>78.5</v>
      </c>
      <c r="I25" s="136">
        <v>84.5</v>
      </c>
      <c r="J25" s="136">
        <v>85.700000000000017</v>
      </c>
      <c r="K25" s="136">
        <v>87.5</v>
      </c>
      <c r="L25" s="131">
        <v>83.9</v>
      </c>
      <c r="M25" s="131">
        <v>80.900000000000006</v>
      </c>
      <c r="N25" s="151">
        <v>83968000</v>
      </c>
      <c r="O25" s="344">
        <v>-3.0661248614702624E-2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1379.25</v>
      </c>
      <c r="E26" s="135">
        <v>1379.1000000000001</v>
      </c>
      <c r="F26" s="136">
        <v>1367.3500000000004</v>
      </c>
      <c r="G26" s="136">
        <v>1355.4500000000003</v>
      </c>
      <c r="H26" s="136">
        <v>1343.7000000000005</v>
      </c>
      <c r="I26" s="136">
        <v>1391.0000000000002</v>
      </c>
      <c r="J26" s="136">
        <v>1402.7499999999998</v>
      </c>
      <c r="K26" s="136">
        <v>1414.65</v>
      </c>
      <c r="L26" s="131">
        <v>1390.85</v>
      </c>
      <c r="M26" s="131">
        <v>1367.2</v>
      </c>
      <c r="N26" s="151">
        <v>6481200</v>
      </c>
      <c r="O26" s="344">
        <v>-5.1457674745345981E-2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758.2</v>
      </c>
      <c r="E27" s="135">
        <v>763.43333333333339</v>
      </c>
      <c r="F27" s="136">
        <v>742.46666666666681</v>
      </c>
      <c r="G27" s="136">
        <v>726.73333333333346</v>
      </c>
      <c r="H27" s="136">
        <v>705.76666666666688</v>
      </c>
      <c r="I27" s="136">
        <v>779.16666666666674</v>
      </c>
      <c r="J27" s="136">
        <v>800.13333333333344</v>
      </c>
      <c r="K27" s="136">
        <v>815.86666666666667</v>
      </c>
      <c r="L27" s="131">
        <v>784.4</v>
      </c>
      <c r="M27" s="131">
        <v>747.7</v>
      </c>
      <c r="N27" s="151">
        <v>18607000</v>
      </c>
      <c r="O27" s="344">
        <v>7.5810905940325987E-3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657.9</v>
      </c>
      <c r="E28" s="135">
        <v>661.31666666666672</v>
      </c>
      <c r="F28" s="136">
        <v>648.28333333333342</v>
      </c>
      <c r="G28" s="136">
        <v>638.66666666666674</v>
      </c>
      <c r="H28" s="136">
        <v>625.63333333333344</v>
      </c>
      <c r="I28" s="136">
        <v>670.93333333333339</v>
      </c>
      <c r="J28" s="136">
        <v>683.9666666666667</v>
      </c>
      <c r="K28" s="136">
        <v>693.58333333333337</v>
      </c>
      <c r="L28" s="131">
        <v>674.35</v>
      </c>
      <c r="M28" s="131">
        <v>651.70000000000005</v>
      </c>
      <c r="N28" s="151">
        <v>35984400</v>
      </c>
      <c r="O28" s="344">
        <v>-6.8227734905441659E-3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2561.6999999999998</v>
      </c>
      <c r="E29" s="135">
        <v>2581.9500000000003</v>
      </c>
      <c r="F29" s="136">
        <v>2527.1500000000005</v>
      </c>
      <c r="G29" s="136">
        <v>2492.6000000000004</v>
      </c>
      <c r="H29" s="136">
        <v>2437.8000000000006</v>
      </c>
      <c r="I29" s="136">
        <v>2616.5000000000005</v>
      </c>
      <c r="J29" s="136">
        <v>2671.3000000000006</v>
      </c>
      <c r="K29" s="136">
        <v>2705.8500000000004</v>
      </c>
      <c r="L29" s="131">
        <v>2636.75</v>
      </c>
      <c r="M29" s="131">
        <v>2547.4</v>
      </c>
      <c r="N29" s="151">
        <v>2437000</v>
      </c>
      <c r="O29" s="344">
        <v>9.7871381912377514E-2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6066.75</v>
      </c>
      <c r="E30" s="135">
        <v>6126.0666666666666</v>
      </c>
      <c r="F30" s="136">
        <v>5901.6333333333332</v>
      </c>
      <c r="G30" s="136">
        <v>5736.5166666666664</v>
      </c>
      <c r="H30" s="136">
        <v>5512.083333333333</v>
      </c>
      <c r="I30" s="136">
        <v>6291.1833333333334</v>
      </c>
      <c r="J30" s="136">
        <v>6515.6166666666659</v>
      </c>
      <c r="K30" s="136">
        <v>6680.7333333333336</v>
      </c>
      <c r="L30" s="131">
        <v>6350.5</v>
      </c>
      <c r="M30" s="131">
        <v>5960.95</v>
      </c>
      <c r="N30" s="151">
        <v>649000</v>
      </c>
      <c r="O30" s="344">
        <v>1.644479248238058E-2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2458.6999999999998</v>
      </c>
      <c r="E31" s="135">
        <v>2476.1666666666665</v>
      </c>
      <c r="F31" s="136">
        <v>2339.4833333333331</v>
      </c>
      <c r="G31" s="136">
        <v>2220.2666666666664</v>
      </c>
      <c r="H31" s="136">
        <v>2083.583333333333</v>
      </c>
      <c r="I31" s="136">
        <v>2595.3833333333332</v>
      </c>
      <c r="J31" s="136">
        <v>2732.0666666666666</v>
      </c>
      <c r="K31" s="136">
        <v>2851.2833333333333</v>
      </c>
      <c r="L31" s="131">
        <v>2612.85</v>
      </c>
      <c r="M31" s="131">
        <v>2356.9499999999998</v>
      </c>
      <c r="N31" s="151">
        <v>6806500</v>
      </c>
      <c r="O31" s="344">
        <v>4.0073346831187684E-2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816.65</v>
      </c>
      <c r="E32" s="135">
        <v>817.9</v>
      </c>
      <c r="F32" s="136">
        <v>808.69999999999993</v>
      </c>
      <c r="G32" s="136">
        <v>800.75</v>
      </c>
      <c r="H32" s="136">
        <v>791.55</v>
      </c>
      <c r="I32" s="136">
        <v>825.84999999999991</v>
      </c>
      <c r="J32" s="136">
        <v>835.05</v>
      </c>
      <c r="K32" s="136">
        <v>842.99999999999989</v>
      </c>
      <c r="L32" s="131">
        <v>827.1</v>
      </c>
      <c r="M32" s="131">
        <v>809.95</v>
      </c>
      <c r="N32" s="151">
        <v>2993600</v>
      </c>
      <c r="O32" s="344">
        <v>-1.162176439513999E-2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109.45</v>
      </c>
      <c r="E33" s="135">
        <v>109.8</v>
      </c>
      <c r="F33" s="136">
        <v>107.5</v>
      </c>
      <c r="G33" s="136">
        <v>105.55</v>
      </c>
      <c r="H33" s="136">
        <v>103.25</v>
      </c>
      <c r="I33" s="136">
        <v>111.75</v>
      </c>
      <c r="J33" s="136">
        <v>114.04999999999998</v>
      </c>
      <c r="K33" s="136">
        <v>116</v>
      </c>
      <c r="L33" s="131">
        <v>112.1</v>
      </c>
      <c r="M33" s="131">
        <v>107.85</v>
      </c>
      <c r="N33" s="151">
        <v>67112000</v>
      </c>
      <c r="O33" s="344">
        <v>-6.4546692722212357E-3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90.7</v>
      </c>
      <c r="E34" s="135">
        <v>92.100000000000009</v>
      </c>
      <c r="F34" s="136">
        <v>88.40000000000002</v>
      </c>
      <c r="G34" s="136">
        <v>86.100000000000009</v>
      </c>
      <c r="H34" s="136">
        <v>82.40000000000002</v>
      </c>
      <c r="I34" s="136">
        <v>94.40000000000002</v>
      </c>
      <c r="J34" s="136">
        <v>98.100000000000009</v>
      </c>
      <c r="K34" s="136">
        <v>100.40000000000002</v>
      </c>
      <c r="L34" s="131">
        <v>95.8</v>
      </c>
      <c r="M34" s="131">
        <v>89.8</v>
      </c>
      <c r="N34" s="151">
        <v>29346000</v>
      </c>
      <c r="O34" s="344">
        <v>-1.1719539300868862E-2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1100.9000000000001</v>
      </c>
      <c r="E35" s="135">
        <v>1109.6499999999999</v>
      </c>
      <c r="F35" s="136">
        <v>1081.2499999999998</v>
      </c>
      <c r="G35" s="136">
        <v>1061.5999999999999</v>
      </c>
      <c r="H35" s="136">
        <v>1033.1999999999998</v>
      </c>
      <c r="I35" s="136">
        <v>1129.2999999999997</v>
      </c>
      <c r="J35" s="136">
        <v>1157.6999999999998</v>
      </c>
      <c r="K35" s="136">
        <v>1177.3499999999997</v>
      </c>
      <c r="L35" s="131">
        <v>1138.05</v>
      </c>
      <c r="M35" s="131">
        <v>1090</v>
      </c>
      <c r="N35" s="151">
        <v>2123000</v>
      </c>
      <c r="O35" s="344">
        <v>-5.0897467420703224E-2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80</v>
      </c>
      <c r="E36" s="135">
        <v>80.13333333333334</v>
      </c>
      <c r="F36" s="136">
        <v>79.01666666666668</v>
      </c>
      <c r="G36" s="136">
        <v>78.033333333333346</v>
      </c>
      <c r="H36" s="136">
        <v>76.916666666666686</v>
      </c>
      <c r="I36" s="136">
        <v>81.116666666666674</v>
      </c>
      <c r="J36" s="136">
        <v>82.23333333333332</v>
      </c>
      <c r="K36" s="136">
        <v>83.216666666666669</v>
      </c>
      <c r="L36" s="131">
        <v>81.25</v>
      </c>
      <c r="M36" s="131">
        <v>79.150000000000006</v>
      </c>
      <c r="N36" s="151">
        <v>38268000</v>
      </c>
      <c r="O36" s="344">
        <v>-6.5768273033543281E-2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817.65</v>
      </c>
      <c r="E37" s="135">
        <v>825.61666666666667</v>
      </c>
      <c r="F37" s="136">
        <v>803.38333333333333</v>
      </c>
      <c r="G37" s="136">
        <v>789.11666666666667</v>
      </c>
      <c r="H37" s="136">
        <v>766.88333333333333</v>
      </c>
      <c r="I37" s="136">
        <v>839.88333333333333</v>
      </c>
      <c r="J37" s="136">
        <v>862.11666666666667</v>
      </c>
      <c r="K37" s="136">
        <v>876.38333333333333</v>
      </c>
      <c r="L37" s="131">
        <v>847.85</v>
      </c>
      <c r="M37" s="131">
        <v>811.35</v>
      </c>
      <c r="N37" s="151">
        <v>1722700</v>
      </c>
      <c r="O37" s="344">
        <v>-5.6003068661296507E-2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312.85000000000002</v>
      </c>
      <c r="E38" s="135">
        <v>313.28333333333336</v>
      </c>
      <c r="F38" s="136">
        <v>309.26666666666671</v>
      </c>
      <c r="G38" s="136">
        <v>305.68333333333334</v>
      </c>
      <c r="H38" s="136">
        <v>301.66666666666669</v>
      </c>
      <c r="I38" s="136">
        <v>316.86666666666673</v>
      </c>
      <c r="J38" s="136">
        <v>320.88333333333338</v>
      </c>
      <c r="K38" s="136">
        <v>324.46666666666675</v>
      </c>
      <c r="L38" s="131">
        <v>317.3</v>
      </c>
      <c r="M38" s="131">
        <v>309.7</v>
      </c>
      <c r="N38" s="151">
        <v>6058800</v>
      </c>
      <c r="O38" s="344">
        <v>7.1178529754959155E-2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913.2</v>
      </c>
      <c r="E39" s="135">
        <v>923.54999999999984</v>
      </c>
      <c r="F39" s="136">
        <v>899.9499999999997</v>
      </c>
      <c r="G39" s="136">
        <v>886.69999999999982</v>
      </c>
      <c r="H39" s="136">
        <v>863.09999999999968</v>
      </c>
      <c r="I39" s="136">
        <v>936.79999999999973</v>
      </c>
      <c r="J39" s="136">
        <v>960.39999999999986</v>
      </c>
      <c r="K39" s="136">
        <v>973.64999999999975</v>
      </c>
      <c r="L39" s="131">
        <v>947.15</v>
      </c>
      <c r="M39" s="131">
        <v>910.3</v>
      </c>
      <c r="N39" s="151">
        <v>4340500</v>
      </c>
      <c r="O39" s="344">
        <v>-1.9981937231880787E-2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472.3</v>
      </c>
      <c r="E40" s="135">
        <v>473.43333333333334</v>
      </c>
      <c r="F40" s="136">
        <v>467.31666666666666</v>
      </c>
      <c r="G40" s="136">
        <v>462.33333333333331</v>
      </c>
      <c r="H40" s="136">
        <v>456.21666666666664</v>
      </c>
      <c r="I40" s="136">
        <v>478.41666666666669</v>
      </c>
      <c r="J40" s="136">
        <v>484.53333333333336</v>
      </c>
      <c r="K40" s="136">
        <v>489.51666666666671</v>
      </c>
      <c r="L40" s="131">
        <v>479.55</v>
      </c>
      <c r="M40" s="131">
        <v>468.45</v>
      </c>
      <c r="N40" s="151">
        <v>14200800</v>
      </c>
      <c r="O40" s="344">
        <v>5.072708826513358E-4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305.35000000000002</v>
      </c>
      <c r="E41" s="135">
        <v>302.75000000000006</v>
      </c>
      <c r="F41" s="136">
        <v>296.9500000000001</v>
      </c>
      <c r="G41" s="136">
        <v>288.55000000000007</v>
      </c>
      <c r="H41" s="136">
        <v>282.75000000000011</v>
      </c>
      <c r="I41" s="136">
        <v>311.15000000000009</v>
      </c>
      <c r="J41" s="136">
        <v>316.95000000000005</v>
      </c>
      <c r="K41" s="136">
        <v>325.35000000000008</v>
      </c>
      <c r="L41" s="131">
        <v>308.55</v>
      </c>
      <c r="M41" s="131">
        <v>294.35000000000002</v>
      </c>
      <c r="N41" s="151">
        <v>35275000</v>
      </c>
      <c r="O41" s="344">
        <v>7.2326586088053979E-3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64</v>
      </c>
      <c r="E42" s="135">
        <v>64.8</v>
      </c>
      <c r="F42" s="136">
        <v>62.75</v>
      </c>
      <c r="G42" s="136">
        <v>61.5</v>
      </c>
      <c r="H42" s="136">
        <v>59.45</v>
      </c>
      <c r="I42" s="136">
        <v>66.05</v>
      </c>
      <c r="J42" s="136">
        <v>68.09999999999998</v>
      </c>
      <c r="K42" s="136">
        <v>69.349999999999994</v>
      </c>
      <c r="L42" s="131">
        <v>66.849999999999994</v>
      </c>
      <c r="M42" s="131">
        <v>63.55</v>
      </c>
      <c r="N42" s="151">
        <v>50122500</v>
      </c>
      <c r="O42" s="344">
        <v>6.1973621484188779E-2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651</v>
      </c>
      <c r="E43" s="135">
        <v>653.2166666666667</v>
      </c>
      <c r="F43" s="136">
        <v>640.53333333333342</v>
      </c>
      <c r="G43" s="136">
        <v>630.06666666666672</v>
      </c>
      <c r="H43" s="136">
        <v>617.38333333333344</v>
      </c>
      <c r="I43" s="136">
        <v>663.68333333333339</v>
      </c>
      <c r="J43" s="136">
        <v>676.36666666666679</v>
      </c>
      <c r="K43" s="136">
        <v>686.83333333333337</v>
      </c>
      <c r="L43" s="131">
        <v>665.9</v>
      </c>
      <c r="M43" s="131">
        <v>642.75</v>
      </c>
      <c r="N43" s="151">
        <v>5224500</v>
      </c>
      <c r="O43" s="344">
        <v>-2.8776978417266189E-2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18303.2</v>
      </c>
      <c r="E44" s="135">
        <v>18249.100000000002</v>
      </c>
      <c r="F44" s="136">
        <v>17958.350000000006</v>
      </c>
      <c r="G44" s="136">
        <v>17613.500000000004</v>
      </c>
      <c r="H44" s="136">
        <v>17322.750000000007</v>
      </c>
      <c r="I44" s="136">
        <v>18593.950000000004</v>
      </c>
      <c r="J44" s="136">
        <v>18884.699999999997</v>
      </c>
      <c r="K44" s="136">
        <v>19229.550000000003</v>
      </c>
      <c r="L44" s="131">
        <v>18539.849999999999</v>
      </c>
      <c r="M44" s="131">
        <v>17904.25</v>
      </c>
      <c r="N44" s="151">
        <v>167880</v>
      </c>
      <c r="O44" s="344">
        <v>1.6108824055843924E-3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348.65</v>
      </c>
      <c r="E45" s="135">
        <v>351.3</v>
      </c>
      <c r="F45" s="136">
        <v>344.45000000000005</v>
      </c>
      <c r="G45" s="136">
        <v>340.25000000000006</v>
      </c>
      <c r="H45" s="136">
        <v>333.40000000000009</v>
      </c>
      <c r="I45" s="136">
        <v>355.5</v>
      </c>
      <c r="J45" s="136">
        <v>362.35</v>
      </c>
      <c r="K45" s="136">
        <v>366.54999999999995</v>
      </c>
      <c r="L45" s="131">
        <v>358.15</v>
      </c>
      <c r="M45" s="131">
        <v>347.1</v>
      </c>
      <c r="N45" s="151">
        <v>9120600</v>
      </c>
      <c r="O45" s="344">
        <v>3.8319672131147543E-2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3202.25</v>
      </c>
      <c r="E46" s="135">
        <v>3185.2999999999997</v>
      </c>
      <c r="F46" s="136">
        <v>3153.1999999999994</v>
      </c>
      <c r="G46" s="136">
        <v>3104.1499999999996</v>
      </c>
      <c r="H46" s="136">
        <v>3072.0499999999993</v>
      </c>
      <c r="I46" s="136">
        <v>3234.3499999999995</v>
      </c>
      <c r="J46" s="136">
        <v>3266.45</v>
      </c>
      <c r="K46" s="136">
        <v>3315.4999999999995</v>
      </c>
      <c r="L46" s="131">
        <v>3217.4</v>
      </c>
      <c r="M46" s="131">
        <v>3136.25</v>
      </c>
      <c r="N46" s="151">
        <v>2969400</v>
      </c>
      <c r="O46" s="344">
        <v>-5.8256327842507033E-3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334.05</v>
      </c>
      <c r="E47" s="135">
        <v>336.2166666666667</v>
      </c>
      <c r="F47" s="136">
        <v>323.63333333333338</v>
      </c>
      <c r="G47" s="136">
        <v>313.2166666666667</v>
      </c>
      <c r="H47" s="136">
        <v>300.63333333333338</v>
      </c>
      <c r="I47" s="136">
        <v>346.63333333333338</v>
      </c>
      <c r="J47" s="136">
        <v>359.21666666666664</v>
      </c>
      <c r="K47" s="136">
        <v>369.63333333333338</v>
      </c>
      <c r="L47" s="131">
        <v>348.8</v>
      </c>
      <c r="M47" s="131">
        <v>325.8</v>
      </c>
      <c r="N47" s="151">
        <v>8448000</v>
      </c>
      <c r="O47" s="344">
        <v>3.8022813688212928E-3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240.85</v>
      </c>
      <c r="E48" s="135">
        <v>246.88333333333333</v>
      </c>
      <c r="F48" s="136">
        <v>231.46666666666664</v>
      </c>
      <c r="G48" s="136">
        <v>222.08333333333331</v>
      </c>
      <c r="H48" s="136">
        <v>206.66666666666663</v>
      </c>
      <c r="I48" s="136">
        <v>256.26666666666665</v>
      </c>
      <c r="J48" s="136">
        <v>271.68333333333334</v>
      </c>
      <c r="K48" s="136">
        <v>281.06666666666666</v>
      </c>
      <c r="L48" s="131">
        <v>262.3</v>
      </c>
      <c r="M48" s="131">
        <v>237.5</v>
      </c>
      <c r="N48" s="151">
        <v>12572000</v>
      </c>
      <c r="O48" s="344">
        <v>1.2727565651683584E-2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244.15</v>
      </c>
      <c r="E49" s="135">
        <v>246.5333333333333</v>
      </c>
      <c r="F49" s="136">
        <v>239.81666666666661</v>
      </c>
      <c r="G49" s="136">
        <v>235.48333333333329</v>
      </c>
      <c r="H49" s="136">
        <v>228.76666666666659</v>
      </c>
      <c r="I49" s="136">
        <v>250.86666666666662</v>
      </c>
      <c r="J49" s="136">
        <v>257.58333333333331</v>
      </c>
      <c r="K49" s="136">
        <v>261.91666666666663</v>
      </c>
      <c r="L49" s="131">
        <v>253.25</v>
      </c>
      <c r="M49" s="131">
        <v>242.2</v>
      </c>
      <c r="N49" s="151">
        <v>4368600</v>
      </c>
      <c r="O49" s="344">
        <v>-0.11841627315655648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160.6</v>
      </c>
      <c r="E50" s="135">
        <v>161.38333333333333</v>
      </c>
      <c r="F50" s="136">
        <v>158.36666666666665</v>
      </c>
      <c r="G50" s="136">
        <v>156.13333333333333</v>
      </c>
      <c r="H50" s="136">
        <v>153.11666666666665</v>
      </c>
      <c r="I50" s="136">
        <v>163.61666666666665</v>
      </c>
      <c r="J50" s="136">
        <v>166.6333333333333</v>
      </c>
      <c r="K50" s="136">
        <v>168.86666666666665</v>
      </c>
      <c r="L50" s="131">
        <v>164.4</v>
      </c>
      <c r="M50" s="131">
        <v>159.15</v>
      </c>
      <c r="N50" s="151">
        <v>7303200</v>
      </c>
      <c r="O50" s="344">
        <v>-2.3192360163710776E-2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1151.9000000000001</v>
      </c>
      <c r="E51" s="135">
        <v>1160.1000000000001</v>
      </c>
      <c r="F51" s="136">
        <v>1131.8000000000002</v>
      </c>
      <c r="G51" s="136">
        <v>1111.7</v>
      </c>
      <c r="H51" s="136">
        <v>1083.4000000000001</v>
      </c>
      <c r="I51" s="136">
        <v>1180.2000000000003</v>
      </c>
      <c r="J51" s="136">
        <v>1208.5</v>
      </c>
      <c r="K51" s="136">
        <v>1228.6000000000004</v>
      </c>
      <c r="L51" s="131">
        <v>1188.4000000000001</v>
      </c>
      <c r="M51" s="131">
        <v>1140</v>
      </c>
      <c r="N51" s="151">
        <v>1140800</v>
      </c>
      <c r="O51" s="344">
        <v>-1.1781011781011781E-2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815.5</v>
      </c>
      <c r="E52" s="135">
        <v>814.41666666666663</v>
      </c>
      <c r="F52" s="136">
        <v>792.7833333333333</v>
      </c>
      <c r="G52" s="136">
        <v>770.06666666666672</v>
      </c>
      <c r="H52" s="136">
        <v>748.43333333333339</v>
      </c>
      <c r="I52" s="136">
        <v>837.13333333333321</v>
      </c>
      <c r="J52" s="136">
        <v>858.76666666666665</v>
      </c>
      <c r="K52" s="136">
        <v>881.48333333333312</v>
      </c>
      <c r="L52" s="131">
        <v>836.05</v>
      </c>
      <c r="M52" s="131">
        <v>791.7</v>
      </c>
      <c r="N52" s="151">
        <v>4704000</v>
      </c>
      <c r="O52" s="344">
        <v>-2.4176103830003816E-3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676.9</v>
      </c>
      <c r="E53" s="135">
        <v>673.5</v>
      </c>
      <c r="F53" s="136">
        <v>661.9</v>
      </c>
      <c r="G53" s="136">
        <v>646.9</v>
      </c>
      <c r="H53" s="136">
        <v>635.29999999999995</v>
      </c>
      <c r="I53" s="136">
        <v>688.5</v>
      </c>
      <c r="J53" s="136">
        <v>700.09999999999991</v>
      </c>
      <c r="K53" s="136">
        <v>715.1</v>
      </c>
      <c r="L53" s="131">
        <v>685.1</v>
      </c>
      <c r="M53" s="131">
        <v>658.5</v>
      </c>
      <c r="N53" s="151">
        <v>1182500</v>
      </c>
      <c r="O53" s="344">
        <v>-3.7169726824899239E-2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36.549999999999997</v>
      </c>
      <c r="E54" s="135">
        <v>36.85</v>
      </c>
      <c r="F54" s="136">
        <v>35.950000000000003</v>
      </c>
      <c r="G54" s="136">
        <v>35.35</v>
      </c>
      <c r="H54" s="136">
        <v>34.450000000000003</v>
      </c>
      <c r="I54" s="136">
        <v>37.450000000000003</v>
      </c>
      <c r="J54" s="136">
        <v>38.349999999999994</v>
      </c>
      <c r="K54" s="136">
        <v>38.950000000000003</v>
      </c>
      <c r="L54" s="131">
        <v>37.75</v>
      </c>
      <c r="M54" s="131">
        <v>36.25</v>
      </c>
      <c r="N54" s="151">
        <v>45024000</v>
      </c>
      <c r="O54" s="344">
        <v>2.5416780541131456E-2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241.6</v>
      </c>
      <c r="E55" s="135">
        <v>244.06666666666663</v>
      </c>
      <c r="F55" s="136">
        <v>231.93333333333328</v>
      </c>
      <c r="G55" s="136">
        <v>222.26666666666665</v>
      </c>
      <c r="H55" s="136">
        <v>210.1333333333333</v>
      </c>
      <c r="I55" s="136">
        <v>253.73333333333326</v>
      </c>
      <c r="J55" s="136">
        <v>265.86666666666667</v>
      </c>
      <c r="K55" s="136">
        <v>275.53333333333325</v>
      </c>
      <c r="L55" s="131">
        <v>256.2</v>
      </c>
      <c r="M55" s="131">
        <v>234.4</v>
      </c>
      <c r="N55" s="151">
        <v>1872000</v>
      </c>
      <c r="O55" s="344">
        <v>8.7866108786610872E-2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1130.75</v>
      </c>
      <c r="E56" s="135">
        <v>1134.8999999999999</v>
      </c>
      <c r="F56" s="136">
        <v>1113.0499999999997</v>
      </c>
      <c r="G56" s="136">
        <v>1095.3499999999999</v>
      </c>
      <c r="H56" s="136">
        <v>1073.4999999999998</v>
      </c>
      <c r="I56" s="136">
        <v>1152.5999999999997</v>
      </c>
      <c r="J56" s="136">
        <v>1174.4499999999996</v>
      </c>
      <c r="K56" s="136">
        <v>1192.1499999999996</v>
      </c>
      <c r="L56" s="131">
        <v>1156.75</v>
      </c>
      <c r="M56" s="131">
        <v>1117.2</v>
      </c>
      <c r="N56" s="151">
        <v>1140500</v>
      </c>
      <c r="O56" s="344">
        <v>-3.4949759720401923E-3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492.35</v>
      </c>
      <c r="E57" s="135">
        <v>497.73333333333335</v>
      </c>
      <c r="F57" s="136">
        <v>484.36666666666667</v>
      </c>
      <c r="G57" s="136">
        <v>476.38333333333333</v>
      </c>
      <c r="H57" s="136">
        <v>463.01666666666665</v>
      </c>
      <c r="I57" s="136">
        <v>505.7166666666667</v>
      </c>
      <c r="J57" s="136">
        <v>519.08333333333337</v>
      </c>
      <c r="K57" s="136">
        <v>527.06666666666672</v>
      </c>
      <c r="L57" s="131">
        <v>511.1</v>
      </c>
      <c r="M57" s="131">
        <v>489.75</v>
      </c>
      <c r="N57" s="151">
        <v>8796000</v>
      </c>
      <c r="O57" s="344">
        <v>5.6957462148521987E-2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225.35</v>
      </c>
      <c r="E58" s="135">
        <v>223.71666666666667</v>
      </c>
      <c r="F58" s="136">
        <v>220.08333333333334</v>
      </c>
      <c r="G58" s="136">
        <v>214.81666666666666</v>
      </c>
      <c r="H58" s="136">
        <v>211.18333333333334</v>
      </c>
      <c r="I58" s="136">
        <v>228.98333333333335</v>
      </c>
      <c r="J58" s="136">
        <v>232.61666666666667</v>
      </c>
      <c r="K58" s="136">
        <v>237.88333333333335</v>
      </c>
      <c r="L58" s="131">
        <v>227.35</v>
      </c>
      <c r="M58" s="131">
        <v>218.45</v>
      </c>
      <c r="N58" s="151">
        <v>25304400</v>
      </c>
      <c r="O58" s="344">
        <v>7.3568050446663168E-3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1268.9000000000001</v>
      </c>
      <c r="E59" s="135">
        <v>1279.6499999999999</v>
      </c>
      <c r="F59" s="136">
        <v>1256.2499999999998</v>
      </c>
      <c r="G59" s="136">
        <v>1243.5999999999999</v>
      </c>
      <c r="H59" s="136">
        <v>1220.1999999999998</v>
      </c>
      <c r="I59" s="136">
        <v>1292.2999999999997</v>
      </c>
      <c r="J59" s="136">
        <v>1315.6999999999998</v>
      </c>
      <c r="K59" s="136">
        <v>1328.3499999999997</v>
      </c>
      <c r="L59" s="131">
        <v>1303.05</v>
      </c>
      <c r="M59" s="131">
        <v>1267</v>
      </c>
      <c r="N59" s="151">
        <v>1656900</v>
      </c>
      <c r="O59" s="344">
        <v>6.621621621621622E-2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643.4</v>
      </c>
      <c r="E60" s="135">
        <v>644.73333333333335</v>
      </c>
      <c r="F60" s="136">
        <v>632.4666666666667</v>
      </c>
      <c r="G60" s="136">
        <v>621.5333333333333</v>
      </c>
      <c r="H60" s="136">
        <v>609.26666666666665</v>
      </c>
      <c r="I60" s="136">
        <v>655.66666666666674</v>
      </c>
      <c r="J60" s="136">
        <v>667.93333333333339</v>
      </c>
      <c r="K60" s="136">
        <v>678.86666666666679</v>
      </c>
      <c r="L60" s="131">
        <v>657</v>
      </c>
      <c r="M60" s="131">
        <v>633.79999999999995</v>
      </c>
      <c r="N60" s="151">
        <v>2723750</v>
      </c>
      <c r="O60" s="344">
        <v>0.12960082944530846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806.95</v>
      </c>
      <c r="E61" s="135">
        <v>813.01666666666677</v>
      </c>
      <c r="F61" s="136">
        <v>798.03333333333353</v>
      </c>
      <c r="G61" s="136">
        <v>789.11666666666679</v>
      </c>
      <c r="H61" s="136">
        <v>774.13333333333355</v>
      </c>
      <c r="I61" s="136">
        <v>821.93333333333351</v>
      </c>
      <c r="J61" s="136">
        <v>836.91666666666686</v>
      </c>
      <c r="K61" s="136">
        <v>845.83333333333348</v>
      </c>
      <c r="L61" s="131">
        <v>828</v>
      </c>
      <c r="M61" s="131">
        <v>804.1</v>
      </c>
      <c r="N61" s="151">
        <v>1567300</v>
      </c>
      <c r="O61" s="344">
        <v>-1.1915269196822596E-2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427.3</v>
      </c>
      <c r="E62" s="135">
        <v>426.75</v>
      </c>
      <c r="F62" s="136">
        <v>422.8</v>
      </c>
      <c r="G62" s="136">
        <v>418.3</v>
      </c>
      <c r="H62" s="136">
        <v>414.35</v>
      </c>
      <c r="I62" s="136">
        <v>431.25</v>
      </c>
      <c r="J62" s="136">
        <v>435.20000000000005</v>
      </c>
      <c r="K62" s="136">
        <v>439.7</v>
      </c>
      <c r="L62" s="131">
        <v>430.7</v>
      </c>
      <c r="M62" s="131">
        <v>422.25</v>
      </c>
      <c r="N62" s="151">
        <v>13818750</v>
      </c>
      <c r="O62" s="344">
        <v>2.1624618796784029E-2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176.2</v>
      </c>
      <c r="E63" s="135">
        <v>176.70000000000002</v>
      </c>
      <c r="F63" s="136">
        <v>172.40000000000003</v>
      </c>
      <c r="G63" s="136">
        <v>168.60000000000002</v>
      </c>
      <c r="H63" s="136">
        <v>164.30000000000004</v>
      </c>
      <c r="I63" s="136">
        <v>180.50000000000003</v>
      </c>
      <c r="J63" s="136">
        <v>184.80000000000004</v>
      </c>
      <c r="K63" s="136">
        <v>188.60000000000002</v>
      </c>
      <c r="L63" s="131">
        <v>181</v>
      </c>
      <c r="M63" s="131">
        <v>172.9</v>
      </c>
      <c r="N63" s="151">
        <v>3780000</v>
      </c>
      <c r="O63" s="344">
        <v>2.6894865525672371E-2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182.85</v>
      </c>
      <c r="E64" s="135">
        <v>189.38333333333333</v>
      </c>
      <c r="F64" s="136">
        <v>173.81666666666666</v>
      </c>
      <c r="G64" s="136">
        <v>164.78333333333333</v>
      </c>
      <c r="H64" s="136">
        <v>149.21666666666667</v>
      </c>
      <c r="I64" s="136">
        <v>198.41666666666666</v>
      </c>
      <c r="J64" s="136">
        <v>213.98333333333332</v>
      </c>
      <c r="K64" s="136">
        <v>223.01666666666665</v>
      </c>
      <c r="L64" s="131">
        <v>204.95</v>
      </c>
      <c r="M64" s="131">
        <v>180.35</v>
      </c>
      <c r="N64" s="151">
        <v>23440500</v>
      </c>
      <c r="O64" s="344">
        <v>0.19774660841572775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24</v>
      </c>
      <c r="E65" s="135">
        <v>22.733333333333334</v>
      </c>
      <c r="F65" s="136">
        <v>20.516666666666669</v>
      </c>
      <c r="G65" s="136">
        <v>17.033333333333335</v>
      </c>
      <c r="H65" s="136">
        <v>14.81666666666667</v>
      </c>
      <c r="I65" s="136">
        <v>26.216666666666669</v>
      </c>
      <c r="J65" s="136">
        <v>28.433333333333337</v>
      </c>
      <c r="K65" s="136">
        <v>31.916666666666668</v>
      </c>
      <c r="L65" s="131">
        <v>24.95</v>
      </c>
      <c r="M65" s="131">
        <v>19.25</v>
      </c>
      <c r="N65" s="151">
        <v>86840000</v>
      </c>
      <c r="O65" s="344">
        <v>9.4254032258064516E-2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1474.5</v>
      </c>
      <c r="E66" s="135">
        <v>1480.1666666666667</v>
      </c>
      <c r="F66" s="136">
        <v>1455.9333333333334</v>
      </c>
      <c r="G66" s="136">
        <v>1437.3666666666666</v>
      </c>
      <c r="H66" s="136">
        <v>1413.1333333333332</v>
      </c>
      <c r="I66" s="136">
        <v>1498.7333333333336</v>
      </c>
      <c r="J66" s="136">
        <v>1522.9666666666667</v>
      </c>
      <c r="K66" s="136">
        <v>1541.5333333333338</v>
      </c>
      <c r="L66" s="131">
        <v>1504.4</v>
      </c>
      <c r="M66" s="131">
        <v>1461.6</v>
      </c>
      <c r="N66" s="151">
        <v>3319600</v>
      </c>
      <c r="O66" s="344">
        <v>2.6722751453668193E-2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163.9</v>
      </c>
      <c r="E67" s="135">
        <v>163.25</v>
      </c>
      <c r="F67" s="136">
        <v>158.85</v>
      </c>
      <c r="G67" s="136">
        <v>153.79999999999998</v>
      </c>
      <c r="H67" s="136">
        <v>149.39999999999998</v>
      </c>
      <c r="I67" s="136">
        <v>168.3</v>
      </c>
      <c r="J67" s="136">
        <v>172.7</v>
      </c>
      <c r="K67" s="136">
        <v>177.75000000000003</v>
      </c>
      <c r="L67" s="131">
        <v>167.65</v>
      </c>
      <c r="M67" s="131">
        <v>158.19999999999999</v>
      </c>
      <c r="N67" s="151">
        <v>25438400</v>
      </c>
      <c r="O67" s="344">
        <v>4.4143311774971772E-3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2629.35</v>
      </c>
      <c r="E68" s="135">
        <v>2634.1333333333337</v>
      </c>
      <c r="F68" s="136">
        <v>2599.7666666666673</v>
      </c>
      <c r="G68" s="136">
        <v>2570.1833333333338</v>
      </c>
      <c r="H68" s="136">
        <v>2535.8166666666675</v>
      </c>
      <c r="I68" s="136">
        <v>2663.7166666666672</v>
      </c>
      <c r="J68" s="136">
        <v>2698.083333333333</v>
      </c>
      <c r="K68" s="136">
        <v>2727.666666666667</v>
      </c>
      <c r="L68" s="131">
        <v>2668.5</v>
      </c>
      <c r="M68" s="131">
        <v>2604.5500000000002</v>
      </c>
      <c r="N68" s="151">
        <v>4169250</v>
      </c>
      <c r="O68" s="344">
        <v>2.2313492306749217E-2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19973</v>
      </c>
      <c r="E69" s="135">
        <v>20026.583333333332</v>
      </c>
      <c r="F69" s="136">
        <v>19809.166666666664</v>
      </c>
      <c r="G69" s="136">
        <v>19645.333333333332</v>
      </c>
      <c r="H69" s="136">
        <v>19427.916666666664</v>
      </c>
      <c r="I69" s="136">
        <v>20190.416666666664</v>
      </c>
      <c r="J69" s="136">
        <v>20407.833333333328</v>
      </c>
      <c r="K69" s="136">
        <v>20571.666666666664</v>
      </c>
      <c r="L69" s="131">
        <v>20244</v>
      </c>
      <c r="M69" s="131">
        <v>19862.75</v>
      </c>
      <c r="N69" s="151">
        <v>354375</v>
      </c>
      <c r="O69" s="344">
        <v>3.3267270668176671E-3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114.05</v>
      </c>
      <c r="E70" s="135">
        <v>113.46666666666665</v>
      </c>
      <c r="F70" s="136">
        <v>111.83333333333331</v>
      </c>
      <c r="G70" s="136">
        <v>109.61666666666666</v>
      </c>
      <c r="H70" s="136">
        <v>107.98333333333332</v>
      </c>
      <c r="I70" s="136">
        <v>115.68333333333331</v>
      </c>
      <c r="J70" s="136">
        <v>117.31666666666666</v>
      </c>
      <c r="K70" s="136">
        <v>119.5333333333333</v>
      </c>
      <c r="L70" s="131">
        <v>115.1</v>
      </c>
      <c r="M70" s="131">
        <v>111.25</v>
      </c>
      <c r="N70" s="151">
        <v>9606300</v>
      </c>
      <c r="O70" s="344">
        <v>-2.0075282308657464E-2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117.05</v>
      </c>
      <c r="E71" s="135">
        <v>117.53333333333335</v>
      </c>
      <c r="F71" s="136">
        <v>115.36666666666669</v>
      </c>
      <c r="G71" s="136">
        <v>113.68333333333334</v>
      </c>
      <c r="H71" s="136">
        <v>111.51666666666668</v>
      </c>
      <c r="I71" s="136">
        <v>119.2166666666667</v>
      </c>
      <c r="J71" s="136">
        <v>121.38333333333335</v>
      </c>
      <c r="K71" s="136">
        <v>123.06666666666671</v>
      </c>
      <c r="L71" s="131">
        <v>119.7</v>
      </c>
      <c r="M71" s="131">
        <v>115.85</v>
      </c>
      <c r="N71" s="151">
        <v>10916000</v>
      </c>
      <c r="O71" s="344">
        <v>-1.1590003621876132E-2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676.4</v>
      </c>
      <c r="E72" s="135">
        <v>683.76666666666677</v>
      </c>
      <c r="F72" s="136">
        <v>656.63333333333355</v>
      </c>
      <c r="G72" s="136">
        <v>636.86666666666679</v>
      </c>
      <c r="H72" s="136">
        <v>609.73333333333358</v>
      </c>
      <c r="I72" s="136">
        <v>703.53333333333353</v>
      </c>
      <c r="J72" s="136">
        <v>730.66666666666674</v>
      </c>
      <c r="K72" s="136">
        <v>750.43333333333351</v>
      </c>
      <c r="L72" s="131">
        <v>710.9</v>
      </c>
      <c r="M72" s="131">
        <v>664</v>
      </c>
      <c r="N72" s="151">
        <v>4309800</v>
      </c>
      <c r="O72" s="344">
        <v>4.7033671833244257E-2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221</v>
      </c>
      <c r="E73" s="135">
        <v>223.33333333333334</v>
      </c>
      <c r="F73" s="136">
        <v>217.76666666666668</v>
      </c>
      <c r="G73" s="136">
        <v>214.53333333333333</v>
      </c>
      <c r="H73" s="136">
        <v>208.96666666666667</v>
      </c>
      <c r="I73" s="136">
        <v>226.56666666666669</v>
      </c>
      <c r="J73" s="136">
        <v>232.13333333333335</v>
      </c>
      <c r="K73" s="136">
        <v>235.3666666666667</v>
      </c>
      <c r="L73" s="131">
        <v>228.9</v>
      </c>
      <c r="M73" s="131">
        <v>220.1</v>
      </c>
      <c r="N73" s="151">
        <v>8014000</v>
      </c>
      <c r="O73" s="344">
        <v>7.1963616907437133E-2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84.4</v>
      </c>
      <c r="E74" s="135">
        <v>85.166666666666671</v>
      </c>
      <c r="F74" s="136">
        <v>83.333333333333343</v>
      </c>
      <c r="G74" s="136">
        <v>82.266666666666666</v>
      </c>
      <c r="H74" s="136">
        <v>80.433333333333337</v>
      </c>
      <c r="I74" s="136">
        <v>86.233333333333348</v>
      </c>
      <c r="J74" s="136">
        <v>88.066666666666691</v>
      </c>
      <c r="K74" s="136">
        <v>89.133333333333354</v>
      </c>
      <c r="L74" s="131">
        <v>87</v>
      </c>
      <c r="M74" s="131">
        <v>84.1</v>
      </c>
      <c r="N74" s="151">
        <v>63266000</v>
      </c>
      <c r="O74" s="344">
        <v>3.5517873510540789E-2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332.4</v>
      </c>
      <c r="E75" s="135">
        <v>331.93333333333334</v>
      </c>
      <c r="F75" s="136">
        <v>329.01666666666665</v>
      </c>
      <c r="G75" s="136">
        <v>325.63333333333333</v>
      </c>
      <c r="H75" s="136">
        <v>322.71666666666664</v>
      </c>
      <c r="I75" s="136">
        <v>335.31666666666666</v>
      </c>
      <c r="J75" s="136">
        <v>338.23333333333329</v>
      </c>
      <c r="K75" s="136">
        <v>341.61666666666667</v>
      </c>
      <c r="L75" s="131">
        <v>334.85</v>
      </c>
      <c r="M75" s="131">
        <v>328.55</v>
      </c>
      <c r="N75" s="151">
        <v>12905613</v>
      </c>
      <c r="O75" s="344">
        <v>2.1317011397214015E-2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633.15</v>
      </c>
      <c r="E76" s="135">
        <v>637.13333333333333</v>
      </c>
      <c r="F76" s="136">
        <v>625.9666666666667</v>
      </c>
      <c r="G76" s="136">
        <v>618.78333333333342</v>
      </c>
      <c r="H76" s="136">
        <v>607.61666666666679</v>
      </c>
      <c r="I76" s="136">
        <v>644.31666666666661</v>
      </c>
      <c r="J76" s="136">
        <v>655.48333333333335</v>
      </c>
      <c r="K76" s="136">
        <v>662.66666666666652</v>
      </c>
      <c r="L76" s="131">
        <v>648.29999999999995</v>
      </c>
      <c r="M76" s="131">
        <v>629.95000000000005</v>
      </c>
      <c r="N76" s="151">
        <v>4011000</v>
      </c>
      <c r="O76" s="344">
        <v>1.4929149797570851E-2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15.4</v>
      </c>
      <c r="E77" s="135">
        <v>15.366666666666667</v>
      </c>
      <c r="F77" s="136">
        <v>15.033333333333335</v>
      </c>
      <c r="G77" s="136">
        <v>14.666666666666668</v>
      </c>
      <c r="H77" s="136">
        <v>14.333333333333336</v>
      </c>
      <c r="I77" s="136">
        <v>15.733333333333334</v>
      </c>
      <c r="J77" s="136">
        <v>16.066666666666666</v>
      </c>
      <c r="K77" s="136">
        <v>16.433333333333334</v>
      </c>
      <c r="L77" s="131">
        <v>15.7</v>
      </c>
      <c r="M77" s="131">
        <v>15</v>
      </c>
      <c r="N77" s="151">
        <v>181215000</v>
      </c>
      <c r="O77" s="344">
        <v>-1.6605616605616606E-2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911.35</v>
      </c>
      <c r="E78" s="135">
        <v>921.21666666666658</v>
      </c>
      <c r="F78" s="136">
        <v>896.43333333333317</v>
      </c>
      <c r="G78" s="136">
        <v>881.51666666666654</v>
      </c>
      <c r="H78" s="136">
        <v>856.73333333333312</v>
      </c>
      <c r="I78" s="136">
        <v>936.13333333333321</v>
      </c>
      <c r="J78" s="136">
        <v>960.91666666666674</v>
      </c>
      <c r="K78" s="136">
        <v>975.83333333333326</v>
      </c>
      <c r="L78" s="131">
        <v>946</v>
      </c>
      <c r="M78" s="131">
        <v>906.3</v>
      </c>
      <c r="N78" s="151">
        <v>553000</v>
      </c>
      <c r="O78" s="344">
        <v>-3.6585365853658534E-2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761.55</v>
      </c>
      <c r="E79" s="135">
        <v>769.08333333333337</v>
      </c>
      <c r="F79" s="136">
        <v>750.51666666666677</v>
      </c>
      <c r="G79" s="136">
        <v>739.48333333333335</v>
      </c>
      <c r="H79" s="136">
        <v>720.91666666666674</v>
      </c>
      <c r="I79" s="136">
        <v>780.11666666666679</v>
      </c>
      <c r="J79" s="136">
        <v>798.68333333333339</v>
      </c>
      <c r="K79" s="136">
        <v>809.71666666666681</v>
      </c>
      <c r="L79" s="131">
        <v>787.65</v>
      </c>
      <c r="M79" s="131">
        <v>758.05</v>
      </c>
      <c r="N79" s="151">
        <v>4973400</v>
      </c>
      <c r="O79" s="344">
        <v>-2.4122542515981184E-4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510.95</v>
      </c>
      <c r="E80" s="135">
        <v>513.1</v>
      </c>
      <c r="F80" s="136">
        <v>503.65000000000009</v>
      </c>
      <c r="G80" s="136">
        <v>496.35000000000008</v>
      </c>
      <c r="H80" s="136">
        <v>486.90000000000015</v>
      </c>
      <c r="I80" s="136">
        <v>520.40000000000009</v>
      </c>
      <c r="J80" s="136">
        <v>529.85000000000014</v>
      </c>
      <c r="K80" s="136">
        <v>537.15</v>
      </c>
      <c r="L80" s="131">
        <v>522.54999999999995</v>
      </c>
      <c r="M80" s="131">
        <v>505.8</v>
      </c>
      <c r="N80" s="151">
        <v>1473000</v>
      </c>
      <c r="O80" s="344">
        <v>-1.1077542799597181E-2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733.4</v>
      </c>
      <c r="E81" s="135">
        <v>740.83333333333337</v>
      </c>
      <c r="F81" s="136">
        <v>720.01666666666677</v>
      </c>
      <c r="G81" s="136">
        <v>706.63333333333344</v>
      </c>
      <c r="H81" s="136">
        <v>685.81666666666683</v>
      </c>
      <c r="I81" s="136">
        <v>754.2166666666667</v>
      </c>
      <c r="J81" s="136">
        <v>775.0333333333333</v>
      </c>
      <c r="K81" s="136">
        <v>788.41666666666663</v>
      </c>
      <c r="L81" s="131">
        <v>761.65</v>
      </c>
      <c r="M81" s="131">
        <v>727.45</v>
      </c>
      <c r="N81" s="151">
        <v>10815750</v>
      </c>
      <c r="O81" s="344">
        <v>1.577798126364725E-2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94.25</v>
      </c>
      <c r="E82" s="135">
        <v>94.466666666666654</v>
      </c>
      <c r="F82" s="136">
        <v>91.633333333333312</v>
      </c>
      <c r="G82" s="136">
        <v>89.016666666666652</v>
      </c>
      <c r="H82" s="136">
        <v>86.183333333333309</v>
      </c>
      <c r="I82" s="136">
        <v>97.083333333333314</v>
      </c>
      <c r="J82" s="136">
        <v>99.916666666666657</v>
      </c>
      <c r="K82" s="136">
        <v>102.53333333333332</v>
      </c>
      <c r="L82" s="131">
        <v>97.3</v>
      </c>
      <c r="M82" s="131">
        <v>91.85</v>
      </c>
      <c r="N82" s="151">
        <v>14776800</v>
      </c>
      <c r="O82" s="344">
        <v>-3.9119804400977995E-2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699.7</v>
      </c>
      <c r="E83" s="135">
        <v>700.48333333333323</v>
      </c>
      <c r="F83" s="136">
        <v>687.46666666666647</v>
      </c>
      <c r="G83" s="136">
        <v>675.23333333333323</v>
      </c>
      <c r="H83" s="136">
        <v>662.21666666666647</v>
      </c>
      <c r="I83" s="136">
        <v>712.71666666666647</v>
      </c>
      <c r="J83" s="136">
        <v>725.73333333333312</v>
      </c>
      <c r="K83" s="136">
        <v>737.96666666666647</v>
      </c>
      <c r="L83" s="131">
        <v>713.5</v>
      </c>
      <c r="M83" s="131">
        <v>688.25</v>
      </c>
      <c r="N83" s="151">
        <v>5167000</v>
      </c>
      <c r="O83" s="344">
        <v>-2.9124389327320557E-2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977.7</v>
      </c>
      <c r="E84" s="135">
        <v>974.91666666666663</v>
      </c>
      <c r="F84" s="136">
        <v>969.13333333333321</v>
      </c>
      <c r="G84" s="136">
        <v>960.56666666666661</v>
      </c>
      <c r="H84" s="136">
        <v>954.78333333333319</v>
      </c>
      <c r="I84" s="136">
        <v>983.48333333333323</v>
      </c>
      <c r="J84" s="136">
        <v>989.26666666666677</v>
      </c>
      <c r="K84" s="136">
        <v>997.83333333333326</v>
      </c>
      <c r="L84" s="131">
        <v>980.7</v>
      </c>
      <c r="M84" s="131">
        <v>966.35</v>
      </c>
      <c r="N84" s="151">
        <v>9397500</v>
      </c>
      <c r="O84" s="344">
        <v>-9.3713105076741448E-3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1951</v>
      </c>
      <c r="E85" s="135">
        <v>1959.6833333333332</v>
      </c>
      <c r="F85" s="136">
        <v>1934.4166666666663</v>
      </c>
      <c r="G85" s="136">
        <v>1917.833333333333</v>
      </c>
      <c r="H85" s="136">
        <v>1892.5666666666662</v>
      </c>
      <c r="I85" s="136">
        <v>1976.2666666666664</v>
      </c>
      <c r="J85" s="136">
        <v>2001.5333333333333</v>
      </c>
      <c r="K85" s="136">
        <v>2018.1166666666666</v>
      </c>
      <c r="L85" s="131">
        <v>1984.95</v>
      </c>
      <c r="M85" s="131">
        <v>1943.1</v>
      </c>
      <c r="N85" s="151">
        <v>27492000</v>
      </c>
      <c r="O85" s="344">
        <v>1.2093434203986968E-2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2088.65</v>
      </c>
      <c r="E86" s="135">
        <v>2092.65</v>
      </c>
      <c r="F86" s="136">
        <v>2079.0500000000002</v>
      </c>
      <c r="G86" s="136">
        <v>2069.4500000000003</v>
      </c>
      <c r="H86" s="136">
        <v>2055.8500000000004</v>
      </c>
      <c r="I86" s="136">
        <v>2102.25</v>
      </c>
      <c r="J86" s="136">
        <v>2115.8499999999995</v>
      </c>
      <c r="K86" s="136">
        <v>2125.4499999999998</v>
      </c>
      <c r="L86" s="131">
        <v>2106.25</v>
      </c>
      <c r="M86" s="131">
        <v>2083.0500000000002</v>
      </c>
      <c r="N86" s="151">
        <v>12277250</v>
      </c>
      <c r="O86" s="344">
        <v>-9.232219429247375E-2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2605.35</v>
      </c>
      <c r="E87" s="135">
        <v>2630.8166666666662</v>
      </c>
      <c r="F87" s="136">
        <v>2571.6833333333325</v>
      </c>
      <c r="G87" s="136">
        <v>2538.0166666666664</v>
      </c>
      <c r="H87" s="136">
        <v>2478.8833333333328</v>
      </c>
      <c r="I87" s="136">
        <v>2664.4833333333322</v>
      </c>
      <c r="J87" s="136">
        <v>2723.6166666666663</v>
      </c>
      <c r="K87" s="136">
        <v>2757.2833333333319</v>
      </c>
      <c r="L87" s="131">
        <v>2689.95</v>
      </c>
      <c r="M87" s="131">
        <v>2597.15</v>
      </c>
      <c r="N87" s="151">
        <v>2155000</v>
      </c>
      <c r="O87" s="344">
        <v>8.5314262691377915E-2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319.64999999999998</v>
      </c>
      <c r="E88" s="135">
        <v>319.26666666666665</v>
      </c>
      <c r="F88" s="136">
        <v>313.63333333333333</v>
      </c>
      <c r="G88" s="136">
        <v>307.61666666666667</v>
      </c>
      <c r="H88" s="136">
        <v>301.98333333333335</v>
      </c>
      <c r="I88" s="136">
        <v>325.2833333333333</v>
      </c>
      <c r="J88" s="136">
        <v>330.91666666666663</v>
      </c>
      <c r="K88" s="136">
        <v>336.93333333333328</v>
      </c>
      <c r="L88" s="131">
        <v>324.89999999999998</v>
      </c>
      <c r="M88" s="131">
        <v>313.25</v>
      </c>
      <c r="N88" s="151">
        <v>3096000</v>
      </c>
      <c r="O88" s="344">
        <v>-2.8985507246376812E-3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200.45</v>
      </c>
      <c r="E89" s="135">
        <v>201.85</v>
      </c>
      <c r="F89" s="136">
        <v>197.25</v>
      </c>
      <c r="G89" s="136">
        <v>194.05</v>
      </c>
      <c r="H89" s="136">
        <v>189.45000000000002</v>
      </c>
      <c r="I89" s="136">
        <v>205.04999999999998</v>
      </c>
      <c r="J89" s="136">
        <v>209.64999999999995</v>
      </c>
      <c r="K89" s="136">
        <v>212.84999999999997</v>
      </c>
      <c r="L89" s="131">
        <v>206.45</v>
      </c>
      <c r="M89" s="131">
        <v>198.65</v>
      </c>
      <c r="N89" s="151">
        <v>39669000</v>
      </c>
      <c r="O89" s="344">
        <v>3.7722028932429957E-2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239.15</v>
      </c>
      <c r="E90" s="135">
        <v>240.38333333333333</v>
      </c>
      <c r="F90" s="136">
        <v>237.16666666666666</v>
      </c>
      <c r="G90" s="136">
        <v>235.18333333333334</v>
      </c>
      <c r="H90" s="136">
        <v>231.96666666666667</v>
      </c>
      <c r="I90" s="136">
        <v>242.36666666666665</v>
      </c>
      <c r="J90" s="136">
        <v>245.58333333333334</v>
      </c>
      <c r="K90" s="136">
        <v>247.56666666666663</v>
      </c>
      <c r="L90" s="131">
        <v>243.6</v>
      </c>
      <c r="M90" s="131">
        <v>238.4</v>
      </c>
      <c r="N90" s="151">
        <v>14920500</v>
      </c>
      <c r="O90" s="344">
        <v>1.9076305220883535E-2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1743.35</v>
      </c>
      <c r="E91" s="135">
        <v>1751.6333333333332</v>
      </c>
      <c r="F91" s="136">
        <v>1731.7666666666664</v>
      </c>
      <c r="G91" s="136">
        <v>1720.1833333333332</v>
      </c>
      <c r="H91" s="136">
        <v>1700.3166666666664</v>
      </c>
      <c r="I91" s="136">
        <v>1763.2166666666665</v>
      </c>
      <c r="J91" s="136">
        <v>1783.0833333333333</v>
      </c>
      <c r="K91" s="136">
        <v>1794.6666666666665</v>
      </c>
      <c r="L91" s="131">
        <v>1771.5</v>
      </c>
      <c r="M91" s="131">
        <v>1740.05</v>
      </c>
      <c r="N91" s="151">
        <v>11312400</v>
      </c>
      <c r="O91" s="344">
        <v>-4.0147913365029056E-3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251.8</v>
      </c>
      <c r="E92" s="135">
        <v>249.68333333333331</v>
      </c>
      <c r="F92" s="136">
        <v>246.66666666666663</v>
      </c>
      <c r="G92" s="136">
        <v>241.53333333333333</v>
      </c>
      <c r="H92" s="136">
        <v>238.51666666666665</v>
      </c>
      <c r="I92" s="136">
        <v>254.81666666666661</v>
      </c>
      <c r="J92" s="136">
        <v>257.83333333333331</v>
      </c>
      <c r="K92" s="136">
        <v>262.96666666666658</v>
      </c>
      <c r="L92" s="131">
        <v>252.7</v>
      </c>
      <c r="M92" s="131">
        <v>244.55</v>
      </c>
      <c r="N92" s="151">
        <v>6870400</v>
      </c>
      <c r="O92" s="344">
        <v>-0.10129761406446212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698.65</v>
      </c>
      <c r="E93" s="135">
        <v>711.73333333333323</v>
      </c>
      <c r="F93" s="136">
        <v>672.41666666666652</v>
      </c>
      <c r="G93" s="136">
        <v>646.18333333333328</v>
      </c>
      <c r="H93" s="136">
        <v>606.86666666666656</v>
      </c>
      <c r="I93" s="136">
        <v>737.96666666666647</v>
      </c>
      <c r="J93" s="136">
        <v>777.2833333333333</v>
      </c>
      <c r="K93" s="136">
        <v>803.51666666666642</v>
      </c>
      <c r="L93" s="131">
        <v>751.05</v>
      </c>
      <c r="M93" s="131">
        <v>685.5</v>
      </c>
      <c r="N93" s="151">
        <v>13048000</v>
      </c>
      <c r="O93" s="344">
        <v>0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344.5</v>
      </c>
      <c r="E94" s="135">
        <v>345.90000000000003</v>
      </c>
      <c r="F94" s="136">
        <v>336.15000000000009</v>
      </c>
      <c r="G94" s="136">
        <v>327.80000000000007</v>
      </c>
      <c r="H94" s="136">
        <v>318.05000000000013</v>
      </c>
      <c r="I94" s="136">
        <v>354.25000000000006</v>
      </c>
      <c r="J94" s="136">
        <v>363.99999999999994</v>
      </c>
      <c r="K94" s="136">
        <v>372.35</v>
      </c>
      <c r="L94" s="131">
        <v>355.65</v>
      </c>
      <c r="M94" s="131">
        <v>337.55</v>
      </c>
      <c r="N94" s="151">
        <v>112073500</v>
      </c>
      <c r="O94" s="344">
        <v>2.9245378321042528E-2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291.45</v>
      </c>
      <c r="E95" s="135">
        <v>293.40000000000003</v>
      </c>
      <c r="F95" s="136">
        <v>286.10000000000008</v>
      </c>
      <c r="G95" s="136">
        <v>280.75000000000006</v>
      </c>
      <c r="H95" s="136">
        <v>273.4500000000001</v>
      </c>
      <c r="I95" s="136">
        <v>298.75000000000006</v>
      </c>
      <c r="J95" s="136">
        <v>306.05</v>
      </c>
      <c r="K95" s="136">
        <v>311.40000000000003</v>
      </c>
      <c r="L95" s="131">
        <v>300.7</v>
      </c>
      <c r="M95" s="131">
        <v>288.05</v>
      </c>
      <c r="N95" s="151">
        <v>7395000</v>
      </c>
      <c r="O95" s="344">
        <v>-1.9100676482292082E-2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53.65</v>
      </c>
      <c r="E96" s="135">
        <v>53.833333333333336</v>
      </c>
      <c r="F96" s="136">
        <v>52.666666666666671</v>
      </c>
      <c r="G96" s="136">
        <v>51.683333333333337</v>
      </c>
      <c r="H96" s="136">
        <v>50.516666666666673</v>
      </c>
      <c r="I96" s="136">
        <v>54.81666666666667</v>
      </c>
      <c r="J96" s="136">
        <v>55.983333333333341</v>
      </c>
      <c r="K96" s="136">
        <v>56.966666666666669</v>
      </c>
      <c r="L96" s="131">
        <v>55</v>
      </c>
      <c r="M96" s="131">
        <v>52.85</v>
      </c>
      <c r="N96" s="151">
        <v>36190000</v>
      </c>
      <c r="O96" s="344">
        <v>-7.3950870010235412E-2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31.15</v>
      </c>
      <c r="E97" s="135">
        <v>30.849999999999998</v>
      </c>
      <c r="F97" s="136">
        <v>28.949999999999996</v>
      </c>
      <c r="G97" s="136">
        <v>26.749999999999996</v>
      </c>
      <c r="H97" s="136">
        <v>24.849999999999994</v>
      </c>
      <c r="I97" s="136">
        <v>33.049999999999997</v>
      </c>
      <c r="J97" s="136">
        <v>34.949999999999996</v>
      </c>
      <c r="K97" s="136">
        <v>37.15</v>
      </c>
      <c r="L97" s="131">
        <v>32.75</v>
      </c>
      <c r="M97" s="131">
        <v>28.65</v>
      </c>
      <c r="N97" s="151">
        <v>167040000</v>
      </c>
      <c r="O97" s="344">
        <v>-1.6323934704261182E-2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39.950000000000003</v>
      </c>
      <c r="E98" s="135">
        <v>40.15</v>
      </c>
      <c r="F98" s="136">
        <v>39.549999999999997</v>
      </c>
      <c r="G98" s="136">
        <v>39.15</v>
      </c>
      <c r="H98" s="136">
        <v>38.549999999999997</v>
      </c>
      <c r="I98" s="136">
        <v>40.549999999999997</v>
      </c>
      <c r="J98" s="136">
        <v>41.150000000000006</v>
      </c>
      <c r="K98" s="136">
        <v>41.55</v>
      </c>
      <c r="L98" s="131">
        <v>40.75</v>
      </c>
      <c r="M98" s="131">
        <v>39.75</v>
      </c>
      <c r="N98" s="151">
        <v>104293200</v>
      </c>
      <c r="O98" s="344">
        <v>2.0932937071973124E-2</v>
      </c>
    </row>
    <row r="99" spans="1:15" ht="15">
      <c r="A99" s="130">
        <v>89</v>
      </c>
      <c r="B99" s="114" t="s">
        <v>1949</v>
      </c>
      <c r="C99" s="130" t="s">
        <v>3555</v>
      </c>
      <c r="D99" s="135">
        <v>45.75</v>
      </c>
      <c r="E99" s="135">
        <v>46.033333333333331</v>
      </c>
      <c r="F99" s="136">
        <v>45.266666666666666</v>
      </c>
      <c r="G99" s="136">
        <v>44.783333333333331</v>
      </c>
      <c r="H99" s="136">
        <v>44.016666666666666</v>
      </c>
      <c r="I99" s="136">
        <v>46.516666666666666</v>
      </c>
      <c r="J99" s="136">
        <v>47.283333333333331</v>
      </c>
      <c r="K99" s="136">
        <v>47.766666666666666</v>
      </c>
      <c r="L99" s="131">
        <v>46.8</v>
      </c>
      <c r="M99" s="131">
        <v>45.55</v>
      </c>
      <c r="N99" s="151">
        <v>166524000</v>
      </c>
      <c r="O99" s="344">
        <v>-5.1404744001640579E-2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13.9</v>
      </c>
      <c r="E100" s="135">
        <v>13.816666666666668</v>
      </c>
      <c r="F100" s="136">
        <v>13.733333333333336</v>
      </c>
      <c r="G100" s="136">
        <v>13.566666666666668</v>
      </c>
      <c r="H100" s="136">
        <v>13.483333333333336</v>
      </c>
      <c r="I100" s="136">
        <v>13.983333333333336</v>
      </c>
      <c r="J100" s="136">
        <v>14.066666666666668</v>
      </c>
      <c r="K100" s="136">
        <v>14.233333333333336</v>
      </c>
      <c r="L100" s="131">
        <v>13.9</v>
      </c>
      <c r="M100" s="131">
        <v>13.65</v>
      </c>
      <c r="N100" s="151">
        <v>57575000</v>
      </c>
      <c r="O100" s="344">
        <v>-1.6736401673640166E-2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272.89999999999998</v>
      </c>
      <c r="E101" s="135">
        <v>272.41666666666669</v>
      </c>
      <c r="F101" s="136">
        <v>268.43333333333339</v>
      </c>
      <c r="G101" s="136">
        <v>263.9666666666667</v>
      </c>
      <c r="H101" s="136">
        <v>259.98333333333341</v>
      </c>
      <c r="I101" s="136">
        <v>276.88333333333338</v>
      </c>
      <c r="J101" s="136">
        <v>280.86666666666662</v>
      </c>
      <c r="K101" s="136">
        <v>285.33333333333337</v>
      </c>
      <c r="L101" s="131">
        <v>276.39999999999998</v>
      </c>
      <c r="M101" s="131">
        <v>267.95</v>
      </c>
      <c r="N101" s="151">
        <v>3371500</v>
      </c>
      <c r="O101" s="344">
        <v>2.508361204013378E-2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79.349999999999994</v>
      </c>
      <c r="E102" s="135">
        <v>79.483333333333334</v>
      </c>
      <c r="F102" s="136">
        <v>78.116666666666674</v>
      </c>
      <c r="G102" s="136">
        <v>76.88333333333334</v>
      </c>
      <c r="H102" s="136">
        <v>75.51666666666668</v>
      </c>
      <c r="I102" s="136">
        <v>80.716666666666669</v>
      </c>
      <c r="J102" s="136">
        <v>82.083333333333314</v>
      </c>
      <c r="K102" s="136">
        <v>83.316666666666663</v>
      </c>
      <c r="L102" s="131">
        <v>80.849999999999994</v>
      </c>
      <c r="M102" s="131">
        <v>78.25</v>
      </c>
      <c r="N102" s="151">
        <v>23256000</v>
      </c>
      <c r="O102" s="344">
        <v>-0.15445026178010471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218.25</v>
      </c>
      <c r="E103" s="135">
        <v>222.58333333333334</v>
      </c>
      <c r="F103" s="136">
        <v>208.06666666666669</v>
      </c>
      <c r="G103" s="136">
        <v>197.88333333333335</v>
      </c>
      <c r="H103" s="136">
        <v>183.3666666666667</v>
      </c>
      <c r="I103" s="136">
        <v>232.76666666666668</v>
      </c>
      <c r="J103" s="136">
        <v>247.28333333333333</v>
      </c>
      <c r="K103" s="136">
        <v>257.4666666666667</v>
      </c>
      <c r="L103" s="131">
        <v>237.1</v>
      </c>
      <c r="M103" s="131">
        <v>212.4</v>
      </c>
      <c r="N103" s="151">
        <v>3950000</v>
      </c>
      <c r="O103" s="344">
        <v>-8.5648148148148154E-2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1174.1500000000001</v>
      </c>
      <c r="E104" s="135">
        <v>1167.7</v>
      </c>
      <c r="F104" s="136">
        <v>1152.5500000000002</v>
      </c>
      <c r="G104" s="136">
        <v>1130.95</v>
      </c>
      <c r="H104" s="136">
        <v>1115.8000000000002</v>
      </c>
      <c r="I104" s="136">
        <v>1189.3000000000002</v>
      </c>
      <c r="J104" s="136">
        <v>1204.4500000000003</v>
      </c>
      <c r="K104" s="136">
        <v>1226.0500000000002</v>
      </c>
      <c r="L104" s="131">
        <v>1182.8499999999999</v>
      </c>
      <c r="M104" s="131">
        <v>1146.0999999999999</v>
      </c>
      <c r="N104" s="151">
        <v>2775600</v>
      </c>
      <c r="O104" s="344">
        <v>-4.4609665427509292E-2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1443.65</v>
      </c>
      <c r="E105" s="135">
        <v>1458.8999999999999</v>
      </c>
      <c r="F105" s="136">
        <v>1422.9499999999998</v>
      </c>
      <c r="G105" s="136">
        <v>1402.25</v>
      </c>
      <c r="H105" s="136">
        <v>1366.3</v>
      </c>
      <c r="I105" s="136">
        <v>1479.5999999999997</v>
      </c>
      <c r="J105" s="136">
        <v>1515.55</v>
      </c>
      <c r="K105" s="136">
        <v>1536.2499999999995</v>
      </c>
      <c r="L105" s="131">
        <v>1494.85</v>
      </c>
      <c r="M105" s="131">
        <v>1438.2</v>
      </c>
      <c r="N105" s="151">
        <v>7950600</v>
      </c>
      <c r="O105" s="344">
        <v>-8.3813514929282351E-3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39.700000000000003</v>
      </c>
      <c r="E106" s="135">
        <v>40.583333333333336</v>
      </c>
      <c r="F106" s="136">
        <v>38.416666666666671</v>
      </c>
      <c r="G106" s="136">
        <v>37.133333333333333</v>
      </c>
      <c r="H106" s="136">
        <v>34.966666666666669</v>
      </c>
      <c r="I106" s="136">
        <v>41.866666666666674</v>
      </c>
      <c r="J106" s="136">
        <v>44.033333333333346</v>
      </c>
      <c r="K106" s="136">
        <v>45.316666666666677</v>
      </c>
      <c r="L106" s="131">
        <v>42.75</v>
      </c>
      <c r="M106" s="131">
        <v>39.299999999999997</v>
      </c>
      <c r="N106" s="151">
        <v>19548000</v>
      </c>
      <c r="O106" s="344">
        <v>5.4141501294219158E-2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286.8</v>
      </c>
      <c r="E107" s="135">
        <v>285.36666666666662</v>
      </c>
      <c r="F107" s="136">
        <v>278.73333333333323</v>
      </c>
      <c r="G107" s="136">
        <v>270.66666666666663</v>
      </c>
      <c r="H107" s="136">
        <v>264.03333333333325</v>
      </c>
      <c r="I107" s="136">
        <v>293.43333333333322</v>
      </c>
      <c r="J107" s="136">
        <v>300.06666666666655</v>
      </c>
      <c r="K107" s="136">
        <v>308.13333333333321</v>
      </c>
      <c r="L107" s="131">
        <v>292</v>
      </c>
      <c r="M107" s="131">
        <v>277.3</v>
      </c>
      <c r="N107" s="151">
        <v>9066000</v>
      </c>
      <c r="O107" s="344">
        <v>4.0394767041542344E-2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729.95</v>
      </c>
      <c r="E108" s="135">
        <v>728.20000000000016</v>
      </c>
      <c r="F108" s="136">
        <v>722.3000000000003</v>
      </c>
      <c r="G108" s="136">
        <v>714.65000000000009</v>
      </c>
      <c r="H108" s="136">
        <v>708.75000000000023</v>
      </c>
      <c r="I108" s="136">
        <v>735.85000000000036</v>
      </c>
      <c r="J108" s="136">
        <v>741.75000000000023</v>
      </c>
      <c r="K108" s="136">
        <v>749.40000000000043</v>
      </c>
      <c r="L108" s="131">
        <v>734.1</v>
      </c>
      <c r="M108" s="131">
        <v>720.55</v>
      </c>
      <c r="N108" s="151">
        <v>39858000</v>
      </c>
      <c r="O108" s="344">
        <v>8.1954773106692972E-3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137.85</v>
      </c>
      <c r="E109" s="135">
        <v>137.51666666666665</v>
      </c>
      <c r="F109" s="136">
        <v>136.68333333333331</v>
      </c>
      <c r="G109" s="136">
        <v>135.51666666666665</v>
      </c>
      <c r="H109" s="136">
        <v>134.68333333333331</v>
      </c>
      <c r="I109" s="136">
        <v>138.68333333333331</v>
      </c>
      <c r="J109" s="136">
        <v>139.51666666666668</v>
      </c>
      <c r="K109" s="136">
        <v>140.68333333333331</v>
      </c>
      <c r="L109" s="131">
        <v>138.35</v>
      </c>
      <c r="M109" s="131">
        <v>136.35</v>
      </c>
      <c r="N109" s="151">
        <v>43074500</v>
      </c>
      <c r="O109" s="344">
        <v>1.5931979527819051E-2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147.65</v>
      </c>
      <c r="E110" s="135">
        <v>146.79999999999998</v>
      </c>
      <c r="F110" s="136">
        <v>143.59999999999997</v>
      </c>
      <c r="G110" s="136">
        <v>139.54999999999998</v>
      </c>
      <c r="H110" s="136">
        <v>136.34999999999997</v>
      </c>
      <c r="I110" s="136">
        <v>150.84999999999997</v>
      </c>
      <c r="J110" s="136">
        <v>154.04999999999995</v>
      </c>
      <c r="K110" s="136">
        <v>158.09999999999997</v>
      </c>
      <c r="L110" s="131">
        <v>150</v>
      </c>
      <c r="M110" s="131">
        <v>142.75</v>
      </c>
      <c r="N110" s="151">
        <v>7257600</v>
      </c>
      <c r="O110" s="344">
        <v>-9.6069868995633193E-3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274.85000000000002</v>
      </c>
      <c r="E111" s="135">
        <v>276.26666666666665</v>
      </c>
      <c r="F111" s="136">
        <v>272.7833333333333</v>
      </c>
      <c r="G111" s="136">
        <v>270.71666666666664</v>
      </c>
      <c r="H111" s="136">
        <v>267.23333333333329</v>
      </c>
      <c r="I111" s="136">
        <v>278.33333333333331</v>
      </c>
      <c r="J111" s="136">
        <v>281.81666666666666</v>
      </c>
      <c r="K111" s="136">
        <v>283.88333333333333</v>
      </c>
      <c r="L111" s="131">
        <v>279.75</v>
      </c>
      <c r="M111" s="131">
        <v>274.2</v>
      </c>
      <c r="N111" s="151">
        <v>82296000</v>
      </c>
      <c r="O111" s="344">
        <v>4.1583694506266838E-3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237.5</v>
      </c>
      <c r="E112" s="135">
        <v>241.85</v>
      </c>
      <c r="F112" s="136">
        <v>228.85</v>
      </c>
      <c r="G112" s="136">
        <v>220.2</v>
      </c>
      <c r="H112" s="136">
        <v>207.2</v>
      </c>
      <c r="I112" s="136">
        <v>250.5</v>
      </c>
      <c r="J112" s="136">
        <v>263.5</v>
      </c>
      <c r="K112" s="136">
        <v>272.14999999999998</v>
      </c>
      <c r="L112" s="131">
        <v>254.85</v>
      </c>
      <c r="M112" s="131">
        <v>233.2</v>
      </c>
      <c r="N112" s="151">
        <v>5830000</v>
      </c>
      <c r="O112" s="344">
        <v>-3.5311248634874406E-2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132.65</v>
      </c>
      <c r="E113" s="135">
        <v>133.33333333333334</v>
      </c>
      <c r="F113" s="136">
        <v>127.86666666666667</v>
      </c>
      <c r="G113" s="136">
        <v>123.08333333333334</v>
      </c>
      <c r="H113" s="136">
        <v>117.61666666666667</v>
      </c>
      <c r="I113" s="136">
        <v>138.11666666666667</v>
      </c>
      <c r="J113" s="136">
        <v>143.58333333333331</v>
      </c>
      <c r="K113" s="136">
        <v>148.36666666666667</v>
      </c>
      <c r="L113" s="131">
        <v>138.80000000000001</v>
      </c>
      <c r="M113" s="131">
        <v>128.55000000000001</v>
      </c>
      <c r="N113" s="151">
        <v>28064250</v>
      </c>
      <c r="O113" s="344">
        <v>3.0741261052805554E-2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58.1</v>
      </c>
      <c r="E114" s="135">
        <v>58.4</v>
      </c>
      <c r="F114" s="136">
        <v>57.199999999999996</v>
      </c>
      <c r="G114" s="136">
        <v>56.3</v>
      </c>
      <c r="H114" s="136">
        <v>55.099999999999994</v>
      </c>
      <c r="I114" s="136">
        <v>59.3</v>
      </c>
      <c r="J114" s="136">
        <v>60.5</v>
      </c>
      <c r="K114" s="136">
        <v>61.4</v>
      </c>
      <c r="L114" s="131">
        <v>59.6</v>
      </c>
      <c r="M114" s="131">
        <v>57.5</v>
      </c>
      <c r="N114" s="151">
        <v>38646000</v>
      </c>
      <c r="O114" s="344">
        <v>-2.8726532458719745E-2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6.65</v>
      </c>
      <c r="E115" s="135">
        <v>6.6000000000000005</v>
      </c>
      <c r="F115" s="136">
        <v>6.5000000000000009</v>
      </c>
      <c r="G115" s="136">
        <v>6.3500000000000005</v>
      </c>
      <c r="H115" s="136">
        <v>6.2500000000000009</v>
      </c>
      <c r="I115" s="136">
        <v>6.7500000000000009</v>
      </c>
      <c r="J115" s="136">
        <v>6.8500000000000005</v>
      </c>
      <c r="K115" s="136">
        <v>7.0000000000000009</v>
      </c>
      <c r="L115" s="131">
        <v>6.7</v>
      </c>
      <c r="M115" s="131">
        <v>6.45</v>
      </c>
      <c r="N115" s="151">
        <v>134200000</v>
      </c>
      <c r="O115" s="344">
        <v>4.0511727078891259E-2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268.25</v>
      </c>
      <c r="E116" s="135">
        <v>268.8</v>
      </c>
      <c r="F116" s="136">
        <v>263.15000000000003</v>
      </c>
      <c r="G116" s="136">
        <v>258.05</v>
      </c>
      <c r="H116" s="136">
        <v>252.40000000000003</v>
      </c>
      <c r="I116" s="136">
        <v>273.90000000000003</v>
      </c>
      <c r="J116" s="136">
        <v>279.55</v>
      </c>
      <c r="K116" s="136">
        <v>284.65000000000003</v>
      </c>
      <c r="L116" s="131">
        <v>274.45</v>
      </c>
      <c r="M116" s="131">
        <v>263.7</v>
      </c>
      <c r="N116" s="151">
        <v>53007000</v>
      </c>
      <c r="O116" s="344">
        <v>-1.2717971907413165E-3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1203.0999999999999</v>
      </c>
      <c r="E117" s="135">
        <v>1200.3666666666666</v>
      </c>
      <c r="F117" s="136">
        <v>1185.7333333333331</v>
      </c>
      <c r="G117" s="136">
        <v>1168.3666666666666</v>
      </c>
      <c r="H117" s="136">
        <v>1153.7333333333331</v>
      </c>
      <c r="I117" s="136">
        <v>1217.7333333333331</v>
      </c>
      <c r="J117" s="136">
        <v>1232.3666666666668</v>
      </c>
      <c r="K117" s="136">
        <v>1249.7333333333331</v>
      </c>
      <c r="L117" s="131">
        <v>1215</v>
      </c>
      <c r="M117" s="131">
        <v>1183</v>
      </c>
      <c r="N117" s="151">
        <v>4252000</v>
      </c>
      <c r="O117" s="344">
        <v>-1.6310005783689994E-2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458.6</v>
      </c>
      <c r="E118" s="135">
        <v>463.90000000000003</v>
      </c>
      <c r="F118" s="136">
        <v>448.95000000000005</v>
      </c>
      <c r="G118" s="136">
        <v>439.3</v>
      </c>
      <c r="H118" s="136">
        <v>424.35</v>
      </c>
      <c r="I118" s="136">
        <v>473.55000000000007</v>
      </c>
      <c r="J118" s="136">
        <v>488.5</v>
      </c>
      <c r="K118" s="136">
        <v>498.15000000000009</v>
      </c>
      <c r="L118" s="131">
        <v>478.85</v>
      </c>
      <c r="M118" s="131">
        <v>454.25</v>
      </c>
      <c r="N118" s="151">
        <v>3033800</v>
      </c>
      <c r="O118" s="344">
        <v>-2.3020257826887663E-3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534.95000000000005</v>
      </c>
      <c r="E119" s="135">
        <v>530.18333333333339</v>
      </c>
      <c r="F119" s="136">
        <v>521.61666666666679</v>
      </c>
      <c r="G119" s="136">
        <v>508.28333333333342</v>
      </c>
      <c r="H119" s="136">
        <v>499.71666666666681</v>
      </c>
      <c r="I119" s="136">
        <v>543.51666666666677</v>
      </c>
      <c r="J119" s="136">
        <v>552.08333333333337</v>
      </c>
      <c r="K119" s="136">
        <v>565.41666666666674</v>
      </c>
      <c r="L119" s="131">
        <v>538.75</v>
      </c>
      <c r="M119" s="131">
        <v>516.85</v>
      </c>
      <c r="N119" s="151">
        <v>2848300</v>
      </c>
      <c r="O119" s="344">
        <v>2.7673545966228893E-2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1263.55</v>
      </c>
      <c r="E120" s="135">
        <v>1269.6333333333334</v>
      </c>
      <c r="F120" s="136">
        <v>1252.0666666666668</v>
      </c>
      <c r="G120" s="136">
        <v>1240.5833333333335</v>
      </c>
      <c r="H120" s="136">
        <v>1223.0166666666669</v>
      </c>
      <c r="I120" s="136">
        <v>1281.1166666666668</v>
      </c>
      <c r="J120" s="136">
        <v>1298.6833333333334</v>
      </c>
      <c r="K120" s="136">
        <v>1310.1666666666667</v>
      </c>
      <c r="L120" s="131">
        <v>1287.2</v>
      </c>
      <c r="M120" s="131">
        <v>1258.1500000000001</v>
      </c>
      <c r="N120" s="151">
        <v>10842400</v>
      </c>
      <c r="O120" s="344">
        <v>-9.586390927284856E-2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112.45</v>
      </c>
      <c r="E121" s="135">
        <v>112.33333333333333</v>
      </c>
      <c r="F121" s="136">
        <v>106.76666666666665</v>
      </c>
      <c r="G121" s="136">
        <v>101.08333333333333</v>
      </c>
      <c r="H121" s="136">
        <v>95.516666666666652</v>
      </c>
      <c r="I121" s="136">
        <v>118.01666666666665</v>
      </c>
      <c r="J121" s="136">
        <v>123.58333333333334</v>
      </c>
      <c r="K121" s="136">
        <v>129.26666666666665</v>
      </c>
      <c r="L121" s="131">
        <v>117.9</v>
      </c>
      <c r="M121" s="131">
        <v>106.65</v>
      </c>
      <c r="N121" s="151">
        <v>3028500</v>
      </c>
      <c r="O121" s="344">
        <v>-7.4914089347079035E-2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569.35</v>
      </c>
      <c r="E122" s="135">
        <v>570.13333333333333</v>
      </c>
      <c r="F122" s="136">
        <v>558.4666666666667</v>
      </c>
      <c r="G122" s="136">
        <v>547.58333333333337</v>
      </c>
      <c r="H122" s="136">
        <v>535.91666666666674</v>
      </c>
      <c r="I122" s="136">
        <v>581.01666666666665</v>
      </c>
      <c r="J122" s="136">
        <v>592.68333333333339</v>
      </c>
      <c r="K122" s="136">
        <v>603.56666666666661</v>
      </c>
      <c r="L122" s="131">
        <v>581.79999999999995</v>
      </c>
      <c r="M122" s="131">
        <v>559.25</v>
      </c>
      <c r="N122" s="151">
        <v>1389000</v>
      </c>
      <c r="O122" s="344">
        <v>-2.0105820105820106E-2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116.4</v>
      </c>
      <c r="E123" s="135">
        <v>116.35000000000001</v>
      </c>
      <c r="F123" s="136">
        <v>115.00000000000001</v>
      </c>
      <c r="G123" s="136">
        <v>113.60000000000001</v>
      </c>
      <c r="H123" s="136">
        <v>112.25000000000001</v>
      </c>
      <c r="I123" s="136">
        <v>117.75000000000001</v>
      </c>
      <c r="J123" s="136">
        <v>119.10000000000001</v>
      </c>
      <c r="K123" s="136">
        <v>120.50000000000001</v>
      </c>
      <c r="L123" s="131">
        <v>117.7</v>
      </c>
      <c r="M123" s="131">
        <v>114.95</v>
      </c>
      <c r="N123" s="151">
        <v>14551200</v>
      </c>
      <c r="O123" s="344">
        <v>1.2426422498364944E-2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128.4</v>
      </c>
      <c r="E124" s="135">
        <v>129.25</v>
      </c>
      <c r="F124" s="136">
        <v>123.65</v>
      </c>
      <c r="G124" s="136">
        <v>118.9</v>
      </c>
      <c r="H124" s="136">
        <v>113.30000000000001</v>
      </c>
      <c r="I124" s="136">
        <v>134</v>
      </c>
      <c r="J124" s="136">
        <v>139.60000000000002</v>
      </c>
      <c r="K124" s="136">
        <v>144.35</v>
      </c>
      <c r="L124" s="131">
        <v>134.85</v>
      </c>
      <c r="M124" s="131">
        <v>124.5</v>
      </c>
      <c r="N124" s="151">
        <v>29430000</v>
      </c>
      <c r="O124" s="344">
        <v>-2.577089229852525E-2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446.95</v>
      </c>
      <c r="E125" s="135">
        <v>448.26666666666671</v>
      </c>
      <c r="F125" s="136">
        <v>440.28333333333342</v>
      </c>
      <c r="G125" s="136">
        <v>433.61666666666673</v>
      </c>
      <c r="H125" s="136">
        <v>425.63333333333344</v>
      </c>
      <c r="I125" s="136">
        <v>454.93333333333339</v>
      </c>
      <c r="J125" s="136">
        <v>462.91666666666663</v>
      </c>
      <c r="K125" s="136">
        <v>469.58333333333337</v>
      </c>
      <c r="L125" s="131">
        <v>456.25</v>
      </c>
      <c r="M125" s="131">
        <v>441.6</v>
      </c>
      <c r="N125" s="151">
        <v>9696500</v>
      </c>
      <c r="O125" s="344">
        <v>-6.4247069431920649E-3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1302.9000000000001</v>
      </c>
      <c r="E126" s="135">
        <v>1311.5833333333333</v>
      </c>
      <c r="F126" s="136">
        <v>1284.8666666666666</v>
      </c>
      <c r="G126" s="136">
        <v>1266.8333333333333</v>
      </c>
      <c r="H126" s="136">
        <v>1240.1166666666666</v>
      </c>
      <c r="I126" s="136">
        <v>1329.6166666666666</v>
      </c>
      <c r="J126" s="136">
        <v>1356.3333333333333</v>
      </c>
      <c r="K126" s="136">
        <v>1374.3666666666666</v>
      </c>
      <c r="L126" s="131">
        <v>1338.3</v>
      </c>
      <c r="M126" s="131">
        <v>1293.55</v>
      </c>
      <c r="N126" s="151">
        <v>12103500</v>
      </c>
      <c r="O126" s="344">
        <v>1.5192023401377661E-2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864.05</v>
      </c>
      <c r="E127" s="135">
        <v>859.18333333333339</v>
      </c>
      <c r="F127" s="136">
        <v>848.01666666666677</v>
      </c>
      <c r="G127" s="136">
        <v>831.98333333333335</v>
      </c>
      <c r="H127" s="136">
        <v>820.81666666666672</v>
      </c>
      <c r="I127" s="136">
        <v>875.21666666666681</v>
      </c>
      <c r="J127" s="136">
        <v>886.38333333333333</v>
      </c>
      <c r="K127" s="136">
        <v>902.41666666666686</v>
      </c>
      <c r="L127" s="131">
        <v>870.35</v>
      </c>
      <c r="M127" s="131">
        <v>843.15</v>
      </c>
      <c r="N127" s="151">
        <v>8463700</v>
      </c>
      <c r="O127" s="344">
        <v>1.3665325285043595E-2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673.9</v>
      </c>
      <c r="E128" s="135">
        <v>676.46666666666658</v>
      </c>
      <c r="F128" s="136">
        <v>665.88333333333321</v>
      </c>
      <c r="G128" s="136">
        <v>657.86666666666667</v>
      </c>
      <c r="H128" s="136">
        <v>647.2833333333333</v>
      </c>
      <c r="I128" s="136">
        <v>684.48333333333312</v>
      </c>
      <c r="J128" s="136">
        <v>695.06666666666638</v>
      </c>
      <c r="K128" s="136">
        <v>703.08333333333303</v>
      </c>
      <c r="L128" s="131">
        <v>687.05</v>
      </c>
      <c r="M128" s="131">
        <v>668.45</v>
      </c>
      <c r="N128" s="151">
        <v>18617000</v>
      </c>
      <c r="O128" s="344">
        <v>-7.5143577907788093E-4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403.9</v>
      </c>
      <c r="E129" s="135">
        <v>409.56666666666666</v>
      </c>
      <c r="F129" s="136">
        <v>392.2833333333333</v>
      </c>
      <c r="G129" s="136">
        <v>380.66666666666663</v>
      </c>
      <c r="H129" s="136">
        <v>363.38333333333327</v>
      </c>
      <c r="I129" s="136">
        <v>421.18333333333334</v>
      </c>
      <c r="J129" s="136">
        <v>438.46666666666675</v>
      </c>
      <c r="K129" s="136">
        <v>450.08333333333337</v>
      </c>
      <c r="L129" s="131">
        <v>426.85</v>
      </c>
      <c r="M129" s="131">
        <v>397.95</v>
      </c>
      <c r="N129" s="151">
        <v>12316250</v>
      </c>
      <c r="O129" s="344">
        <v>-4.1630191615601594E-2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95.9</v>
      </c>
      <c r="E130" s="135">
        <v>96.333333333333329</v>
      </c>
      <c r="F130" s="136">
        <v>93.316666666666663</v>
      </c>
      <c r="G130" s="136">
        <v>90.733333333333334</v>
      </c>
      <c r="H130" s="136">
        <v>87.716666666666669</v>
      </c>
      <c r="I130" s="136">
        <v>98.916666666666657</v>
      </c>
      <c r="J130" s="136">
        <v>101.93333333333334</v>
      </c>
      <c r="K130" s="136">
        <v>104.51666666666665</v>
      </c>
      <c r="L130" s="131">
        <v>99.35</v>
      </c>
      <c r="M130" s="131">
        <v>93.75</v>
      </c>
      <c r="N130" s="151">
        <v>10164000</v>
      </c>
      <c r="O130" s="344">
        <v>1.1947431302270013E-2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366</v>
      </c>
      <c r="E131" s="135">
        <v>367.11666666666662</v>
      </c>
      <c r="F131" s="136">
        <v>362.43333333333322</v>
      </c>
      <c r="G131" s="136">
        <v>358.86666666666662</v>
      </c>
      <c r="H131" s="136">
        <v>354.18333333333322</v>
      </c>
      <c r="I131" s="136">
        <v>370.68333333333322</v>
      </c>
      <c r="J131" s="136">
        <v>375.36666666666662</v>
      </c>
      <c r="K131" s="136">
        <v>378.93333333333322</v>
      </c>
      <c r="L131" s="131">
        <v>371.8</v>
      </c>
      <c r="M131" s="131">
        <v>363.55</v>
      </c>
      <c r="N131" s="151">
        <v>7436000</v>
      </c>
      <c r="O131" s="344">
        <v>-1.9540623928693865E-2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6526.3</v>
      </c>
      <c r="E132" s="135">
        <v>6489.916666666667</v>
      </c>
      <c r="F132" s="136">
        <v>6359.8333333333339</v>
      </c>
      <c r="G132" s="136">
        <v>6193.3666666666668</v>
      </c>
      <c r="H132" s="136">
        <v>6063.2833333333338</v>
      </c>
      <c r="I132" s="136">
        <v>6656.3833333333341</v>
      </c>
      <c r="J132" s="136">
        <v>6786.4666666666681</v>
      </c>
      <c r="K132" s="136">
        <v>6952.9333333333343</v>
      </c>
      <c r="L132" s="131">
        <v>6620</v>
      </c>
      <c r="M132" s="131">
        <v>6323.45</v>
      </c>
      <c r="N132" s="151">
        <v>3031650</v>
      </c>
      <c r="O132" s="344">
        <v>-4.4823170131021578E-3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544.1</v>
      </c>
      <c r="E133" s="135">
        <v>547.13333333333333</v>
      </c>
      <c r="F133" s="136">
        <v>537.91666666666663</v>
      </c>
      <c r="G133" s="136">
        <v>531.73333333333335</v>
      </c>
      <c r="H133" s="136">
        <v>522.51666666666665</v>
      </c>
      <c r="I133" s="136">
        <v>553.31666666666661</v>
      </c>
      <c r="J133" s="136">
        <v>562.5333333333333</v>
      </c>
      <c r="K133" s="136">
        <v>568.71666666666658</v>
      </c>
      <c r="L133" s="131">
        <v>556.35</v>
      </c>
      <c r="M133" s="131">
        <v>540.95000000000005</v>
      </c>
      <c r="N133" s="151">
        <v>13051250</v>
      </c>
      <c r="O133" s="344">
        <v>-2.3475495697717921E-2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708.35</v>
      </c>
      <c r="E134" s="135">
        <v>708.11666666666667</v>
      </c>
      <c r="F134" s="136">
        <v>702.23333333333335</v>
      </c>
      <c r="G134" s="136">
        <v>696.11666666666667</v>
      </c>
      <c r="H134" s="136">
        <v>690.23333333333335</v>
      </c>
      <c r="I134" s="136">
        <v>714.23333333333335</v>
      </c>
      <c r="J134" s="136">
        <v>720.11666666666679</v>
      </c>
      <c r="K134" s="136">
        <v>726.23333333333335</v>
      </c>
      <c r="L134" s="131">
        <v>714</v>
      </c>
      <c r="M134" s="131">
        <v>702</v>
      </c>
      <c r="N134" s="151">
        <v>2541700</v>
      </c>
      <c r="O134" s="344">
        <v>-3.1991468941615572E-2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400.35</v>
      </c>
      <c r="E135" s="135">
        <v>406.31666666666666</v>
      </c>
      <c r="F135" s="136">
        <v>387.0333333333333</v>
      </c>
      <c r="G135" s="136">
        <v>373.71666666666664</v>
      </c>
      <c r="H135" s="136">
        <v>354.43333333333328</v>
      </c>
      <c r="I135" s="136">
        <v>419.63333333333333</v>
      </c>
      <c r="J135" s="136">
        <v>438.91666666666674</v>
      </c>
      <c r="K135" s="136">
        <v>452.23333333333335</v>
      </c>
      <c r="L135" s="131">
        <v>425.6</v>
      </c>
      <c r="M135" s="131">
        <v>393</v>
      </c>
      <c r="N135" s="151">
        <v>2290800</v>
      </c>
      <c r="O135" s="344">
        <v>2.3592493297587131E-2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902</v>
      </c>
      <c r="E136" s="135">
        <v>904.05000000000007</v>
      </c>
      <c r="F136" s="136">
        <v>893.10000000000014</v>
      </c>
      <c r="G136" s="136">
        <v>884.2</v>
      </c>
      <c r="H136" s="136">
        <v>873.25000000000011</v>
      </c>
      <c r="I136" s="136">
        <v>912.95000000000016</v>
      </c>
      <c r="J136" s="136">
        <v>923.9000000000002</v>
      </c>
      <c r="K136" s="136">
        <v>932.80000000000018</v>
      </c>
      <c r="L136" s="131">
        <v>915</v>
      </c>
      <c r="M136" s="131">
        <v>895.15</v>
      </c>
      <c r="N136" s="151">
        <v>692400</v>
      </c>
      <c r="O136" s="344">
        <v>-1.0291595197255575E-2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869.85</v>
      </c>
      <c r="E137" s="135">
        <v>869.73333333333323</v>
      </c>
      <c r="F137" s="136">
        <v>854.96666666666647</v>
      </c>
      <c r="G137" s="136">
        <v>840.08333333333326</v>
      </c>
      <c r="H137" s="136">
        <v>825.31666666666649</v>
      </c>
      <c r="I137" s="136">
        <v>884.61666666666645</v>
      </c>
      <c r="J137" s="136">
        <v>899.3833333333331</v>
      </c>
      <c r="K137" s="136">
        <v>914.26666666666642</v>
      </c>
      <c r="L137" s="131">
        <v>884.5</v>
      </c>
      <c r="M137" s="131">
        <v>854.85</v>
      </c>
      <c r="N137" s="151">
        <v>2934600</v>
      </c>
      <c r="O137" s="344">
        <v>-3.9096267190569745E-2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145.75</v>
      </c>
      <c r="E138" s="135">
        <v>146.71666666666667</v>
      </c>
      <c r="F138" s="136">
        <v>141.83333333333334</v>
      </c>
      <c r="G138" s="136">
        <v>137.91666666666669</v>
      </c>
      <c r="H138" s="136">
        <v>133.03333333333336</v>
      </c>
      <c r="I138" s="136">
        <v>150.63333333333333</v>
      </c>
      <c r="J138" s="136">
        <v>155.51666666666665</v>
      </c>
      <c r="K138" s="136">
        <v>159.43333333333331</v>
      </c>
      <c r="L138" s="131">
        <v>151.6</v>
      </c>
      <c r="M138" s="131">
        <v>142.80000000000001</v>
      </c>
      <c r="N138" s="151">
        <v>27246000</v>
      </c>
      <c r="O138" s="344">
        <v>1.2604596970659888E-2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62740.85</v>
      </c>
      <c r="E139" s="135">
        <v>63096</v>
      </c>
      <c r="F139" s="136">
        <v>62273.1</v>
      </c>
      <c r="G139" s="136">
        <v>61805.35</v>
      </c>
      <c r="H139" s="136">
        <v>60982.45</v>
      </c>
      <c r="I139" s="136">
        <v>63563.75</v>
      </c>
      <c r="J139" s="136">
        <v>64386.649999999994</v>
      </c>
      <c r="K139" s="136">
        <v>64854.400000000001</v>
      </c>
      <c r="L139" s="131">
        <v>63918.9</v>
      </c>
      <c r="M139" s="131">
        <v>62628.25</v>
      </c>
      <c r="N139" s="151">
        <v>27410</v>
      </c>
      <c r="O139" s="344">
        <v>1.5185185185185185E-2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69</v>
      </c>
      <c r="E140" s="135">
        <v>68.849999999999994</v>
      </c>
      <c r="F140" s="136">
        <v>67.749999999999986</v>
      </c>
      <c r="G140" s="136">
        <v>66.499999999999986</v>
      </c>
      <c r="H140" s="136">
        <v>65.399999999999977</v>
      </c>
      <c r="I140" s="136">
        <v>70.099999999999994</v>
      </c>
      <c r="J140" s="136">
        <v>71.200000000000017</v>
      </c>
      <c r="K140" s="136">
        <v>72.45</v>
      </c>
      <c r="L140" s="131">
        <v>69.95</v>
      </c>
      <c r="M140" s="131">
        <v>67.599999999999994</v>
      </c>
      <c r="N140" s="151">
        <v>5873000</v>
      </c>
      <c r="O140" s="344">
        <v>-5.5180180180180179E-2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512.29999999999995</v>
      </c>
      <c r="E141" s="135">
        <v>517.43333333333328</v>
      </c>
      <c r="F141" s="136">
        <v>498.86666666666656</v>
      </c>
      <c r="G141" s="136">
        <v>485.43333333333328</v>
      </c>
      <c r="H141" s="136">
        <v>466.86666666666656</v>
      </c>
      <c r="I141" s="136">
        <v>530.86666666666656</v>
      </c>
      <c r="J141" s="136">
        <v>549.43333333333339</v>
      </c>
      <c r="K141" s="136">
        <v>562.86666666666656</v>
      </c>
      <c r="L141" s="131">
        <v>536</v>
      </c>
      <c r="M141" s="131">
        <v>504</v>
      </c>
      <c r="N141" s="151">
        <v>2122500</v>
      </c>
      <c r="O141" s="344">
        <v>-0.10669191919191919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59.9</v>
      </c>
      <c r="E142" s="135">
        <v>60.300000000000004</v>
      </c>
      <c r="F142" s="136">
        <v>59.350000000000009</v>
      </c>
      <c r="G142" s="136">
        <v>58.800000000000004</v>
      </c>
      <c r="H142" s="136">
        <v>57.850000000000009</v>
      </c>
      <c r="I142" s="136">
        <v>60.850000000000009</v>
      </c>
      <c r="J142" s="136">
        <v>61.800000000000011</v>
      </c>
      <c r="K142" s="136">
        <v>62.350000000000009</v>
      </c>
      <c r="L142" s="131">
        <v>61.25</v>
      </c>
      <c r="M142" s="131">
        <v>59.75</v>
      </c>
      <c r="N142" s="151">
        <v>25640000</v>
      </c>
      <c r="O142" s="344">
        <v>2.1025804396304557E-2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56</v>
      </c>
      <c r="E143" s="135">
        <v>56.166666666666664</v>
      </c>
      <c r="F143" s="136">
        <v>55.233333333333327</v>
      </c>
      <c r="G143" s="136">
        <v>54.466666666666661</v>
      </c>
      <c r="H143" s="136">
        <v>53.533333333333324</v>
      </c>
      <c r="I143" s="136">
        <v>56.93333333333333</v>
      </c>
      <c r="J143" s="136">
        <v>57.866666666666667</v>
      </c>
      <c r="K143" s="136">
        <v>58.633333333333333</v>
      </c>
      <c r="L143" s="131">
        <v>57.1</v>
      </c>
      <c r="M143" s="131">
        <v>55.4</v>
      </c>
      <c r="N143" s="151">
        <v>37448000</v>
      </c>
      <c r="O143" s="344">
        <v>-3.6037891268533774E-2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79.45</v>
      </c>
      <c r="E144" s="135">
        <v>80.216666666666669</v>
      </c>
      <c r="F144" s="136">
        <v>78.233333333333334</v>
      </c>
      <c r="G144" s="136">
        <v>77.016666666666666</v>
      </c>
      <c r="H144" s="136">
        <v>75.033333333333331</v>
      </c>
      <c r="I144" s="136">
        <v>81.433333333333337</v>
      </c>
      <c r="J144" s="136">
        <v>83.416666666666686</v>
      </c>
      <c r="K144" s="136">
        <v>84.63333333333334</v>
      </c>
      <c r="L144" s="131">
        <v>82.2</v>
      </c>
      <c r="M144" s="131">
        <v>79</v>
      </c>
      <c r="N144" s="151">
        <v>47664000</v>
      </c>
      <c r="O144" s="344">
        <v>-3.7790697674418602E-2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11351.6</v>
      </c>
      <c r="E145" s="135">
        <v>11307.266666666668</v>
      </c>
      <c r="F145" s="136">
        <v>11204.433333333336</v>
      </c>
      <c r="G145" s="136">
        <v>11057.266666666668</v>
      </c>
      <c r="H145" s="136">
        <v>10954.433333333336</v>
      </c>
      <c r="I145" s="136">
        <v>11454.433333333336</v>
      </c>
      <c r="J145" s="136">
        <v>11557.266666666668</v>
      </c>
      <c r="K145" s="136">
        <v>11704.433333333336</v>
      </c>
      <c r="L145" s="131">
        <v>11410.1</v>
      </c>
      <c r="M145" s="131">
        <v>11160.1</v>
      </c>
      <c r="N145" s="151">
        <v>296750</v>
      </c>
      <c r="O145" s="344">
        <v>-1.8034414295168763E-2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24.55</v>
      </c>
      <c r="E146" s="135">
        <v>24.7</v>
      </c>
      <c r="F146" s="136">
        <v>24.349999999999998</v>
      </c>
      <c r="G146" s="136">
        <v>24.15</v>
      </c>
      <c r="H146" s="136">
        <v>23.799999999999997</v>
      </c>
      <c r="I146" s="136">
        <v>24.9</v>
      </c>
      <c r="J146" s="136">
        <v>25.25</v>
      </c>
      <c r="K146" s="136">
        <v>25.45</v>
      </c>
      <c r="L146" s="131">
        <v>25.05</v>
      </c>
      <c r="M146" s="131">
        <v>24.5</v>
      </c>
      <c r="N146" s="151">
        <v>18306000</v>
      </c>
      <c r="O146" s="344">
        <v>5.9347181008902079E-3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1290.7</v>
      </c>
      <c r="E147" s="135">
        <v>1295.9166666666667</v>
      </c>
      <c r="F147" s="136">
        <v>1280.5333333333335</v>
      </c>
      <c r="G147" s="136">
        <v>1270.3666666666668</v>
      </c>
      <c r="H147" s="136">
        <v>1254.9833333333336</v>
      </c>
      <c r="I147" s="136">
        <v>1306.0833333333335</v>
      </c>
      <c r="J147" s="136">
        <v>1321.4666666666667</v>
      </c>
      <c r="K147" s="136">
        <v>1331.6333333333334</v>
      </c>
      <c r="L147" s="131">
        <v>1311.3</v>
      </c>
      <c r="M147" s="131">
        <v>1285.75</v>
      </c>
      <c r="N147" s="151">
        <v>1839000</v>
      </c>
      <c r="O147" s="344">
        <v>-1.7234468937875752E-2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91.45</v>
      </c>
      <c r="E148" s="135">
        <v>91.216666666666654</v>
      </c>
      <c r="F148" s="136">
        <v>90.433333333333309</v>
      </c>
      <c r="G148" s="136">
        <v>89.416666666666657</v>
      </c>
      <c r="H148" s="136">
        <v>88.633333333333312</v>
      </c>
      <c r="I148" s="136">
        <v>92.233333333333306</v>
      </c>
      <c r="J148" s="136">
        <v>93.016666666666637</v>
      </c>
      <c r="K148" s="136">
        <v>94.033333333333303</v>
      </c>
      <c r="L148" s="131">
        <v>92</v>
      </c>
      <c r="M148" s="131">
        <v>90.2</v>
      </c>
      <c r="N148" s="151">
        <v>23676000</v>
      </c>
      <c r="O148" s="344">
        <v>2.5201351000259806E-2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138.69999999999999</v>
      </c>
      <c r="E149" s="135">
        <v>138.38333333333333</v>
      </c>
      <c r="F149" s="136">
        <v>137.31666666666666</v>
      </c>
      <c r="G149" s="136">
        <v>135.93333333333334</v>
      </c>
      <c r="H149" s="136">
        <v>134.86666666666667</v>
      </c>
      <c r="I149" s="136">
        <v>139.76666666666665</v>
      </c>
      <c r="J149" s="136">
        <v>140.83333333333331</v>
      </c>
      <c r="K149" s="136">
        <v>142.21666666666664</v>
      </c>
      <c r="L149" s="131">
        <v>139.44999999999999</v>
      </c>
      <c r="M149" s="131">
        <v>137</v>
      </c>
      <c r="N149" s="151">
        <v>36184000</v>
      </c>
      <c r="O149" s="344">
        <v>-4.6214788732394365E-3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3727.45</v>
      </c>
      <c r="E150" s="135">
        <v>3731.9</v>
      </c>
      <c r="F150" s="136">
        <v>3696.6000000000004</v>
      </c>
      <c r="G150" s="136">
        <v>3665.7500000000005</v>
      </c>
      <c r="H150" s="136">
        <v>3630.4500000000007</v>
      </c>
      <c r="I150" s="136">
        <v>3762.75</v>
      </c>
      <c r="J150" s="136">
        <v>3798.05</v>
      </c>
      <c r="K150" s="136">
        <v>3828.8999999999996</v>
      </c>
      <c r="L150" s="131">
        <v>3767.2</v>
      </c>
      <c r="M150" s="131">
        <v>3701.05</v>
      </c>
      <c r="N150" s="151">
        <v>148350</v>
      </c>
      <c r="O150" s="344">
        <v>-1.1988011988011988E-2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171.65</v>
      </c>
      <c r="E151" s="135">
        <v>171.26666666666665</v>
      </c>
      <c r="F151" s="136">
        <v>169.8833333333333</v>
      </c>
      <c r="G151" s="136">
        <v>168.11666666666665</v>
      </c>
      <c r="H151" s="136">
        <v>166.73333333333329</v>
      </c>
      <c r="I151" s="136">
        <v>173.0333333333333</v>
      </c>
      <c r="J151" s="136">
        <v>174.41666666666663</v>
      </c>
      <c r="K151" s="136">
        <v>176.18333333333331</v>
      </c>
      <c r="L151" s="131">
        <v>172.65</v>
      </c>
      <c r="M151" s="131">
        <v>169.5</v>
      </c>
      <c r="N151" s="151">
        <v>6961152</v>
      </c>
      <c r="O151" s="344">
        <v>-5.3423992229237492E-3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141.85</v>
      </c>
      <c r="E152" s="135">
        <v>141.55000000000001</v>
      </c>
      <c r="F152" s="136">
        <v>140.10000000000002</v>
      </c>
      <c r="G152" s="136">
        <v>138.35000000000002</v>
      </c>
      <c r="H152" s="136">
        <v>136.90000000000003</v>
      </c>
      <c r="I152" s="136">
        <v>143.30000000000001</v>
      </c>
      <c r="J152" s="136">
        <v>144.75</v>
      </c>
      <c r="K152" s="136">
        <v>146.5</v>
      </c>
      <c r="L152" s="131">
        <v>143</v>
      </c>
      <c r="M152" s="131">
        <v>139.80000000000001</v>
      </c>
      <c r="N152" s="151">
        <v>41272500</v>
      </c>
      <c r="O152" s="344">
        <v>3.3912635039924845E-2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91.55</v>
      </c>
      <c r="E153" s="135">
        <v>92.333333333333329</v>
      </c>
      <c r="F153" s="136">
        <v>90.416666666666657</v>
      </c>
      <c r="G153" s="136">
        <v>89.283333333333331</v>
      </c>
      <c r="H153" s="136">
        <v>87.36666666666666</v>
      </c>
      <c r="I153" s="136">
        <v>93.466666666666654</v>
      </c>
      <c r="J153" s="136">
        <v>95.383333333333312</v>
      </c>
      <c r="K153" s="136">
        <v>96.516666666666652</v>
      </c>
      <c r="L153" s="131">
        <v>94.25</v>
      </c>
      <c r="M153" s="131">
        <v>91.2</v>
      </c>
      <c r="N153" s="151">
        <v>13111000</v>
      </c>
      <c r="O153" s="344">
        <v>-3.4536082474226806E-2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22437.1</v>
      </c>
      <c r="E154" s="135">
        <v>22572.733333333334</v>
      </c>
      <c r="F154" s="136">
        <v>22201.166666666668</v>
      </c>
      <c r="G154" s="136">
        <v>21965.233333333334</v>
      </c>
      <c r="H154" s="136">
        <v>21593.666666666668</v>
      </c>
      <c r="I154" s="136">
        <v>22808.666666666668</v>
      </c>
      <c r="J154" s="136">
        <v>23180.233333333334</v>
      </c>
      <c r="K154" s="136">
        <v>23416.166666666668</v>
      </c>
      <c r="L154" s="131">
        <v>22944.3</v>
      </c>
      <c r="M154" s="131">
        <v>22336.799999999999</v>
      </c>
      <c r="N154" s="151">
        <v>256375</v>
      </c>
      <c r="O154" s="344">
        <v>2.1719637341835209E-2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74</v>
      </c>
      <c r="E155" s="135">
        <v>74.600000000000009</v>
      </c>
      <c r="F155" s="136">
        <v>72.800000000000011</v>
      </c>
      <c r="G155" s="136">
        <v>71.600000000000009</v>
      </c>
      <c r="H155" s="136">
        <v>69.800000000000011</v>
      </c>
      <c r="I155" s="136">
        <v>75.800000000000011</v>
      </c>
      <c r="J155" s="136">
        <v>77.599999999999994</v>
      </c>
      <c r="K155" s="136">
        <v>78.800000000000011</v>
      </c>
      <c r="L155" s="131">
        <v>76.400000000000006</v>
      </c>
      <c r="M155" s="131">
        <v>73.400000000000006</v>
      </c>
      <c r="N155" s="151">
        <v>9828000</v>
      </c>
      <c r="O155" s="344">
        <v>-8.1967213114754092E-2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2163</v>
      </c>
      <c r="E156" s="135">
        <v>2184.9333333333329</v>
      </c>
      <c r="F156" s="136">
        <v>2084.1666666666661</v>
      </c>
      <c r="G156" s="136">
        <v>2005.333333333333</v>
      </c>
      <c r="H156" s="136">
        <v>1904.5666666666662</v>
      </c>
      <c r="I156" s="136">
        <v>2263.766666666666</v>
      </c>
      <c r="J156" s="136">
        <v>2364.5333333333333</v>
      </c>
      <c r="K156" s="136">
        <v>2443.3666666666659</v>
      </c>
      <c r="L156" s="131">
        <v>2285.6999999999998</v>
      </c>
      <c r="M156" s="131">
        <v>2106.1</v>
      </c>
      <c r="N156" s="151">
        <v>3227172</v>
      </c>
      <c r="O156" s="344">
        <v>0.18693768743752082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219.85</v>
      </c>
      <c r="E157" s="135">
        <v>221.5</v>
      </c>
      <c r="F157" s="136">
        <v>216</v>
      </c>
      <c r="G157" s="136">
        <v>212.15</v>
      </c>
      <c r="H157" s="136">
        <v>206.65</v>
      </c>
      <c r="I157" s="136">
        <v>225.35</v>
      </c>
      <c r="J157" s="136">
        <v>230.85</v>
      </c>
      <c r="K157" s="136">
        <v>234.7</v>
      </c>
      <c r="L157" s="131">
        <v>227</v>
      </c>
      <c r="M157" s="131">
        <v>217.65</v>
      </c>
      <c r="N157" s="151">
        <v>13422000</v>
      </c>
      <c r="O157" s="344">
        <v>7.1103662915968396E-2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101.05</v>
      </c>
      <c r="E158" s="135">
        <v>100.93333333333334</v>
      </c>
      <c r="F158" s="136">
        <v>98.666666666666671</v>
      </c>
      <c r="G158" s="136">
        <v>96.283333333333331</v>
      </c>
      <c r="H158" s="136">
        <v>94.016666666666666</v>
      </c>
      <c r="I158" s="136">
        <v>103.31666666666668</v>
      </c>
      <c r="J158" s="136">
        <v>105.58333333333333</v>
      </c>
      <c r="K158" s="136">
        <v>107.96666666666668</v>
      </c>
      <c r="L158" s="131">
        <v>103.2</v>
      </c>
      <c r="M158" s="131">
        <v>98.55</v>
      </c>
      <c r="N158" s="151">
        <v>35110600</v>
      </c>
      <c r="O158" s="344">
        <v>1.2153708668453977E-2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1105.05</v>
      </c>
      <c r="E159" s="135">
        <v>1112.8166666666668</v>
      </c>
      <c r="F159" s="136">
        <v>1092.3833333333337</v>
      </c>
      <c r="G159" s="136">
        <v>1079.7166666666669</v>
      </c>
      <c r="H159" s="136">
        <v>1059.2833333333338</v>
      </c>
      <c r="I159" s="136">
        <v>1125.4833333333336</v>
      </c>
      <c r="J159" s="136">
        <v>1145.9166666666665</v>
      </c>
      <c r="K159" s="136">
        <v>1158.5833333333335</v>
      </c>
      <c r="L159" s="131">
        <v>1133.25</v>
      </c>
      <c r="M159" s="131">
        <v>1100.1500000000001</v>
      </c>
      <c r="N159" s="151">
        <v>2563500</v>
      </c>
      <c r="O159" s="344">
        <v>7.6422422842746168E-2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76.099999999999994</v>
      </c>
      <c r="E160" s="135">
        <v>76.649999999999991</v>
      </c>
      <c r="F160" s="136">
        <v>75.149999999999977</v>
      </c>
      <c r="G160" s="136">
        <v>74.199999999999989</v>
      </c>
      <c r="H160" s="136">
        <v>72.699999999999974</v>
      </c>
      <c r="I160" s="136">
        <v>77.59999999999998</v>
      </c>
      <c r="J160" s="136">
        <v>79.100000000000009</v>
      </c>
      <c r="K160" s="136">
        <v>80.049999999999983</v>
      </c>
      <c r="L160" s="131">
        <v>78.150000000000006</v>
      </c>
      <c r="M160" s="131">
        <v>75.7</v>
      </c>
      <c r="N160" s="151">
        <v>117565000</v>
      </c>
      <c r="O160" s="344">
        <v>-8.44255520132247E-3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187.9</v>
      </c>
      <c r="E161" s="135">
        <v>186.29999999999998</v>
      </c>
      <c r="F161" s="136">
        <v>184.09999999999997</v>
      </c>
      <c r="G161" s="136">
        <v>180.29999999999998</v>
      </c>
      <c r="H161" s="136">
        <v>178.09999999999997</v>
      </c>
      <c r="I161" s="136">
        <v>190.09999999999997</v>
      </c>
      <c r="J161" s="136">
        <v>192.29999999999995</v>
      </c>
      <c r="K161" s="136">
        <v>196.09999999999997</v>
      </c>
      <c r="L161" s="131">
        <v>188.5</v>
      </c>
      <c r="M161" s="131">
        <v>182.5</v>
      </c>
      <c r="N161" s="151">
        <v>20760000</v>
      </c>
      <c r="O161" s="344">
        <v>-3.1716417910447763E-2</v>
      </c>
    </row>
    <row r="162" spans="1:15" ht="15">
      <c r="A162" s="130">
        <v>152</v>
      </c>
      <c r="B162" s="114" t="s">
        <v>1947</v>
      </c>
      <c r="C162" s="130" t="s">
        <v>130</v>
      </c>
      <c r="D162" s="135">
        <v>80.55</v>
      </c>
      <c r="E162" s="135">
        <v>81.916666666666671</v>
      </c>
      <c r="F162" s="136">
        <v>77.783333333333346</v>
      </c>
      <c r="G162" s="136">
        <v>75.01666666666668</v>
      </c>
      <c r="H162" s="136">
        <v>70.883333333333354</v>
      </c>
      <c r="I162" s="136">
        <v>84.683333333333337</v>
      </c>
      <c r="J162" s="136">
        <v>88.816666666666663</v>
      </c>
      <c r="K162" s="136">
        <v>91.583333333333329</v>
      </c>
      <c r="L162" s="131">
        <v>86.05</v>
      </c>
      <c r="M162" s="131">
        <v>79.150000000000006</v>
      </c>
      <c r="N162" s="151">
        <v>4968000</v>
      </c>
      <c r="O162" s="344">
        <v>-0.10647482014388489</v>
      </c>
    </row>
    <row r="163" spans="1:15" ht="15">
      <c r="A163" s="130">
        <v>153</v>
      </c>
      <c r="B163" s="114" t="s">
        <v>1946</v>
      </c>
      <c r="C163" s="130" t="s">
        <v>1368</v>
      </c>
      <c r="D163" s="135">
        <v>1578.1</v>
      </c>
      <c r="E163" s="135">
        <v>1569.3999999999999</v>
      </c>
      <c r="F163" s="136">
        <v>1552.1999999999998</v>
      </c>
      <c r="G163" s="136">
        <v>1526.3</v>
      </c>
      <c r="H163" s="136">
        <v>1509.1</v>
      </c>
      <c r="I163" s="136">
        <v>1595.2999999999997</v>
      </c>
      <c r="J163" s="136">
        <v>1612.5</v>
      </c>
      <c r="K163" s="136">
        <v>1638.3999999999996</v>
      </c>
      <c r="L163" s="131">
        <v>1586.6</v>
      </c>
      <c r="M163" s="131">
        <v>1543.5</v>
      </c>
      <c r="N163" s="151">
        <v>1772800</v>
      </c>
      <c r="O163" s="344">
        <v>9.337280801639718E-3</v>
      </c>
    </row>
    <row r="164" spans="1:15" ht="15">
      <c r="A164" s="130">
        <v>154</v>
      </c>
      <c r="B164" s="114" t="s">
        <v>1945</v>
      </c>
      <c r="C164" s="130" t="s">
        <v>212</v>
      </c>
      <c r="D164" s="135">
        <v>566.4</v>
      </c>
      <c r="E164" s="135">
        <v>567.98333333333323</v>
      </c>
      <c r="F164" s="136">
        <v>560.06666666666649</v>
      </c>
      <c r="G164" s="136">
        <v>553.73333333333323</v>
      </c>
      <c r="H164" s="136">
        <v>545.81666666666649</v>
      </c>
      <c r="I164" s="136">
        <v>574.31666666666649</v>
      </c>
      <c r="J164" s="136">
        <v>582.23333333333323</v>
      </c>
      <c r="K164" s="136">
        <v>588.56666666666649</v>
      </c>
      <c r="L164" s="131">
        <v>575.9</v>
      </c>
      <c r="M164" s="131">
        <v>561.65</v>
      </c>
      <c r="N164" s="151">
        <v>924000</v>
      </c>
      <c r="O164" s="344">
        <v>0.39661426844014508</v>
      </c>
    </row>
    <row r="165" spans="1:15" ht="15">
      <c r="A165" s="130">
        <v>155</v>
      </c>
      <c r="B165" s="114" t="s">
        <v>1946</v>
      </c>
      <c r="C165" s="130" t="s">
        <v>1390</v>
      </c>
      <c r="D165" s="135">
        <v>746.35</v>
      </c>
      <c r="E165" s="135">
        <v>752.08333333333337</v>
      </c>
      <c r="F165" s="136">
        <v>732.66666666666674</v>
      </c>
      <c r="G165" s="136">
        <v>718.98333333333335</v>
      </c>
      <c r="H165" s="136">
        <v>699.56666666666672</v>
      </c>
      <c r="I165" s="136">
        <v>765.76666666666677</v>
      </c>
      <c r="J165" s="136">
        <v>785.18333333333351</v>
      </c>
      <c r="K165" s="136">
        <v>798.86666666666679</v>
      </c>
      <c r="L165" s="131">
        <v>771.5</v>
      </c>
      <c r="M165" s="131">
        <v>738.4</v>
      </c>
      <c r="N165" s="151">
        <v>4136800</v>
      </c>
      <c r="O165" s="344">
        <v>-2.8737791134485349E-2</v>
      </c>
    </row>
    <row r="166" spans="1:15" ht="15">
      <c r="A166" s="130">
        <v>156</v>
      </c>
      <c r="B166" s="114" t="s">
        <v>1949</v>
      </c>
      <c r="C166" s="130" t="s">
        <v>1887</v>
      </c>
      <c r="D166" s="135">
        <v>562.5</v>
      </c>
      <c r="E166" s="135">
        <v>563.98333333333323</v>
      </c>
      <c r="F166" s="136">
        <v>550.66666666666652</v>
      </c>
      <c r="G166" s="136">
        <v>538.83333333333326</v>
      </c>
      <c r="H166" s="136">
        <v>525.51666666666654</v>
      </c>
      <c r="I166" s="136">
        <v>575.81666666666649</v>
      </c>
      <c r="J166" s="136">
        <v>589.13333333333333</v>
      </c>
      <c r="K166" s="136">
        <v>600.96666666666647</v>
      </c>
      <c r="L166" s="131">
        <v>577.29999999999995</v>
      </c>
      <c r="M166" s="131">
        <v>552.15</v>
      </c>
      <c r="N166" s="151">
        <v>6307200</v>
      </c>
      <c r="O166" s="344">
        <v>3.3628318584070796E-2</v>
      </c>
    </row>
    <row r="167" spans="1:15" ht="15">
      <c r="A167" s="130">
        <v>157</v>
      </c>
      <c r="B167" s="114" t="s">
        <v>1953</v>
      </c>
      <c r="C167" s="130" t="s">
        <v>131</v>
      </c>
      <c r="D167" s="135">
        <v>12.2</v>
      </c>
      <c r="E167" s="135">
        <v>12.15</v>
      </c>
      <c r="F167" s="136">
        <v>11.9</v>
      </c>
      <c r="G167" s="136">
        <v>11.6</v>
      </c>
      <c r="H167" s="136">
        <v>11.35</v>
      </c>
      <c r="I167" s="136">
        <v>12.450000000000001</v>
      </c>
      <c r="J167" s="136">
        <v>12.700000000000001</v>
      </c>
      <c r="K167" s="136">
        <v>13.000000000000002</v>
      </c>
      <c r="L167" s="131">
        <v>12.4</v>
      </c>
      <c r="M167" s="131">
        <v>11.85</v>
      </c>
      <c r="N167" s="151">
        <v>112200000</v>
      </c>
      <c r="O167" s="344">
        <v>-7.3033707865168537E-2</v>
      </c>
    </row>
    <row r="168" spans="1:15" ht="15">
      <c r="A168" s="130">
        <v>158</v>
      </c>
      <c r="B168" s="114" t="s">
        <v>1947</v>
      </c>
      <c r="C168" s="130" t="s">
        <v>132</v>
      </c>
      <c r="D168" s="135">
        <v>119.2</v>
      </c>
      <c r="E168" s="135">
        <v>119.39999999999999</v>
      </c>
      <c r="F168" s="136">
        <v>117.49999999999999</v>
      </c>
      <c r="G168" s="136">
        <v>115.8</v>
      </c>
      <c r="H168" s="136">
        <v>113.89999999999999</v>
      </c>
      <c r="I168" s="136">
        <v>121.09999999999998</v>
      </c>
      <c r="J168" s="136">
        <v>122.99999999999999</v>
      </c>
      <c r="K168" s="136">
        <v>124.69999999999997</v>
      </c>
      <c r="L168" s="131">
        <v>121.3</v>
      </c>
      <c r="M168" s="131">
        <v>117.7</v>
      </c>
      <c r="N168" s="151">
        <v>38940000</v>
      </c>
      <c r="O168" s="344">
        <v>-3.2498509242695289E-2</v>
      </c>
    </row>
    <row r="169" spans="1:15" ht="15">
      <c r="A169" s="130">
        <v>159</v>
      </c>
      <c r="B169" s="114" t="s">
        <v>1952</v>
      </c>
      <c r="C169" s="130" t="s">
        <v>133</v>
      </c>
      <c r="D169" s="135">
        <v>198.1</v>
      </c>
      <c r="E169" s="135">
        <v>201.5</v>
      </c>
      <c r="F169" s="136">
        <v>191.2</v>
      </c>
      <c r="G169" s="136">
        <v>184.29999999999998</v>
      </c>
      <c r="H169" s="136">
        <v>173.99999999999997</v>
      </c>
      <c r="I169" s="136">
        <v>208.4</v>
      </c>
      <c r="J169" s="136">
        <v>218.70000000000002</v>
      </c>
      <c r="K169" s="136">
        <v>225.60000000000002</v>
      </c>
      <c r="L169" s="131">
        <v>211.8</v>
      </c>
      <c r="M169" s="131">
        <v>194.6</v>
      </c>
      <c r="N169" s="151">
        <v>12469500</v>
      </c>
      <c r="O169" s="344">
        <v>-1.9693396226415093E-2</v>
      </c>
    </row>
    <row r="170" spans="1:15" ht="15">
      <c r="A170" s="130">
        <v>160</v>
      </c>
      <c r="B170" s="114" t="s">
        <v>1955</v>
      </c>
      <c r="C170" s="130" t="s">
        <v>134</v>
      </c>
      <c r="D170" s="135">
        <v>1232.05</v>
      </c>
      <c r="E170" s="135">
        <v>1238.2666666666667</v>
      </c>
      <c r="F170" s="136">
        <v>1218.9833333333333</v>
      </c>
      <c r="G170" s="136">
        <v>1205.9166666666667</v>
      </c>
      <c r="H170" s="136">
        <v>1186.6333333333334</v>
      </c>
      <c r="I170" s="136">
        <v>1251.3333333333333</v>
      </c>
      <c r="J170" s="136">
        <v>1270.6166666666666</v>
      </c>
      <c r="K170" s="136">
        <v>1283.6833333333332</v>
      </c>
      <c r="L170" s="131">
        <v>1257.55</v>
      </c>
      <c r="M170" s="131">
        <v>1225.2</v>
      </c>
      <c r="N170" s="151">
        <v>48932500</v>
      </c>
      <c r="O170" s="344">
        <v>-1.8818551863808625E-2</v>
      </c>
    </row>
    <row r="171" spans="1:15" ht="15">
      <c r="A171" s="130">
        <v>161</v>
      </c>
      <c r="B171" s="114" t="s">
        <v>1947</v>
      </c>
      <c r="C171" s="130" t="s">
        <v>135</v>
      </c>
      <c r="D171" s="135">
        <v>257.5</v>
      </c>
      <c r="E171" s="135">
        <v>261.34999999999997</v>
      </c>
      <c r="F171" s="136">
        <v>248.19999999999993</v>
      </c>
      <c r="G171" s="136">
        <v>238.89999999999998</v>
      </c>
      <c r="H171" s="136">
        <v>225.74999999999994</v>
      </c>
      <c r="I171" s="136">
        <v>270.64999999999992</v>
      </c>
      <c r="J171" s="136">
        <v>283.7999999999999</v>
      </c>
      <c r="K171" s="136">
        <v>293.09999999999991</v>
      </c>
      <c r="L171" s="131">
        <v>274.5</v>
      </c>
      <c r="M171" s="131">
        <v>252.05</v>
      </c>
      <c r="N171" s="151">
        <v>12038000</v>
      </c>
      <c r="O171" s="344">
        <v>3.1984843419146328E-2</v>
      </c>
    </row>
    <row r="172" spans="1:15" ht="15">
      <c r="A172" s="130">
        <v>162</v>
      </c>
      <c r="B172" s="49" t="s">
        <v>1946</v>
      </c>
      <c r="C172" s="130" t="s">
        <v>1407</v>
      </c>
      <c r="D172" s="135">
        <v>398.05</v>
      </c>
      <c r="E172" s="135">
        <v>400.35000000000008</v>
      </c>
      <c r="F172" s="136">
        <v>387.85000000000014</v>
      </c>
      <c r="G172" s="136">
        <v>377.65000000000003</v>
      </c>
      <c r="H172" s="136">
        <v>365.15000000000009</v>
      </c>
      <c r="I172" s="136">
        <v>410.55000000000018</v>
      </c>
      <c r="J172" s="136">
        <v>423.05000000000007</v>
      </c>
      <c r="K172" s="136">
        <v>433.25000000000023</v>
      </c>
      <c r="L172" s="131">
        <v>412.85</v>
      </c>
      <c r="M172" s="131">
        <v>390.15</v>
      </c>
      <c r="N172" s="151">
        <v>838200</v>
      </c>
      <c r="O172" s="344">
        <v>-0.12413793103448276</v>
      </c>
    </row>
    <row r="173" spans="1:15" ht="15">
      <c r="A173" s="130">
        <v>163</v>
      </c>
      <c r="B173" s="114" t="s">
        <v>1947</v>
      </c>
      <c r="C173" s="130" t="s">
        <v>136</v>
      </c>
      <c r="D173" s="135">
        <v>26.9</v>
      </c>
      <c r="E173" s="135">
        <v>27.216666666666669</v>
      </c>
      <c r="F173" s="136">
        <v>26.333333333333336</v>
      </c>
      <c r="G173" s="136">
        <v>25.766666666666666</v>
      </c>
      <c r="H173" s="136">
        <v>24.883333333333333</v>
      </c>
      <c r="I173" s="136">
        <v>27.783333333333339</v>
      </c>
      <c r="J173" s="136">
        <v>28.666666666666671</v>
      </c>
      <c r="K173" s="136">
        <v>29.233333333333341</v>
      </c>
      <c r="L173" s="131">
        <v>28.1</v>
      </c>
      <c r="M173" s="131">
        <v>26.65</v>
      </c>
      <c r="N173" s="151">
        <v>47792000</v>
      </c>
      <c r="O173" s="344">
        <v>-0.1289005540974045</v>
      </c>
    </row>
    <row r="174" spans="1:15" ht="15">
      <c r="A174" s="130">
        <v>164</v>
      </c>
      <c r="B174" s="114" t="s">
        <v>1960</v>
      </c>
      <c r="C174" s="130" t="s">
        <v>137</v>
      </c>
      <c r="D174" s="135">
        <v>46.25</v>
      </c>
      <c r="E174" s="135">
        <v>46.316666666666663</v>
      </c>
      <c r="F174" s="136">
        <v>45.533333333333324</v>
      </c>
      <c r="G174" s="136">
        <v>44.816666666666663</v>
      </c>
      <c r="H174" s="136">
        <v>44.033333333333324</v>
      </c>
      <c r="I174" s="136">
        <v>47.033333333333324</v>
      </c>
      <c r="J174" s="136">
        <v>47.816666666666656</v>
      </c>
      <c r="K174" s="136">
        <v>48.533333333333324</v>
      </c>
      <c r="L174" s="131">
        <v>47.1</v>
      </c>
      <c r="M174" s="131">
        <v>45.6</v>
      </c>
      <c r="N174" s="151">
        <v>98808000</v>
      </c>
      <c r="O174" s="344">
        <v>-2.2554605887939221E-2</v>
      </c>
    </row>
    <row r="175" spans="1:15" ht="15">
      <c r="A175" s="130">
        <v>165</v>
      </c>
      <c r="B175" s="114" t="s">
        <v>1949</v>
      </c>
      <c r="C175" s="130" t="s">
        <v>138</v>
      </c>
      <c r="D175" s="135">
        <v>282.39999999999998</v>
      </c>
      <c r="E175" s="135">
        <v>282.58333333333331</v>
      </c>
      <c r="F175" s="136">
        <v>277.91666666666663</v>
      </c>
      <c r="G175" s="136">
        <v>273.43333333333334</v>
      </c>
      <c r="H175" s="136">
        <v>268.76666666666665</v>
      </c>
      <c r="I175" s="136">
        <v>287.06666666666661</v>
      </c>
      <c r="J175" s="136">
        <v>291.73333333333323</v>
      </c>
      <c r="K175" s="136">
        <v>296.21666666666658</v>
      </c>
      <c r="L175" s="131">
        <v>287.25</v>
      </c>
      <c r="M175" s="131">
        <v>278.10000000000002</v>
      </c>
      <c r="N175" s="151">
        <v>82509000</v>
      </c>
      <c r="O175" s="344">
        <v>2.4549247504097749E-2</v>
      </c>
    </row>
    <row r="176" spans="1:15" ht="15">
      <c r="A176" s="130">
        <v>166</v>
      </c>
      <c r="B176" s="114" t="s">
        <v>1945</v>
      </c>
      <c r="C176" s="130" t="s">
        <v>210</v>
      </c>
      <c r="D176" s="135">
        <v>15047.4</v>
      </c>
      <c r="E176" s="135">
        <v>15249.466666666665</v>
      </c>
      <c r="F176" s="136">
        <v>14747.883333333331</v>
      </c>
      <c r="G176" s="136">
        <v>14448.366666666667</v>
      </c>
      <c r="H176" s="136">
        <v>13946.783333333333</v>
      </c>
      <c r="I176" s="136">
        <v>15548.98333333333</v>
      </c>
      <c r="J176" s="136">
        <v>16050.566666666662</v>
      </c>
      <c r="K176" s="136">
        <v>16350.083333333328</v>
      </c>
      <c r="L176" s="131">
        <v>15751.05</v>
      </c>
      <c r="M176" s="131">
        <v>14949.95</v>
      </c>
      <c r="N176" s="151">
        <v>94550</v>
      </c>
      <c r="O176" s="344">
        <v>3.1079607415485277E-2</v>
      </c>
    </row>
    <row r="177" spans="1:15" ht="15">
      <c r="A177" s="130">
        <v>167</v>
      </c>
      <c r="B177" s="114" t="s">
        <v>1954</v>
      </c>
      <c r="C177" s="130" t="s">
        <v>139</v>
      </c>
      <c r="D177" s="135">
        <v>990.9</v>
      </c>
      <c r="E177" s="135">
        <v>996.4</v>
      </c>
      <c r="F177" s="136">
        <v>972.75</v>
      </c>
      <c r="G177" s="136">
        <v>954.6</v>
      </c>
      <c r="H177" s="136">
        <v>930.95</v>
      </c>
      <c r="I177" s="136">
        <v>1014.55</v>
      </c>
      <c r="J177" s="136">
        <v>1038.1999999999998</v>
      </c>
      <c r="K177" s="136">
        <v>1056.3499999999999</v>
      </c>
      <c r="L177" s="131">
        <v>1020.05</v>
      </c>
      <c r="M177" s="131">
        <v>978.25</v>
      </c>
      <c r="N177" s="151">
        <v>1830400</v>
      </c>
      <c r="O177" s="344">
        <v>-1.2004801920768306E-3</v>
      </c>
    </row>
    <row r="178" spans="1:15" ht="15">
      <c r="A178" s="130">
        <v>168</v>
      </c>
      <c r="B178" s="114" t="s">
        <v>1949</v>
      </c>
      <c r="C178" s="130" t="s">
        <v>211</v>
      </c>
      <c r="D178" s="135">
        <v>13.15</v>
      </c>
      <c r="E178" s="135">
        <v>13.166666666666666</v>
      </c>
      <c r="F178" s="136">
        <v>12.983333333333333</v>
      </c>
      <c r="G178" s="136">
        <v>12.816666666666666</v>
      </c>
      <c r="H178" s="136">
        <v>12.633333333333333</v>
      </c>
      <c r="I178" s="136">
        <v>13.333333333333332</v>
      </c>
      <c r="J178" s="136">
        <v>13.516666666666666</v>
      </c>
      <c r="K178" s="136">
        <v>13.683333333333332</v>
      </c>
      <c r="L178" s="131">
        <v>13.35</v>
      </c>
      <c r="M178" s="131">
        <v>13</v>
      </c>
      <c r="N178" s="151">
        <v>188506008</v>
      </c>
      <c r="O178" s="344">
        <v>0</v>
      </c>
    </row>
    <row r="179" spans="1:15" ht="15">
      <c r="A179" s="130">
        <v>169</v>
      </c>
      <c r="B179" s="49" t="s">
        <v>1946</v>
      </c>
      <c r="C179" s="130" t="s">
        <v>1551</v>
      </c>
      <c r="D179" s="135">
        <v>29.85</v>
      </c>
      <c r="E179" s="135">
        <v>29.783333333333331</v>
      </c>
      <c r="F179" s="136">
        <v>28.866666666666664</v>
      </c>
      <c r="G179" s="136">
        <v>27.883333333333333</v>
      </c>
      <c r="H179" s="136">
        <v>26.966666666666665</v>
      </c>
      <c r="I179" s="136">
        <v>30.766666666666662</v>
      </c>
      <c r="J179" s="136">
        <v>31.683333333333334</v>
      </c>
      <c r="K179" s="136">
        <v>32.666666666666657</v>
      </c>
      <c r="L179" s="131">
        <v>30.7</v>
      </c>
      <c r="M179" s="131">
        <v>28.8</v>
      </c>
      <c r="N179" s="151">
        <v>16704000</v>
      </c>
      <c r="O179" s="344">
        <v>-3.2661570535093817E-2</v>
      </c>
    </row>
    <row r="180" spans="1:15" ht="15">
      <c r="A180" s="130">
        <v>170</v>
      </c>
      <c r="B180" s="114" t="s">
        <v>1944</v>
      </c>
      <c r="C180" s="130" t="s">
        <v>228</v>
      </c>
      <c r="D180" s="135">
        <v>2011.3</v>
      </c>
      <c r="E180" s="135">
        <v>2022.3</v>
      </c>
      <c r="F180" s="136">
        <v>1971.15</v>
      </c>
      <c r="G180" s="136">
        <v>1931.0000000000002</v>
      </c>
      <c r="H180" s="136">
        <v>1879.8500000000004</v>
      </c>
      <c r="I180" s="136">
        <v>2062.4499999999998</v>
      </c>
      <c r="J180" s="136">
        <v>2113.6</v>
      </c>
      <c r="K180" s="136">
        <v>2153.7499999999995</v>
      </c>
      <c r="L180" s="131">
        <v>2073.4499999999998</v>
      </c>
      <c r="M180" s="131">
        <v>1982.15</v>
      </c>
      <c r="N180" s="151">
        <v>696000</v>
      </c>
      <c r="O180" s="344">
        <v>-5.112474437627812E-2</v>
      </c>
    </row>
    <row r="181" spans="1:15" ht="15">
      <c r="A181" s="130">
        <v>171</v>
      </c>
      <c r="B181" s="114" t="s">
        <v>1952</v>
      </c>
      <c r="C181" s="130" t="s">
        <v>140</v>
      </c>
      <c r="D181" s="135">
        <v>1057.8499999999999</v>
      </c>
      <c r="E181" s="135">
        <v>1075.1666666666667</v>
      </c>
      <c r="F181" s="136">
        <v>1028.0833333333335</v>
      </c>
      <c r="G181" s="136">
        <v>998.31666666666683</v>
      </c>
      <c r="H181" s="136">
        <v>951.23333333333358</v>
      </c>
      <c r="I181" s="136">
        <v>1104.9333333333334</v>
      </c>
      <c r="J181" s="136">
        <v>1152.0166666666669</v>
      </c>
      <c r="K181" s="136">
        <v>1181.7833333333333</v>
      </c>
      <c r="L181" s="131">
        <v>1122.25</v>
      </c>
      <c r="M181" s="131">
        <v>1045.4000000000001</v>
      </c>
      <c r="N181" s="151">
        <v>4759200</v>
      </c>
      <c r="O181" s="344">
        <v>3.6727225199320347E-2</v>
      </c>
    </row>
    <row r="182" spans="1:15" ht="15">
      <c r="A182" s="130">
        <v>172</v>
      </c>
      <c r="B182" s="114" t="s">
        <v>1948</v>
      </c>
      <c r="C182" s="130" t="s">
        <v>141</v>
      </c>
      <c r="D182" s="135">
        <v>504.2</v>
      </c>
      <c r="E182" s="135">
        <v>504.06666666666666</v>
      </c>
      <c r="F182" s="136">
        <v>491.33333333333337</v>
      </c>
      <c r="G182" s="136">
        <v>478.4666666666667</v>
      </c>
      <c r="H182" s="136">
        <v>465.73333333333341</v>
      </c>
      <c r="I182" s="136">
        <v>516.93333333333339</v>
      </c>
      <c r="J182" s="136">
        <v>529.66666666666652</v>
      </c>
      <c r="K182" s="136">
        <v>542.5333333333333</v>
      </c>
      <c r="L182" s="131">
        <v>516.79999999999995</v>
      </c>
      <c r="M182" s="131">
        <v>491.2</v>
      </c>
      <c r="N182" s="151">
        <v>4341700</v>
      </c>
      <c r="O182" s="344">
        <v>-3.7082215174432789E-2</v>
      </c>
    </row>
    <row r="183" spans="1:15" ht="15">
      <c r="A183" s="130">
        <v>173</v>
      </c>
      <c r="B183" s="114" t="s">
        <v>1948</v>
      </c>
      <c r="C183" s="130" t="s">
        <v>142</v>
      </c>
      <c r="D183" s="135">
        <v>412.7</v>
      </c>
      <c r="E183" s="135">
        <v>416.36666666666662</v>
      </c>
      <c r="F183" s="136">
        <v>407.33333333333326</v>
      </c>
      <c r="G183" s="136">
        <v>401.96666666666664</v>
      </c>
      <c r="H183" s="136">
        <v>392.93333333333328</v>
      </c>
      <c r="I183" s="136">
        <v>421.73333333333323</v>
      </c>
      <c r="J183" s="136">
        <v>430.76666666666665</v>
      </c>
      <c r="K183" s="136">
        <v>436.13333333333321</v>
      </c>
      <c r="L183" s="131">
        <v>425.4</v>
      </c>
      <c r="M183" s="131">
        <v>411</v>
      </c>
      <c r="N183" s="151">
        <v>58568400</v>
      </c>
      <c r="O183" s="344">
        <v>-5.3056344343147509E-3</v>
      </c>
    </row>
    <row r="184" spans="1:15" ht="15">
      <c r="A184" s="130">
        <v>174</v>
      </c>
      <c r="B184" s="114" t="s">
        <v>1956</v>
      </c>
      <c r="C184" s="130" t="s">
        <v>143</v>
      </c>
      <c r="D184" s="135">
        <v>532.35</v>
      </c>
      <c r="E184" s="135">
        <v>523.35</v>
      </c>
      <c r="F184" s="136">
        <v>504</v>
      </c>
      <c r="G184" s="136">
        <v>475.65</v>
      </c>
      <c r="H184" s="136">
        <v>456.29999999999995</v>
      </c>
      <c r="I184" s="136">
        <v>551.70000000000005</v>
      </c>
      <c r="J184" s="136">
        <v>571.05000000000018</v>
      </c>
      <c r="K184" s="136">
        <v>599.40000000000009</v>
      </c>
      <c r="L184" s="131">
        <v>542.70000000000005</v>
      </c>
      <c r="M184" s="131">
        <v>495</v>
      </c>
      <c r="N184" s="151">
        <v>8000000</v>
      </c>
      <c r="O184" s="344">
        <v>-2.1287007585025691E-2</v>
      </c>
    </row>
    <row r="185" spans="1:15" ht="15">
      <c r="A185" s="130">
        <v>175</v>
      </c>
      <c r="B185" s="114" t="s">
        <v>1947</v>
      </c>
      <c r="C185" s="130" t="s">
        <v>1590</v>
      </c>
      <c r="D185" s="135">
        <v>5</v>
      </c>
      <c r="E185" s="135">
        <v>4.9833333333333334</v>
      </c>
      <c r="F185" s="136">
        <v>4.8666666666666671</v>
      </c>
      <c r="G185" s="136">
        <v>4.7333333333333334</v>
      </c>
      <c r="H185" s="136">
        <v>4.6166666666666671</v>
      </c>
      <c r="I185" s="136">
        <v>5.1166666666666671</v>
      </c>
      <c r="J185" s="136">
        <v>5.2333333333333325</v>
      </c>
      <c r="K185" s="136">
        <v>5.3666666666666671</v>
      </c>
      <c r="L185" s="131">
        <v>5.0999999999999996</v>
      </c>
      <c r="M185" s="131">
        <v>4.8499999999999996</v>
      </c>
      <c r="N185" s="151">
        <v>360316000</v>
      </c>
      <c r="O185" s="344">
        <v>1.8256013745704468E-2</v>
      </c>
    </row>
    <row r="186" spans="1:15" ht="15">
      <c r="A186" s="130">
        <v>176</v>
      </c>
      <c r="B186" s="114" t="s">
        <v>1949</v>
      </c>
      <c r="C186" s="130" t="s">
        <v>144</v>
      </c>
      <c r="D186" s="135">
        <v>34.549999999999997</v>
      </c>
      <c r="E186" s="135">
        <v>34.633333333333333</v>
      </c>
      <c r="F186" s="136">
        <v>34.116666666666667</v>
      </c>
      <c r="G186" s="136">
        <v>33.683333333333337</v>
      </c>
      <c r="H186" s="136">
        <v>33.166666666666671</v>
      </c>
      <c r="I186" s="136">
        <v>35.066666666666663</v>
      </c>
      <c r="J186" s="136">
        <v>35.583333333333329</v>
      </c>
      <c r="K186" s="136">
        <v>36.016666666666659</v>
      </c>
      <c r="L186" s="131">
        <v>35.15</v>
      </c>
      <c r="M186" s="131">
        <v>34.200000000000003</v>
      </c>
      <c r="N186" s="151">
        <v>27360000</v>
      </c>
      <c r="O186" s="344">
        <v>-4.1513399894902783E-2</v>
      </c>
    </row>
    <row r="187" spans="1:15" ht="15">
      <c r="A187" s="130">
        <v>177</v>
      </c>
      <c r="B187" s="114" t="s">
        <v>1961</v>
      </c>
      <c r="C187" s="130" t="s">
        <v>145</v>
      </c>
      <c r="D187" s="135">
        <v>662.65</v>
      </c>
      <c r="E187" s="135">
        <v>668.55000000000007</v>
      </c>
      <c r="F187" s="136">
        <v>652.50000000000011</v>
      </c>
      <c r="G187" s="136">
        <v>642.35</v>
      </c>
      <c r="H187" s="136">
        <v>626.30000000000007</v>
      </c>
      <c r="I187" s="136">
        <v>678.70000000000016</v>
      </c>
      <c r="J187" s="136">
        <v>694.75000000000011</v>
      </c>
      <c r="K187" s="136">
        <v>704.9000000000002</v>
      </c>
      <c r="L187" s="131">
        <v>684.6</v>
      </c>
      <c r="M187" s="131">
        <v>658.4</v>
      </c>
      <c r="N187" s="151">
        <v>2758500</v>
      </c>
      <c r="O187" s="344">
        <v>7.5438596491228069E-2</v>
      </c>
    </row>
    <row r="188" spans="1:15" ht="15">
      <c r="A188" s="130">
        <v>178</v>
      </c>
      <c r="B188" s="114" t="s">
        <v>1953</v>
      </c>
      <c r="C188" s="130" t="s">
        <v>146</v>
      </c>
      <c r="D188" s="135">
        <v>500.3</v>
      </c>
      <c r="E188" s="135">
        <v>499.11666666666673</v>
      </c>
      <c r="F188" s="136">
        <v>489.88333333333344</v>
      </c>
      <c r="G188" s="136">
        <v>479.4666666666667</v>
      </c>
      <c r="H188" s="136">
        <v>470.23333333333341</v>
      </c>
      <c r="I188" s="136">
        <v>509.53333333333347</v>
      </c>
      <c r="J188" s="136">
        <v>518.76666666666665</v>
      </c>
      <c r="K188" s="136">
        <v>529.18333333333351</v>
      </c>
      <c r="L188" s="131">
        <v>508.35</v>
      </c>
      <c r="M188" s="131">
        <v>488.7</v>
      </c>
      <c r="N188" s="151">
        <v>2664000</v>
      </c>
      <c r="O188" s="344">
        <v>3.2158078264238665E-2</v>
      </c>
    </row>
    <row r="189" spans="1:15" ht="15">
      <c r="A189" s="130">
        <v>179</v>
      </c>
      <c r="B189" s="114" t="s">
        <v>1959</v>
      </c>
      <c r="C189" s="130" t="s">
        <v>350</v>
      </c>
      <c r="D189" s="135">
        <v>878.4</v>
      </c>
      <c r="E189" s="135">
        <v>888.85</v>
      </c>
      <c r="F189" s="136">
        <v>863.5</v>
      </c>
      <c r="G189" s="136">
        <v>848.6</v>
      </c>
      <c r="H189" s="136">
        <v>823.25</v>
      </c>
      <c r="I189" s="136">
        <v>903.75</v>
      </c>
      <c r="J189" s="136">
        <v>929.10000000000014</v>
      </c>
      <c r="K189" s="136">
        <v>944</v>
      </c>
      <c r="L189" s="131">
        <v>914.2</v>
      </c>
      <c r="M189" s="131">
        <v>873.95</v>
      </c>
      <c r="N189" s="151">
        <v>1805200</v>
      </c>
      <c r="O189" s="344">
        <v>-2.0616319444444444E-2</v>
      </c>
    </row>
    <row r="190" spans="1:15" ht="15">
      <c r="A190" s="130">
        <v>180</v>
      </c>
      <c r="B190" s="114" t="s">
        <v>1951</v>
      </c>
      <c r="C190" s="130" t="s">
        <v>147</v>
      </c>
      <c r="D190" s="135">
        <v>209.2</v>
      </c>
      <c r="E190" s="135">
        <v>206.86666666666667</v>
      </c>
      <c r="F190" s="136">
        <v>203.93333333333334</v>
      </c>
      <c r="G190" s="136">
        <v>198.66666666666666</v>
      </c>
      <c r="H190" s="136">
        <v>195.73333333333332</v>
      </c>
      <c r="I190" s="136">
        <v>212.13333333333335</v>
      </c>
      <c r="J190" s="136">
        <v>215.06666666666669</v>
      </c>
      <c r="K190" s="136">
        <v>220.33333333333337</v>
      </c>
      <c r="L190" s="131">
        <v>209.8</v>
      </c>
      <c r="M190" s="131">
        <v>201.6</v>
      </c>
      <c r="N190" s="151">
        <v>9598500</v>
      </c>
      <c r="O190" s="344">
        <v>-6.4883822884699696E-2</v>
      </c>
    </row>
    <row r="191" spans="1:15" ht="15">
      <c r="A191" s="130">
        <v>181</v>
      </c>
      <c r="B191" s="114" t="s">
        <v>1950</v>
      </c>
      <c r="C191" s="130" t="s">
        <v>148</v>
      </c>
      <c r="D191" s="135">
        <v>172.35</v>
      </c>
      <c r="E191" s="135">
        <v>172.5</v>
      </c>
      <c r="F191" s="136">
        <v>169.25</v>
      </c>
      <c r="G191" s="136">
        <v>166.15</v>
      </c>
      <c r="H191" s="136">
        <v>162.9</v>
      </c>
      <c r="I191" s="136">
        <v>175.6</v>
      </c>
      <c r="J191" s="136">
        <v>178.85</v>
      </c>
      <c r="K191" s="136">
        <v>181.95</v>
      </c>
      <c r="L191" s="131">
        <v>175.75</v>
      </c>
      <c r="M191" s="131">
        <v>169.4</v>
      </c>
      <c r="N191" s="151">
        <v>62774000</v>
      </c>
      <c r="O191" s="344">
        <v>-2.0533624590419724E-2</v>
      </c>
    </row>
    <row r="192" spans="1:15" ht="15">
      <c r="A192" s="130">
        <v>182</v>
      </c>
      <c r="B192" s="114" t="s">
        <v>1950</v>
      </c>
      <c r="C192" s="130" t="s">
        <v>149</v>
      </c>
      <c r="D192" s="135">
        <v>89.15</v>
      </c>
      <c r="E192" s="135">
        <v>89.399999999999991</v>
      </c>
      <c r="F192" s="136">
        <v>87.299999999999983</v>
      </c>
      <c r="G192" s="136">
        <v>85.449999999999989</v>
      </c>
      <c r="H192" s="136">
        <v>83.34999999999998</v>
      </c>
      <c r="I192" s="136">
        <v>91.249999999999986</v>
      </c>
      <c r="J192" s="136">
        <v>93.34999999999998</v>
      </c>
      <c r="K192" s="136">
        <v>95.199999999999989</v>
      </c>
      <c r="L192" s="131">
        <v>91.5</v>
      </c>
      <c r="M192" s="131">
        <v>87.55</v>
      </c>
      <c r="N192" s="151">
        <v>33295600</v>
      </c>
      <c r="O192" s="344">
        <v>2.503509592887225E-2</v>
      </c>
    </row>
    <row r="193" spans="1:15" ht="15">
      <c r="A193" s="130">
        <v>183</v>
      </c>
      <c r="B193" s="114" t="s">
        <v>1947</v>
      </c>
      <c r="C193" s="130" t="s">
        <v>150</v>
      </c>
      <c r="D193" s="135">
        <v>70.55</v>
      </c>
      <c r="E193" s="135">
        <v>71.283333333333346</v>
      </c>
      <c r="F193" s="136">
        <v>68.816666666666691</v>
      </c>
      <c r="G193" s="136">
        <v>67.083333333333343</v>
      </c>
      <c r="H193" s="136">
        <v>64.616666666666688</v>
      </c>
      <c r="I193" s="136">
        <v>73.016666666666694</v>
      </c>
      <c r="J193" s="136">
        <v>75.483333333333363</v>
      </c>
      <c r="K193" s="136">
        <v>77.216666666666697</v>
      </c>
      <c r="L193" s="131">
        <v>73.75</v>
      </c>
      <c r="M193" s="131">
        <v>69.55</v>
      </c>
      <c r="N193" s="151">
        <v>45684000</v>
      </c>
      <c r="O193" s="344">
        <v>-1.4560279557367502E-2</v>
      </c>
    </row>
    <row r="194" spans="1:15" ht="15">
      <c r="A194" s="130">
        <v>184</v>
      </c>
      <c r="B194" s="114" t="s">
        <v>1960</v>
      </c>
      <c r="C194" s="130" t="s">
        <v>151</v>
      </c>
      <c r="D194" s="135">
        <v>446.85</v>
      </c>
      <c r="E194" s="135">
        <v>448.45</v>
      </c>
      <c r="F194" s="136">
        <v>442.25</v>
      </c>
      <c r="G194" s="136">
        <v>437.65000000000003</v>
      </c>
      <c r="H194" s="136">
        <v>431.45000000000005</v>
      </c>
      <c r="I194" s="136">
        <v>453.04999999999995</v>
      </c>
      <c r="J194" s="136">
        <v>459.24999999999989</v>
      </c>
      <c r="K194" s="136">
        <v>463.84999999999991</v>
      </c>
      <c r="L194" s="131">
        <v>454.65</v>
      </c>
      <c r="M194" s="131">
        <v>443.85</v>
      </c>
      <c r="N194" s="151">
        <v>42713738</v>
      </c>
      <c r="O194" s="344">
        <v>1.359585074777179E-2</v>
      </c>
    </row>
    <row r="195" spans="1:15" ht="15">
      <c r="A195" s="130">
        <v>185</v>
      </c>
      <c r="B195" s="114" t="s">
        <v>1959</v>
      </c>
      <c r="C195" s="130" t="s">
        <v>152</v>
      </c>
      <c r="D195" s="135">
        <v>1954.95</v>
      </c>
      <c r="E195" s="135">
        <v>1946.9333333333334</v>
      </c>
      <c r="F195" s="136">
        <v>1931.9666666666667</v>
      </c>
      <c r="G195" s="136">
        <v>1908.9833333333333</v>
      </c>
      <c r="H195" s="136">
        <v>1894.0166666666667</v>
      </c>
      <c r="I195" s="136">
        <v>1969.9166666666667</v>
      </c>
      <c r="J195" s="136">
        <v>1984.8833333333334</v>
      </c>
      <c r="K195" s="136">
        <v>2007.8666666666668</v>
      </c>
      <c r="L195" s="131">
        <v>1961.9</v>
      </c>
      <c r="M195" s="131">
        <v>1923.95</v>
      </c>
      <c r="N195" s="151">
        <v>13933000</v>
      </c>
      <c r="O195" s="344">
        <v>-1.4709002192207058E-2</v>
      </c>
    </row>
    <row r="196" spans="1:15" ht="15">
      <c r="A196" s="130">
        <v>186</v>
      </c>
      <c r="B196" s="114" t="s">
        <v>1959</v>
      </c>
      <c r="C196" s="130" t="s">
        <v>153</v>
      </c>
      <c r="D196" s="135">
        <v>734.55</v>
      </c>
      <c r="E196" s="135">
        <v>731.4</v>
      </c>
      <c r="F196" s="136">
        <v>725.4</v>
      </c>
      <c r="G196" s="136">
        <v>716.25</v>
      </c>
      <c r="H196" s="136">
        <v>710.25</v>
      </c>
      <c r="I196" s="136">
        <v>740.55</v>
      </c>
      <c r="J196" s="136">
        <v>746.55</v>
      </c>
      <c r="K196" s="136">
        <v>755.69999999999993</v>
      </c>
      <c r="L196" s="131">
        <v>737.4</v>
      </c>
      <c r="M196" s="131">
        <v>722.25</v>
      </c>
      <c r="N196" s="151">
        <v>11666400</v>
      </c>
      <c r="O196" s="344">
        <v>-4.1126876413736374E-4</v>
      </c>
    </row>
    <row r="197" spans="1:15" ht="15">
      <c r="A197" s="130">
        <v>187</v>
      </c>
      <c r="B197" s="114" t="s">
        <v>1951</v>
      </c>
      <c r="C197" s="130" t="s">
        <v>154</v>
      </c>
      <c r="D197" s="135">
        <v>958.8</v>
      </c>
      <c r="E197" s="135">
        <v>964.91666666666663</v>
      </c>
      <c r="F197" s="136">
        <v>948.68333333333328</v>
      </c>
      <c r="G197" s="136">
        <v>938.56666666666661</v>
      </c>
      <c r="H197" s="136">
        <v>922.33333333333326</v>
      </c>
      <c r="I197" s="136">
        <v>975.0333333333333</v>
      </c>
      <c r="J197" s="136">
        <v>991.26666666666665</v>
      </c>
      <c r="K197" s="136">
        <v>1001.3833333333333</v>
      </c>
      <c r="L197" s="131">
        <v>981.15</v>
      </c>
      <c r="M197" s="131">
        <v>954.8</v>
      </c>
      <c r="N197" s="151">
        <v>13513500</v>
      </c>
      <c r="O197" s="344">
        <v>-1.0706638115631691E-2</v>
      </c>
    </row>
    <row r="198" spans="1:15" ht="15">
      <c r="A198" s="130">
        <v>188</v>
      </c>
      <c r="B198" s="114" t="s">
        <v>1948</v>
      </c>
      <c r="C198" s="130" t="s">
        <v>214</v>
      </c>
      <c r="D198" s="135">
        <v>1847.8</v>
      </c>
      <c r="E198" s="135">
        <v>1844.45</v>
      </c>
      <c r="F198" s="136">
        <v>1823.3500000000001</v>
      </c>
      <c r="G198" s="136">
        <v>1798.9</v>
      </c>
      <c r="H198" s="136">
        <v>1777.8000000000002</v>
      </c>
      <c r="I198" s="136">
        <v>1868.9</v>
      </c>
      <c r="J198" s="136">
        <v>1890</v>
      </c>
      <c r="K198" s="136">
        <v>1914.45</v>
      </c>
      <c r="L198" s="131">
        <v>1865.55</v>
      </c>
      <c r="M198" s="131">
        <v>1820</v>
      </c>
      <c r="N198" s="151">
        <v>547500</v>
      </c>
      <c r="O198" s="344">
        <v>2.1455223880597014E-2</v>
      </c>
    </row>
    <row r="199" spans="1:15" ht="15">
      <c r="A199" s="130">
        <v>189</v>
      </c>
      <c r="B199" s="114" t="s">
        <v>1947</v>
      </c>
      <c r="C199" s="130" t="s">
        <v>215</v>
      </c>
      <c r="D199" s="135">
        <v>247.3</v>
      </c>
      <c r="E199" s="135">
        <v>248.10000000000002</v>
      </c>
      <c r="F199" s="136">
        <v>243.55000000000004</v>
      </c>
      <c r="G199" s="136">
        <v>239.8</v>
      </c>
      <c r="H199" s="136">
        <v>235.25000000000003</v>
      </c>
      <c r="I199" s="136">
        <v>251.85000000000005</v>
      </c>
      <c r="J199" s="136">
        <v>256.39999999999998</v>
      </c>
      <c r="K199" s="136">
        <v>260.15000000000009</v>
      </c>
      <c r="L199" s="131">
        <v>252.65</v>
      </c>
      <c r="M199" s="131">
        <v>244.35</v>
      </c>
      <c r="N199" s="67">
        <v>2397000</v>
      </c>
      <c r="O199" s="344">
        <v>-3.5024154589371984E-2</v>
      </c>
    </row>
    <row r="200" spans="1:15" ht="15">
      <c r="A200" s="130">
        <v>190</v>
      </c>
      <c r="B200" s="114" t="s">
        <v>1956</v>
      </c>
      <c r="C200" s="130" t="s">
        <v>242</v>
      </c>
      <c r="D200" s="135">
        <v>32.450000000000003</v>
      </c>
      <c r="E200" s="135">
        <v>32.300000000000004</v>
      </c>
      <c r="F200" s="136">
        <v>31.600000000000009</v>
      </c>
      <c r="G200" s="136">
        <v>30.750000000000004</v>
      </c>
      <c r="H200" s="136">
        <v>30.050000000000008</v>
      </c>
      <c r="I200" s="136">
        <v>33.150000000000006</v>
      </c>
      <c r="J200" s="136">
        <v>33.850000000000009</v>
      </c>
      <c r="K200" s="136">
        <v>34.70000000000001</v>
      </c>
      <c r="L200" s="131">
        <v>33</v>
      </c>
      <c r="M200" s="131">
        <v>31.45</v>
      </c>
      <c r="N200" s="67">
        <v>63531000</v>
      </c>
      <c r="O200" s="344">
        <v>-1.2727272727272728E-2</v>
      </c>
    </row>
    <row r="201" spans="1:15" ht="15">
      <c r="A201" s="130">
        <v>191</v>
      </c>
      <c r="B201" s="114" t="s">
        <v>1950</v>
      </c>
      <c r="C201" s="130" t="s">
        <v>155</v>
      </c>
      <c r="D201" s="135">
        <v>479.75</v>
      </c>
      <c r="E201" s="135">
        <v>482.01666666666665</v>
      </c>
      <c r="F201" s="136">
        <v>467.93333333333328</v>
      </c>
      <c r="G201" s="136">
        <v>456.11666666666662</v>
      </c>
      <c r="H201" s="136">
        <v>442.03333333333325</v>
      </c>
      <c r="I201" s="136">
        <v>493.83333333333331</v>
      </c>
      <c r="J201" s="136">
        <v>507.91666666666669</v>
      </c>
      <c r="K201" s="136">
        <v>519.73333333333335</v>
      </c>
      <c r="L201" s="131">
        <v>496.1</v>
      </c>
      <c r="M201" s="131">
        <v>470.2</v>
      </c>
      <c r="N201" s="67">
        <v>5870000</v>
      </c>
      <c r="O201" s="344">
        <v>-9.7339689374135008E-2</v>
      </c>
    </row>
    <row r="202" spans="1:15" ht="15">
      <c r="A202" s="130">
        <v>192</v>
      </c>
      <c r="B202" s="114" t="s">
        <v>1951</v>
      </c>
      <c r="C202" s="130" t="s">
        <v>156</v>
      </c>
      <c r="D202" s="135">
        <v>1404.5</v>
      </c>
      <c r="E202" s="135">
        <v>1405.2833333333335</v>
      </c>
      <c r="F202" s="136">
        <v>1376.2166666666672</v>
      </c>
      <c r="G202" s="136">
        <v>1347.9333333333336</v>
      </c>
      <c r="H202" s="136">
        <v>1318.8666666666672</v>
      </c>
      <c r="I202" s="136">
        <v>1433.5666666666671</v>
      </c>
      <c r="J202" s="136">
        <v>1462.6333333333332</v>
      </c>
      <c r="K202" s="136">
        <v>1490.916666666667</v>
      </c>
      <c r="L202" s="131">
        <v>1434.35</v>
      </c>
      <c r="M202" s="131">
        <v>1377</v>
      </c>
      <c r="N202" s="67">
        <v>2389100</v>
      </c>
      <c r="O202" s="344">
        <v>-1.3583815028901734E-2</v>
      </c>
    </row>
    <row r="203" spans="1:15" ht="15">
      <c r="A203" s="130">
        <v>193</v>
      </c>
      <c r="B203" s="114" t="s">
        <v>1952</v>
      </c>
      <c r="C203" s="130" t="s">
        <v>1705</v>
      </c>
      <c r="D203" s="135">
        <v>274.75</v>
      </c>
      <c r="E203" s="135">
        <v>274.16666666666669</v>
      </c>
      <c r="F203" s="136">
        <v>267.88333333333338</v>
      </c>
      <c r="G203" s="136">
        <v>261.01666666666671</v>
      </c>
      <c r="H203" s="136">
        <v>254.73333333333341</v>
      </c>
      <c r="I203" s="136">
        <v>281.03333333333336</v>
      </c>
      <c r="J203" s="136">
        <v>287.31666666666666</v>
      </c>
      <c r="K203" s="136">
        <v>294.18333333333334</v>
      </c>
      <c r="L203" s="131">
        <v>280.45</v>
      </c>
      <c r="M203" s="131">
        <v>267.3</v>
      </c>
      <c r="N203" s="67">
        <v>4272000</v>
      </c>
      <c r="O203" s="344">
        <v>-5.5201698513800426E-2</v>
      </c>
    </row>
    <row r="204" spans="1:15" ht="15">
      <c r="A204" s="130">
        <v>194</v>
      </c>
      <c r="B204" s="114" t="s">
        <v>1945</v>
      </c>
      <c r="C204" s="130" t="s">
        <v>158</v>
      </c>
      <c r="D204" s="135">
        <v>3387.6</v>
      </c>
      <c r="E204" s="135">
        <v>3415.0333333333333</v>
      </c>
      <c r="F204" s="136">
        <v>3314.0666666666666</v>
      </c>
      <c r="G204" s="136">
        <v>3240.5333333333333</v>
      </c>
      <c r="H204" s="136">
        <v>3139.5666666666666</v>
      </c>
      <c r="I204" s="136">
        <v>3488.5666666666666</v>
      </c>
      <c r="J204" s="136">
        <v>3589.5333333333328</v>
      </c>
      <c r="K204" s="136">
        <v>3663.0666666666666</v>
      </c>
      <c r="L204" s="131">
        <v>3516</v>
      </c>
      <c r="M204" s="131">
        <v>3341.5</v>
      </c>
      <c r="N204" s="67">
        <v>2437600</v>
      </c>
      <c r="O204" s="344">
        <v>6.6130160951714492E-2</v>
      </c>
    </row>
    <row r="205" spans="1:15" ht="15">
      <c r="A205" s="130">
        <v>195</v>
      </c>
      <c r="B205" s="114" t="s">
        <v>1949</v>
      </c>
      <c r="C205" s="130" t="s">
        <v>159</v>
      </c>
      <c r="D205" s="135">
        <v>78.45</v>
      </c>
      <c r="E205" s="135">
        <v>78.766666666666666</v>
      </c>
      <c r="F205" s="136">
        <v>77.233333333333334</v>
      </c>
      <c r="G205" s="136">
        <v>76.016666666666666</v>
      </c>
      <c r="H205" s="136">
        <v>74.483333333333334</v>
      </c>
      <c r="I205" s="136">
        <v>79.983333333333334</v>
      </c>
      <c r="J205" s="136">
        <v>81.516666666666666</v>
      </c>
      <c r="K205" s="136">
        <v>82.733333333333334</v>
      </c>
      <c r="L205" s="131">
        <v>80.3</v>
      </c>
      <c r="M205" s="131">
        <v>77.55</v>
      </c>
      <c r="N205" s="67">
        <v>39774000</v>
      </c>
      <c r="O205" s="344">
        <v>-0.13278388278388278</v>
      </c>
    </row>
    <row r="206" spans="1:15" ht="15">
      <c r="A206" s="130">
        <v>196</v>
      </c>
      <c r="B206" s="114" t="s">
        <v>1961</v>
      </c>
      <c r="C206" s="130" t="s">
        <v>160</v>
      </c>
      <c r="D206" s="135">
        <v>760</v>
      </c>
      <c r="E206" s="135">
        <v>756.61666666666679</v>
      </c>
      <c r="F206" s="136">
        <v>748.5833333333336</v>
      </c>
      <c r="G206" s="136">
        <v>737.16666666666686</v>
      </c>
      <c r="H206" s="136">
        <v>729.13333333333367</v>
      </c>
      <c r="I206" s="136">
        <v>768.03333333333353</v>
      </c>
      <c r="J206" s="136">
        <v>776.06666666666683</v>
      </c>
      <c r="K206" s="136">
        <v>787.48333333333346</v>
      </c>
      <c r="L206" s="131">
        <v>764.65</v>
      </c>
      <c r="M206" s="131">
        <v>745.2</v>
      </c>
      <c r="N206" s="67">
        <v>16941600</v>
      </c>
      <c r="O206" s="344">
        <v>-2.053559039822395E-2</v>
      </c>
    </row>
    <row r="207" spans="1:15" ht="15">
      <c r="A207" s="130">
        <v>197</v>
      </c>
      <c r="B207" s="114" t="s">
        <v>1960</v>
      </c>
      <c r="C207" s="130" t="s">
        <v>226</v>
      </c>
      <c r="D207" s="135">
        <v>192.05</v>
      </c>
      <c r="E207" s="135">
        <v>192.78333333333333</v>
      </c>
      <c r="F207" s="136">
        <v>190.16666666666666</v>
      </c>
      <c r="G207" s="136">
        <v>188.28333333333333</v>
      </c>
      <c r="H207" s="136">
        <v>185.66666666666666</v>
      </c>
      <c r="I207" s="136">
        <v>194.66666666666666</v>
      </c>
      <c r="J207" s="136">
        <v>197.28333333333333</v>
      </c>
      <c r="K207" s="136">
        <v>199.16666666666666</v>
      </c>
      <c r="L207" s="131">
        <v>195.4</v>
      </c>
      <c r="M207" s="131">
        <v>190.9</v>
      </c>
      <c r="N207" s="67">
        <v>41333300</v>
      </c>
      <c r="O207" s="344">
        <v>2.4222044910520917E-2</v>
      </c>
    </row>
    <row r="208" spans="1:15" ht="15">
      <c r="A208" s="130">
        <v>198</v>
      </c>
      <c r="B208" s="114" t="s">
        <v>1946</v>
      </c>
      <c r="C208" s="130" t="s">
        <v>1742</v>
      </c>
      <c r="D208" s="135">
        <v>200.15</v>
      </c>
      <c r="E208" s="135">
        <v>199.78333333333333</v>
      </c>
      <c r="F208" s="136">
        <v>197.76666666666665</v>
      </c>
      <c r="G208" s="136">
        <v>195.38333333333333</v>
      </c>
      <c r="H208" s="136">
        <v>193.36666666666665</v>
      </c>
      <c r="I208" s="136">
        <v>202.16666666666666</v>
      </c>
      <c r="J208" s="136">
        <v>204.18333333333337</v>
      </c>
      <c r="K208" s="136">
        <v>206.56666666666666</v>
      </c>
      <c r="L208" s="131">
        <v>201.8</v>
      </c>
      <c r="M208" s="131">
        <v>197.4</v>
      </c>
      <c r="N208" s="67">
        <v>3249000</v>
      </c>
      <c r="O208" s="344">
        <v>-9.1491308325709064E-3</v>
      </c>
    </row>
    <row r="209" spans="1:15" ht="15">
      <c r="A209" s="130">
        <v>199</v>
      </c>
      <c r="B209" s="114" t="s">
        <v>1954</v>
      </c>
      <c r="C209" s="130" t="s">
        <v>161</v>
      </c>
      <c r="D209" s="135">
        <v>533.5</v>
      </c>
      <c r="E209" s="135">
        <v>533.01666666666665</v>
      </c>
      <c r="F209" s="136">
        <v>529.7833333333333</v>
      </c>
      <c r="G209" s="136">
        <v>526.06666666666661</v>
      </c>
      <c r="H209" s="136">
        <v>522.83333333333326</v>
      </c>
      <c r="I209" s="136">
        <v>536.73333333333335</v>
      </c>
      <c r="J209" s="136">
        <v>539.9666666666667</v>
      </c>
      <c r="K209" s="136">
        <v>543.68333333333339</v>
      </c>
      <c r="L209" s="131">
        <v>536.25</v>
      </c>
      <c r="M209" s="131">
        <v>529.29999999999995</v>
      </c>
      <c r="N209" s="67">
        <v>5342000</v>
      </c>
      <c r="O209" s="344">
        <v>3.1075082030496044E-2</v>
      </c>
    </row>
    <row r="210" spans="1:15" ht="15">
      <c r="A210" s="130">
        <v>200</v>
      </c>
      <c r="B210" s="114" t="s">
        <v>1959</v>
      </c>
      <c r="C210" s="130" t="s">
        <v>162</v>
      </c>
      <c r="D210" s="135">
        <v>354.3</v>
      </c>
      <c r="E210" s="135">
        <v>356.35000000000008</v>
      </c>
      <c r="F210" s="136">
        <v>351.35000000000014</v>
      </c>
      <c r="G210" s="136">
        <v>348.40000000000003</v>
      </c>
      <c r="H210" s="136">
        <v>343.40000000000009</v>
      </c>
      <c r="I210" s="136">
        <v>359.30000000000018</v>
      </c>
      <c r="J210" s="136">
        <v>364.30000000000007</v>
      </c>
      <c r="K210" s="136">
        <v>367.25000000000023</v>
      </c>
      <c r="L210" s="131">
        <v>361.35</v>
      </c>
      <c r="M210" s="131">
        <v>353.4</v>
      </c>
      <c r="N210" s="67">
        <v>30748800</v>
      </c>
      <c r="O210" s="344">
        <v>7.0743593774563749E-3</v>
      </c>
    </row>
    <row r="211" spans="1:15" ht="15">
      <c r="A211" s="130">
        <v>201</v>
      </c>
      <c r="B211" s="114" t="s">
        <v>1948</v>
      </c>
      <c r="C211" s="130" t="s">
        <v>163</v>
      </c>
      <c r="D211" s="135">
        <v>445.75</v>
      </c>
      <c r="E211" s="135">
        <v>450.73333333333335</v>
      </c>
      <c r="F211" s="136">
        <v>422.06666666666672</v>
      </c>
      <c r="G211" s="136">
        <v>398.38333333333338</v>
      </c>
      <c r="H211" s="136">
        <v>369.71666666666675</v>
      </c>
      <c r="I211" s="136">
        <v>474.41666666666669</v>
      </c>
      <c r="J211" s="136">
        <v>503.08333333333331</v>
      </c>
      <c r="K211" s="136">
        <v>526.76666666666665</v>
      </c>
      <c r="L211" s="131">
        <v>479.4</v>
      </c>
      <c r="M211" s="131">
        <v>427.05</v>
      </c>
      <c r="N211" s="67">
        <v>4302000</v>
      </c>
      <c r="O211" s="344">
        <v>-2.0876826722338203E-3</v>
      </c>
    </row>
    <row r="212" spans="1:15" ht="15">
      <c r="A212" s="130">
        <v>202</v>
      </c>
      <c r="B212" s="114" t="s">
        <v>1949</v>
      </c>
      <c r="C212" s="130" t="s">
        <v>164</v>
      </c>
      <c r="D212" s="135">
        <v>207.7</v>
      </c>
      <c r="E212" s="135">
        <v>212.38333333333335</v>
      </c>
      <c r="F212" s="136">
        <v>201.6166666666667</v>
      </c>
      <c r="G212" s="136">
        <v>195.53333333333336</v>
      </c>
      <c r="H212" s="136">
        <v>184.76666666666671</v>
      </c>
      <c r="I212" s="136">
        <v>218.4666666666667</v>
      </c>
      <c r="J212" s="136">
        <v>229.23333333333335</v>
      </c>
      <c r="K212" s="136">
        <v>235.31666666666669</v>
      </c>
      <c r="L212" s="131">
        <v>223.15</v>
      </c>
      <c r="M212" s="131">
        <v>206.3</v>
      </c>
      <c r="N212" s="67">
        <v>163628500</v>
      </c>
      <c r="O212" s="344">
        <v>-1.0215207426932157E-2</v>
      </c>
    </row>
    <row r="213" spans="1:15" ht="15">
      <c r="A213" s="130">
        <v>203</v>
      </c>
      <c r="B213" s="114" t="s">
        <v>1956</v>
      </c>
      <c r="C213" s="130" t="s">
        <v>165</v>
      </c>
      <c r="D213" s="135">
        <v>372.5</v>
      </c>
      <c r="E213" s="135">
        <v>357.05</v>
      </c>
      <c r="F213" s="136">
        <v>334.90000000000003</v>
      </c>
      <c r="G213" s="136">
        <v>297.3</v>
      </c>
      <c r="H213" s="136">
        <v>275.15000000000003</v>
      </c>
      <c r="I213" s="136">
        <v>394.65000000000003</v>
      </c>
      <c r="J213" s="136">
        <v>416.8</v>
      </c>
      <c r="K213" s="136">
        <v>454.40000000000003</v>
      </c>
      <c r="L213" s="131">
        <v>379.2</v>
      </c>
      <c r="M213" s="131">
        <v>319.45</v>
      </c>
      <c r="N213" s="67">
        <v>24879400</v>
      </c>
      <c r="O213" s="344">
        <v>3.7065134930096458E-2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7" sqref="F2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43494</v>
      </c>
    </row>
    <row r="7" spans="1:15" ht="13.5" thickBot="1">
      <c r="A7"/>
    </row>
    <row r="8" spans="1:15" ht="28.5" customHeight="1" thickBot="1">
      <c r="A8" s="535" t="s">
        <v>13</v>
      </c>
      <c r="B8" s="536" t="s">
        <v>14</v>
      </c>
      <c r="C8" s="534" t="s">
        <v>15</v>
      </c>
      <c r="D8" s="534" t="s">
        <v>16</v>
      </c>
      <c r="E8" s="534" t="s">
        <v>17</v>
      </c>
      <c r="F8" s="534"/>
      <c r="G8" s="534"/>
      <c r="H8" s="534" t="s">
        <v>18</v>
      </c>
      <c r="I8" s="534"/>
      <c r="J8" s="534"/>
      <c r="K8" s="23"/>
      <c r="L8" s="34"/>
      <c r="M8" s="34"/>
    </row>
    <row r="9" spans="1:15" ht="36" customHeight="1">
      <c r="A9" s="530"/>
      <c r="B9" s="532"/>
      <c r="C9" s="537" t="s">
        <v>19</v>
      </c>
      <c r="D9" s="53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10661.55</v>
      </c>
      <c r="D10" s="128">
        <v>10698.983333333334</v>
      </c>
      <c r="E10" s="128">
        <v>10593.516666666666</v>
      </c>
      <c r="F10" s="128">
        <v>10525.483333333334</v>
      </c>
      <c r="G10" s="128">
        <v>10420.016666666666</v>
      </c>
      <c r="H10" s="128">
        <v>10767.016666666666</v>
      </c>
      <c r="I10" s="128">
        <v>10872.483333333334</v>
      </c>
      <c r="J10" s="128">
        <v>10940.516666666666</v>
      </c>
      <c r="K10" s="127">
        <v>10804.45</v>
      </c>
      <c r="L10" s="127">
        <v>10630.95</v>
      </c>
      <c r="M10" s="129"/>
    </row>
    <row r="11" spans="1:15">
      <c r="A11" s="66">
        <v>2</v>
      </c>
      <c r="B11" s="124" t="s">
        <v>247</v>
      </c>
      <c r="C11" s="126">
        <v>26653.05</v>
      </c>
      <c r="D11" s="125">
        <v>26791.733333333334</v>
      </c>
      <c r="E11" s="125">
        <v>26449.266666666666</v>
      </c>
      <c r="F11" s="125">
        <v>26245.483333333334</v>
      </c>
      <c r="G11" s="125">
        <v>25903.016666666666</v>
      </c>
      <c r="H11" s="125">
        <v>26995.516666666666</v>
      </c>
      <c r="I11" s="125">
        <v>27337.983333333334</v>
      </c>
      <c r="J11" s="125">
        <v>27541.766666666666</v>
      </c>
      <c r="K11" s="126">
        <v>27134.2</v>
      </c>
      <c r="L11" s="126">
        <v>26587.95</v>
      </c>
      <c r="M11" s="129"/>
    </row>
    <row r="12" spans="1:15">
      <c r="A12" s="66">
        <v>3</v>
      </c>
      <c r="B12" s="123" t="s">
        <v>1993</v>
      </c>
      <c r="C12" s="126">
        <v>1967.7</v>
      </c>
      <c r="D12" s="125">
        <v>1961.05</v>
      </c>
      <c r="E12" s="125">
        <v>1948.35</v>
      </c>
      <c r="F12" s="125">
        <v>1929</v>
      </c>
      <c r="G12" s="125">
        <v>1916.3</v>
      </c>
      <c r="H12" s="125">
        <v>1980.3999999999999</v>
      </c>
      <c r="I12" s="125">
        <v>1993.1000000000001</v>
      </c>
      <c r="J12" s="125">
        <v>2012.4499999999998</v>
      </c>
      <c r="K12" s="126">
        <v>1973.75</v>
      </c>
      <c r="L12" s="126">
        <v>1941.7</v>
      </c>
      <c r="M12" s="129"/>
    </row>
    <row r="13" spans="1:15">
      <c r="A13" s="66">
        <v>4</v>
      </c>
      <c r="B13" s="124" t="s">
        <v>248</v>
      </c>
      <c r="C13" s="126">
        <v>2941.55</v>
      </c>
      <c r="D13" s="125">
        <v>2956.1999999999994</v>
      </c>
      <c r="E13" s="125">
        <v>2917.7999999999988</v>
      </c>
      <c r="F13" s="125">
        <v>2894.0499999999993</v>
      </c>
      <c r="G13" s="125">
        <v>2855.6499999999987</v>
      </c>
      <c r="H13" s="125">
        <v>2979.9499999999989</v>
      </c>
      <c r="I13" s="125">
        <v>3018.3499999999995</v>
      </c>
      <c r="J13" s="125">
        <v>3042.099999999999</v>
      </c>
      <c r="K13" s="126">
        <v>2994.6</v>
      </c>
      <c r="L13" s="126">
        <v>2932.45</v>
      </c>
      <c r="M13" s="129"/>
    </row>
    <row r="14" spans="1:15">
      <c r="A14" s="66">
        <v>5</v>
      </c>
      <c r="B14" s="124" t="s">
        <v>249</v>
      </c>
      <c r="C14" s="126">
        <v>15120.1</v>
      </c>
      <c r="D14" s="125">
        <v>15102.85</v>
      </c>
      <c r="E14" s="125">
        <v>15044</v>
      </c>
      <c r="F14" s="125">
        <v>14967.9</v>
      </c>
      <c r="G14" s="125">
        <v>14909.05</v>
      </c>
      <c r="H14" s="125">
        <v>15178.95</v>
      </c>
      <c r="I14" s="125">
        <v>15237.800000000003</v>
      </c>
      <c r="J14" s="125">
        <v>15313.900000000001</v>
      </c>
      <c r="K14" s="126">
        <v>15161.7</v>
      </c>
      <c r="L14" s="126">
        <v>15026.75</v>
      </c>
      <c r="M14" s="129"/>
    </row>
    <row r="15" spans="1:15">
      <c r="A15" s="66">
        <v>6</v>
      </c>
      <c r="B15" s="124" t="s">
        <v>250</v>
      </c>
      <c r="C15" s="126">
        <v>3195.6</v>
      </c>
      <c r="D15" s="125">
        <v>3191.1833333333329</v>
      </c>
      <c r="E15" s="125">
        <v>3169.8166666666657</v>
      </c>
      <c r="F15" s="125">
        <v>3144.0333333333328</v>
      </c>
      <c r="G15" s="125">
        <v>3122.6666666666656</v>
      </c>
      <c r="H15" s="125">
        <v>3216.9666666666658</v>
      </c>
      <c r="I15" s="125">
        <v>3238.3333333333335</v>
      </c>
      <c r="J15" s="125">
        <v>3264.1166666666659</v>
      </c>
      <c r="K15" s="126">
        <v>3212.55</v>
      </c>
      <c r="L15" s="126">
        <v>3165.4</v>
      </c>
      <c r="M15" s="129"/>
    </row>
    <row r="16" spans="1:15">
      <c r="A16" s="66">
        <v>7</v>
      </c>
      <c r="B16" s="124" t="s">
        <v>243</v>
      </c>
      <c r="C16" s="126">
        <v>4614.1000000000004</v>
      </c>
      <c r="D16" s="125">
        <v>4645.5</v>
      </c>
      <c r="E16" s="125">
        <v>4574</v>
      </c>
      <c r="F16" s="125">
        <v>4533.8999999999996</v>
      </c>
      <c r="G16" s="125">
        <v>4462.3999999999996</v>
      </c>
      <c r="H16" s="125">
        <v>4685.6000000000004</v>
      </c>
      <c r="I16" s="125">
        <v>4757.1000000000004</v>
      </c>
      <c r="J16" s="125">
        <v>4797.2000000000007</v>
      </c>
      <c r="K16" s="126">
        <v>4717</v>
      </c>
      <c r="L16" s="126">
        <v>4605.3999999999996</v>
      </c>
      <c r="M16" s="129"/>
    </row>
    <row r="17" spans="1:13">
      <c r="A17" s="66">
        <v>8</v>
      </c>
      <c r="B17" s="124" t="s">
        <v>185</v>
      </c>
      <c r="C17" s="124">
        <v>1235.1500000000001</v>
      </c>
      <c r="D17" s="125">
        <v>1237.1833333333334</v>
      </c>
      <c r="E17" s="125">
        <v>1209.9666666666667</v>
      </c>
      <c r="F17" s="125">
        <v>1184.7833333333333</v>
      </c>
      <c r="G17" s="125">
        <v>1157.5666666666666</v>
      </c>
      <c r="H17" s="125">
        <v>1262.3666666666668</v>
      </c>
      <c r="I17" s="125">
        <v>1289.5833333333335</v>
      </c>
      <c r="J17" s="125">
        <v>1314.7666666666669</v>
      </c>
      <c r="K17" s="124">
        <v>1264.4000000000001</v>
      </c>
      <c r="L17" s="124">
        <v>1212</v>
      </c>
      <c r="M17" s="124">
        <v>0.61117999999999995</v>
      </c>
    </row>
    <row r="18" spans="1:13">
      <c r="A18" s="66">
        <v>9</v>
      </c>
      <c r="B18" s="124" t="s">
        <v>30</v>
      </c>
      <c r="C18" s="124">
        <v>1357.25</v>
      </c>
      <c r="D18" s="125">
        <v>1360.95</v>
      </c>
      <c r="E18" s="125">
        <v>1342.95</v>
      </c>
      <c r="F18" s="125">
        <v>1328.65</v>
      </c>
      <c r="G18" s="125">
        <v>1310.6500000000001</v>
      </c>
      <c r="H18" s="125">
        <v>1375.25</v>
      </c>
      <c r="I18" s="125">
        <v>1393.25</v>
      </c>
      <c r="J18" s="125">
        <v>1407.55</v>
      </c>
      <c r="K18" s="124">
        <v>1378.95</v>
      </c>
      <c r="L18" s="124">
        <v>1346.65</v>
      </c>
      <c r="M18" s="124">
        <v>4.6991800000000001</v>
      </c>
    </row>
    <row r="19" spans="1:13">
      <c r="A19" s="66">
        <v>10</v>
      </c>
      <c r="B19" s="124" t="s">
        <v>413</v>
      </c>
      <c r="C19" s="124">
        <v>1636.15</v>
      </c>
      <c r="D19" s="125">
        <v>1624.9166666666667</v>
      </c>
      <c r="E19" s="125">
        <v>1571.2833333333335</v>
      </c>
      <c r="F19" s="125">
        <v>1506.4166666666667</v>
      </c>
      <c r="G19" s="125">
        <v>1452.7833333333335</v>
      </c>
      <c r="H19" s="125">
        <v>1689.7833333333335</v>
      </c>
      <c r="I19" s="125">
        <v>1743.4166666666667</v>
      </c>
      <c r="J19" s="125">
        <v>1808.2833333333335</v>
      </c>
      <c r="K19" s="124">
        <v>1678.55</v>
      </c>
      <c r="L19" s="124">
        <v>1560.05</v>
      </c>
      <c r="M19" s="124">
        <v>0.41871999999999998</v>
      </c>
    </row>
    <row r="20" spans="1:13">
      <c r="A20" s="66">
        <v>11</v>
      </c>
      <c r="B20" s="124" t="s">
        <v>2115</v>
      </c>
      <c r="C20" s="124">
        <v>592.25</v>
      </c>
      <c r="D20" s="125">
        <v>588.08333333333337</v>
      </c>
      <c r="E20" s="125">
        <v>576.26666666666677</v>
      </c>
      <c r="F20" s="125">
        <v>560.28333333333342</v>
      </c>
      <c r="G20" s="125">
        <v>548.46666666666681</v>
      </c>
      <c r="H20" s="125">
        <v>604.06666666666672</v>
      </c>
      <c r="I20" s="125">
        <v>615.88333333333333</v>
      </c>
      <c r="J20" s="125">
        <v>631.86666666666667</v>
      </c>
      <c r="K20" s="124">
        <v>599.9</v>
      </c>
      <c r="L20" s="124">
        <v>572.1</v>
      </c>
      <c r="M20" s="124">
        <v>2.25562</v>
      </c>
    </row>
    <row r="21" spans="1:13">
      <c r="A21" s="66">
        <v>12</v>
      </c>
      <c r="B21" s="124" t="s">
        <v>31</v>
      </c>
      <c r="C21" s="124">
        <v>136.4</v>
      </c>
      <c r="D21" s="125">
        <v>132.11666666666665</v>
      </c>
      <c r="E21" s="125">
        <v>123.23333333333329</v>
      </c>
      <c r="F21" s="125">
        <v>110.06666666666665</v>
      </c>
      <c r="G21" s="125">
        <v>101.18333333333329</v>
      </c>
      <c r="H21" s="125">
        <v>145.2833333333333</v>
      </c>
      <c r="I21" s="125">
        <v>154.16666666666669</v>
      </c>
      <c r="J21" s="125">
        <v>167.33333333333329</v>
      </c>
      <c r="K21" s="124">
        <v>141</v>
      </c>
      <c r="L21" s="124">
        <v>118.95</v>
      </c>
      <c r="M21" s="124">
        <v>94.044849999999997</v>
      </c>
    </row>
    <row r="22" spans="1:13">
      <c r="A22" s="66">
        <v>13</v>
      </c>
      <c r="B22" s="124" t="s">
        <v>32</v>
      </c>
      <c r="C22" s="124">
        <v>326.10000000000002</v>
      </c>
      <c r="D22" s="125">
        <v>331.18333333333334</v>
      </c>
      <c r="E22" s="125">
        <v>287.01666666666665</v>
      </c>
      <c r="F22" s="125">
        <v>247.93333333333334</v>
      </c>
      <c r="G22" s="125">
        <v>203.76666666666665</v>
      </c>
      <c r="H22" s="125">
        <v>370.26666666666665</v>
      </c>
      <c r="I22" s="125">
        <v>414.43333333333328</v>
      </c>
      <c r="J22" s="125">
        <v>453.51666666666665</v>
      </c>
      <c r="K22" s="124">
        <v>375.35</v>
      </c>
      <c r="L22" s="124">
        <v>292.10000000000002</v>
      </c>
      <c r="M22" s="124">
        <v>151.77384000000001</v>
      </c>
    </row>
    <row r="23" spans="1:13">
      <c r="A23" s="66">
        <v>14</v>
      </c>
      <c r="B23" s="124" t="s">
        <v>33</v>
      </c>
      <c r="C23" s="124">
        <v>40.049999999999997</v>
      </c>
      <c r="D23" s="125">
        <v>43.183333333333337</v>
      </c>
      <c r="E23" s="125">
        <v>35.866666666666674</v>
      </c>
      <c r="F23" s="125">
        <v>31.683333333333337</v>
      </c>
      <c r="G23" s="125">
        <v>24.366666666666674</v>
      </c>
      <c r="H23" s="125">
        <v>47.366666666666674</v>
      </c>
      <c r="I23" s="125">
        <v>54.683333333333337</v>
      </c>
      <c r="J23" s="125">
        <v>58.866666666666674</v>
      </c>
      <c r="K23" s="124">
        <v>50.5</v>
      </c>
      <c r="L23" s="124">
        <v>39</v>
      </c>
      <c r="M23" s="124">
        <v>502.91636999999997</v>
      </c>
    </row>
    <row r="24" spans="1:13">
      <c r="A24" s="66">
        <v>15</v>
      </c>
      <c r="B24" s="124" t="s">
        <v>394</v>
      </c>
      <c r="C24" s="124">
        <v>201.4</v>
      </c>
      <c r="D24" s="125">
        <v>199.7833333333333</v>
      </c>
      <c r="E24" s="125">
        <v>195.81666666666661</v>
      </c>
      <c r="F24" s="125">
        <v>190.23333333333329</v>
      </c>
      <c r="G24" s="125">
        <v>186.26666666666659</v>
      </c>
      <c r="H24" s="125">
        <v>205.36666666666662</v>
      </c>
      <c r="I24" s="125">
        <v>209.33333333333331</v>
      </c>
      <c r="J24" s="125">
        <v>214.91666666666663</v>
      </c>
      <c r="K24" s="124">
        <v>203.75</v>
      </c>
      <c r="L24" s="124">
        <v>194.2</v>
      </c>
      <c r="M24" s="124">
        <v>13.99675</v>
      </c>
    </row>
    <row r="25" spans="1:13">
      <c r="A25" s="66">
        <v>16</v>
      </c>
      <c r="B25" s="124" t="s">
        <v>233</v>
      </c>
      <c r="C25" s="124">
        <v>1133.55</v>
      </c>
      <c r="D25" s="125">
        <v>1119.1166666666668</v>
      </c>
      <c r="E25" s="125">
        <v>1098.2333333333336</v>
      </c>
      <c r="F25" s="125">
        <v>1062.9166666666667</v>
      </c>
      <c r="G25" s="125">
        <v>1042.0333333333335</v>
      </c>
      <c r="H25" s="125">
        <v>1154.4333333333336</v>
      </c>
      <c r="I25" s="125">
        <v>1175.3166666666668</v>
      </c>
      <c r="J25" s="125">
        <v>1210.6333333333337</v>
      </c>
      <c r="K25" s="124">
        <v>1140</v>
      </c>
      <c r="L25" s="124">
        <v>1083.8</v>
      </c>
      <c r="M25" s="124">
        <v>2.7321499999999999</v>
      </c>
    </row>
    <row r="26" spans="1:13">
      <c r="A26" s="66">
        <v>17</v>
      </c>
      <c r="B26" s="124" t="s">
        <v>424</v>
      </c>
      <c r="C26" s="124">
        <v>1877.1</v>
      </c>
      <c r="D26" s="125">
        <v>1876.5833333333333</v>
      </c>
      <c r="E26" s="125">
        <v>1853.2666666666664</v>
      </c>
      <c r="F26" s="125">
        <v>1829.4333333333332</v>
      </c>
      <c r="G26" s="125">
        <v>1806.1166666666663</v>
      </c>
      <c r="H26" s="125">
        <v>1900.4166666666665</v>
      </c>
      <c r="I26" s="125">
        <v>1923.7333333333336</v>
      </c>
      <c r="J26" s="125">
        <v>1947.5666666666666</v>
      </c>
      <c r="K26" s="124">
        <v>1899.9</v>
      </c>
      <c r="L26" s="124">
        <v>1852.75</v>
      </c>
      <c r="M26" s="124">
        <v>6.7470000000000002E-2</v>
      </c>
    </row>
    <row r="27" spans="1:13">
      <c r="A27" s="66">
        <v>18</v>
      </c>
      <c r="B27" s="124" t="s">
        <v>186</v>
      </c>
      <c r="C27" s="124">
        <v>740.2</v>
      </c>
      <c r="D27" s="125">
        <v>747.58333333333337</v>
      </c>
      <c r="E27" s="125">
        <v>731.66666666666674</v>
      </c>
      <c r="F27" s="125">
        <v>723.13333333333333</v>
      </c>
      <c r="G27" s="125">
        <v>707.2166666666667</v>
      </c>
      <c r="H27" s="125">
        <v>756.11666666666679</v>
      </c>
      <c r="I27" s="125">
        <v>772.03333333333353</v>
      </c>
      <c r="J27" s="125">
        <v>780.56666666666683</v>
      </c>
      <c r="K27" s="124">
        <v>763.5</v>
      </c>
      <c r="L27" s="124">
        <v>739.05</v>
      </c>
      <c r="M27" s="124">
        <v>3.6577500000000001</v>
      </c>
    </row>
    <row r="28" spans="1:13">
      <c r="A28" s="66">
        <v>19</v>
      </c>
      <c r="B28" s="124" t="s">
        <v>35</v>
      </c>
      <c r="C28" s="124">
        <v>199.75</v>
      </c>
      <c r="D28" s="125">
        <v>200.66666666666666</v>
      </c>
      <c r="E28" s="125">
        <v>196.98333333333332</v>
      </c>
      <c r="F28" s="125">
        <v>194.21666666666667</v>
      </c>
      <c r="G28" s="125">
        <v>190.53333333333333</v>
      </c>
      <c r="H28" s="125">
        <v>203.43333333333331</v>
      </c>
      <c r="I28" s="125">
        <v>207.11666666666665</v>
      </c>
      <c r="J28" s="125">
        <v>209.8833333333333</v>
      </c>
      <c r="K28" s="124">
        <v>204.35</v>
      </c>
      <c r="L28" s="124">
        <v>197.9</v>
      </c>
      <c r="M28" s="124">
        <v>32.788789999999999</v>
      </c>
    </row>
    <row r="29" spans="1:13">
      <c r="A29" s="66">
        <v>20</v>
      </c>
      <c r="B29" s="124" t="s">
        <v>37</v>
      </c>
      <c r="C29" s="124">
        <v>1265.8</v>
      </c>
      <c r="D29" s="125">
        <v>1276.8499999999999</v>
      </c>
      <c r="E29" s="125">
        <v>1251.5999999999999</v>
      </c>
      <c r="F29" s="125">
        <v>1237.4000000000001</v>
      </c>
      <c r="G29" s="125">
        <v>1212.1500000000001</v>
      </c>
      <c r="H29" s="125">
        <v>1291.0499999999997</v>
      </c>
      <c r="I29" s="125">
        <v>1316.2999999999997</v>
      </c>
      <c r="J29" s="125">
        <v>1330.4999999999995</v>
      </c>
      <c r="K29" s="124">
        <v>1302.0999999999999</v>
      </c>
      <c r="L29" s="124">
        <v>1262.6500000000001</v>
      </c>
      <c r="M29" s="124">
        <v>2.5467</v>
      </c>
    </row>
    <row r="30" spans="1:13">
      <c r="A30" s="66">
        <v>21</v>
      </c>
      <c r="B30" s="124" t="s">
        <v>38</v>
      </c>
      <c r="C30" s="124">
        <v>209.65</v>
      </c>
      <c r="D30" s="125">
        <v>209.95000000000002</v>
      </c>
      <c r="E30" s="125">
        <v>207.50000000000003</v>
      </c>
      <c r="F30" s="125">
        <v>205.35000000000002</v>
      </c>
      <c r="G30" s="125">
        <v>202.90000000000003</v>
      </c>
      <c r="H30" s="125">
        <v>212.10000000000002</v>
      </c>
      <c r="I30" s="125">
        <v>214.55</v>
      </c>
      <c r="J30" s="125">
        <v>216.70000000000002</v>
      </c>
      <c r="K30" s="124">
        <v>212.4</v>
      </c>
      <c r="L30" s="124">
        <v>207.8</v>
      </c>
      <c r="M30" s="124">
        <v>18.874289999999998</v>
      </c>
    </row>
    <row r="31" spans="1:13">
      <c r="A31" s="66">
        <v>22</v>
      </c>
      <c r="B31" s="124" t="s">
        <v>39</v>
      </c>
      <c r="C31" s="124">
        <v>88.15</v>
      </c>
      <c r="D31" s="125">
        <v>87.316666666666663</v>
      </c>
      <c r="E31" s="125">
        <v>85.633333333333326</v>
      </c>
      <c r="F31" s="125">
        <v>83.11666666666666</v>
      </c>
      <c r="G31" s="125">
        <v>81.433333333333323</v>
      </c>
      <c r="H31" s="125">
        <v>89.833333333333329</v>
      </c>
      <c r="I31" s="125">
        <v>91.516666666666666</v>
      </c>
      <c r="J31" s="125">
        <v>94.033333333333331</v>
      </c>
      <c r="K31" s="124">
        <v>89</v>
      </c>
      <c r="L31" s="124">
        <v>84.8</v>
      </c>
      <c r="M31" s="124">
        <v>23.006450000000001</v>
      </c>
    </row>
    <row r="32" spans="1:13">
      <c r="A32" s="66">
        <v>23</v>
      </c>
      <c r="B32" s="124" t="s">
        <v>40</v>
      </c>
      <c r="C32" s="124">
        <v>83</v>
      </c>
      <c r="D32" s="125">
        <v>82.433333333333337</v>
      </c>
      <c r="E32" s="125">
        <v>81.366666666666674</v>
      </c>
      <c r="F32" s="125">
        <v>79.733333333333334</v>
      </c>
      <c r="G32" s="125">
        <v>78.666666666666671</v>
      </c>
      <c r="H32" s="125">
        <v>84.066666666666677</v>
      </c>
      <c r="I32" s="125">
        <v>85.13333333333334</v>
      </c>
      <c r="J32" s="125">
        <v>86.76666666666668</v>
      </c>
      <c r="K32" s="124">
        <v>83.5</v>
      </c>
      <c r="L32" s="124">
        <v>80.8</v>
      </c>
      <c r="M32" s="124">
        <v>204.19146000000001</v>
      </c>
    </row>
    <row r="33" spans="1:13">
      <c r="A33" s="66">
        <v>24</v>
      </c>
      <c r="B33" s="124" t="s">
        <v>41</v>
      </c>
      <c r="C33" s="124">
        <v>1379.5</v>
      </c>
      <c r="D33" s="125">
        <v>1379.1166666666668</v>
      </c>
      <c r="E33" s="125">
        <v>1367.2333333333336</v>
      </c>
      <c r="F33" s="125">
        <v>1354.9666666666667</v>
      </c>
      <c r="G33" s="125">
        <v>1343.0833333333335</v>
      </c>
      <c r="H33" s="125">
        <v>1391.3833333333337</v>
      </c>
      <c r="I33" s="125">
        <v>1403.2666666666669</v>
      </c>
      <c r="J33" s="125">
        <v>1415.5333333333338</v>
      </c>
      <c r="K33" s="124">
        <v>1391</v>
      </c>
      <c r="L33" s="124">
        <v>1366.85</v>
      </c>
      <c r="M33" s="124">
        <v>15.907640000000001</v>
      </c>
    </row>
    <row r="34" spans="1:13">
      <c r="A34" s="66">
        <v>25</v>
      </c>
      <c r="B34" s="124" t="s">
        <v>42</v>
      </c>
      <c r="C34" s="124">
        <v>755.6</v>
      </c>
      <c r="D34" s="125">
        <v>761.93333333333339</v>
      </c>
      <c r="E34" s="125">
        <v>739.11666666666679</v>
      </c>
      <c r="F34" s="125">
        <v>722.63333333333344</v>
      </c>
      <c r="G34" s="125">
        <v>699.81666666666683</v>
      </c>
      <c r="H34" s="125">
        <v>778.41666666666674</v>
      </c>
      <c r="I34" s="125">
        <v>801.23333333333335</v>
      </c>
      <c r="J34" s="125">
        <v>817.7166666666667</v>
      </c>
      <c r="K34" s="124">
        <v>784.75</v>
      </c>
      <c r="L34" s="124">
        <v>745.45</v>
      </c>
      <c r="M34" s="124">
        <v>25.766850000000002</v>
      </c>
    </row>
    <row r="35" spans="1:13">
      <c r="A35" s="66">
        <v>26</v>
      </c>
      <c r="B35" s="124" t="s">
        <v>2024</v>
      </c>
      <c r="C35" s="124">
        <v>1372.75</v>
      </c>
      <c r="D35" s="125">
        <v>1368.5833333333333</v>
      </c>
      <c r="E35" s="125">
        <v>1352.1666666666665</v>
      </c>
      <c r="F35" s="125">
        <v>1331.5833333333333</v>
      </c>
      <c r="G35" s="125">
        <v>1315.1666666666665</v>
      </c>
      <c r="H35" s="125">
        <v>1389.1666666666665</v>
      </c>
      <c r="I35" s="125">
        <v>1405.583333333333</v>
      </c>
      <c r="J35" s="125">
        <v>1426.1666666666665</v>
      </c>
      <c r="K35" s="124">
        <v>1385</v>
      </c>
      <c r="L35" s="124">
        <v>1348</v>
      </c>
      <c r="M35" s="124">
        <v>3.5735399999999999</v>
      </c>
    </row>
    <row r="36" spans="1:13">
      <c r="A36" s="66">
        <v>27</v>
      </c>
      <c r="B36" s="124" t="s">
        <v>43</v>
      </c>
      <c r="C36" s="124">
        <v>656.3</v>
      </c>
      <c r="D36" s="125">
        <v>660.36666666666667</v>
      </c>
      <c r="E36" s="125">
        <v>646.2833333333333</v>
      </c>
      <c r="F36" s="125">
        <v>636.26666666666665</v>
      </c>
      <c r="G36" s="125">
        <v>622.18333333333328</v>
      </c>
      <c r="H36" s="125">
        <v>670.38333333333333</v>
      </c>
      <c r="I36" s="125">
        <v>684.46666666666658</v>
      </c>
      <c r="J36" s="125">
        <v>694.48333333333335</v>
      </c>
      <c r="K36" s="124">
        <v>674.45</v>
      </c>
      <c r="L36" s="124">
        <v>650.35</v>
      </c>
      <c r="M36" s="124">
        <v>77.926900000000003</v>
      </c>
    </row>
    <row r="37" spans="1:13">
      <c r="A37" s="66">
        <v>28</v>
      </c>
      <c r="B37" s="124" t="s">
        <v>44</v>
      </c>
      <c r="C37" s="124">
        <v>2565.5500000000002</v>
      </c>
      <c r="D37" s="125">
        <v>2581.5166666666669</v>
      </c>
      <c r="E37" s="125">
        <v>2529.0333333333338</v>
      </c>
      <c r="F37" s="125">
        <v>2492.5166666666669</v>
      </c>
      <c r="G37" s="125">
        <v>2440.0333333333338</v>
      </c>
      <c r="H37" s="125">
        <v>2618.0333333333338</v>
      </c>
      <c r="I37" s="125">
        <v>2670.5166666666664</v>
      </c>
      <c r="J37" s="125">
        <v>2707.0333333333338</v>
      </c>
      <c r="K37" s="124">
        <v>2634</v>
      </c>
      <c r="L37" s="124">
        <v>2545</v>
      </c>
      <c r="M37" s="124">
        <v>3.32409</v>
      </c>
    </row>
    <row r="38" spans="1:13">
      <c r="A38" s="66">
        <v>29</v>
      </c>
      <c r="B38" s="124" t="s">
        <v>187</v>
      </c>
      <c r="C38" s="124">
        <v>2458.5</v>
      </c>
      <c r="D38" s="125">
        <v>2474.5</v>
      </c>
      <c r="E38" s="125">
        <v>2339</v>
      </c>
      <c r="F38" s="125">
        <v>2219.5</v>
      </c>
      <c r="G38" s="125">
        <v>2084</v>
      </c>
      <c r="H38" s="125">
        <v>2594</v>
      </c>
      <c r="I38" s="125">
        <v>2729.5</v>
      </c>
      <c r="J38" s="125">
        <v>2849</v>
      </c>
      <c r="K38" s="124">
        <v>2610</v>
      </c>
      <c r="L38" s="124">
        <v>2355</v>
      </c>
      <c r="M38" s="124">
        <v>23.640470000000001</v>
      </c>
    </row>
    <row r="39" spans="1:13">
      <c r="A39" s="66">
        <v>30</v>
      </c>
      <c r="B39" s="124" t="s">
        <v>188</v>
      </c>
      <c r="C39" s="124">
        <v>6050.9</v>
      </c>
      <c r="D39" s="125">
        <v>6117.5</v>
      </c>
      <c r="E39" s="125">
        <v>5882.2</v>
      </c>
      <c r="F39" s="125">
        <v>5713.5</v>
      </c>
      <c r="G39" s="125">
        <v>5478.2</v>
      </c>
      <c r="H39" s="125">
        <v>6286.2</v>
      </c>
      <c r="I39" s="125">
        <v>6521.4999999999991</v>
      </c>
      <c r="J39" s="125">
        <v>6690.2</v>
      </c>
      <c r="K39" s="124">
        <v>6352.8</v>
      </c>
      <c r="L39" s="124">
        <v>5948.8</v>
      </c>
      <c r="M39" s="124">
        <v>2.9928599999999999</v>
      </c>
    </row>
    <row r="40" spans="1:13">
      <c r="A40" s="66">
        <v>31</v>
      </c>
      <c r="B40" s="124" t="s">
        <v>522</v>
      </c>
      <c r="C40" s="124">
        <v>815.75</v>
      </c>
      <c r="D40" s="125">
        <v>817.5</v>
      </c>
      <c r="E40" s="125">
        <v>805.8</v>
      </c>
      <c r="F40" s="125">
        <v>795.84999999999991</v>
      </c>
      <c r="G40" s="125">
        <v>784.14999999999986</v>
      </c>
      <c r="H40" s="125">
        <v>827.45</v>
      </c>
      <c r="I40" s="125">
        <v>839.15000000000009</v>
      </c>
      <c r="J40" s="125">
        <v>849.10000000000014</v>
      </c>
      <c r="K40" s="124">
        <v>829.2</v>
      </c>
      <c r="L40" s="124">
        <v>807.55</v>
      </c>
      <c r="M40" s="124">
        <v>9.8801500000000004</v>
      </c>
    </row>
    <row r="41" spans="1:13">
      <c r="A41" s="66">
        <v>32</v>
      </c>
      <c r="B41" s="124" t="s">
        <v>45</v>
      </c>
      <c r="C41" s="124">
        <v>109.15</v>
      </c>
      <c r="D41" s="125">
        <v>109.60000000000001</v>
      </c>
      <c r="E41" s="125">
        <v>107.20000000000002</v>
      </c>
      <c r="F41" s="125">
        <v>105.25000000000001</v>
      </c>
      <c r="G41" s="125">
        <v>102.85000000000002</v>
      </c>
      <c r="H41" s="125">
        <v>111.55000000000001</v>
      </c>
      <c r="I41" s="125">
        <v>113.95000000000002</v>
      </c>
      <c r="J41" s="125">
        <v>115.9</v>
      </c>
      <c r="K41" s="124">
        <v>112</v>
      </c>
      <c r="L41" s="124">
        <v>107.65</v>
      </c>
      <c r="M41" s="124">
        <v>136.33282</v>
      </c>
    </row>
    <row r="42" spans="1:13">
      <c r="A42" s="66">
        <v>33</v>
      </c>
      <c r="B42" s="124" t="s">
        <v>46</v>
      </c>
      <c r="C42" s="124">
        <v>90.6</v>
      </c>
      <c r="D42" s="125">
        <v>90.516666666666652</v>
      </c>
      <c r="E42" s="125">
        <v>85.483333333333306</v>
      </c>
      <c r="F42" s="125">
        <v>80.36666666666666</v>
      </c>
      <c r="G42" s="125">
        <v>75.333333333333314</v>
      </c>
      <c r="H42" s="125">
        <v>95.633333333333297</v>
      </c>
      <c r="I42" s="125">
        <v>100.66666666666666</v>
      </c>
      <c r="J42" s="125">
        <v>105.78333333333329</v>
      </c>
      <c r="K42" s="124">
        <v>95.55</v>
      </c>
      <c r="L42" s="124">
        <v>85.4</v>
      </c>
      <c r="M42" s="124">
        <v>97.258539999999996</v>
      </c>
    </row>
    <row r="43" spans="1:13">
      <c r="A43" s="66">
        <v>34</v>
      </c>
      <c r="B43" s="124" t="s">
        <v>47</v>
      </c>
      <c r="C43" s="124">
        <v>1097.8499999999999</v>
      </c>
      <c r="D43" s="125">
        <v>1107.6000000000001</v>
      </c>
      <c r="E43" s="125">
        <v>1077.9500000000003</v>
      </c>
      <c r="F43" s="125">
        <v>1058.0500000000002</v>
      </c>
      <c r="G43" s="125">
        <v>1028.4000000000003</v>
      </c>
      <c r="H43" s="125">
        <v>1127.5000000000002</v>
      </c>
      <c r="I43" s="125">
        <v>1157.1500000000003</v>
      </c>
      <c r="J43" s="125">
        <v>1177.0500000000002</v>
      </c>
      <c r="K43" s="124">
        <v>1137.25</v>
      </c>
      <c r="L43" s="124">
        <v>1087.7</v>
      </c>
      <c r="M43" s="124">
        <v>6.7910700000000004</v>
      </c>
    </row>
    <row r="44" spans="1:13">
      <c r="A44" s="66">
        <v>35</v>
      </c>
      <c r="B44" s="124" t="s">
        <v>554</v>
      </c>
      <c r="C44" s="124">
        <v>312.10000000000002</v>
      </c>
      <c r="D44" s="125">
        <v>312.71666666666664</v>
      </c>
      <c r="E44" s="125">
        <v>308.0333333333333</v>
      </c>
      <c r="F44" s="125">
        <v>303.96666666666664</v>
      </c>
      <c r="G44" s="125">
        <v>299.2833333333333</v>
      </c>
      <c r="H44" s="125">
        <v>316.7833333333333</v>
      </c>
      <c r="I44" s="125">
        <v>321.46666666666658</v>
      </c>
      <c r="J44" s="125">
        <v>325.5333333333333</v>
      </c>
      <c r="K44" s="124">
        <v>317.39999999999998</v>
      </c>
      <c r="L44" s="124">
        <v>308.64999999999998</v>
      </c>
      <c r="M44" s="124">
        <v>5.8943199999999996</v>
      </c>
    </row>
    <row r="45" spans="1:13">
      <c r="A45" s="66">
        <v>36</v>
      </c>
      <c r="B45" s="124" t="s">
        <v>189</v>
      </c>
      <c r="C45" s="124">
        <v>79.7</v>
      </c>
      <c r="D45" s="125">
        <v>79.95</v>
      </c>
      <c r="E45" s="125">
        <v>78.800000000000011</v>
      </c>
      <c r="F45" s="125">
        <v>77.900000000000006</v>
      </c>
      <c r="G45" s="125">
        <v>76.750000000000014</v>
      </c>
      <c r="H45" s="125">
        <v>80.850000000000009</v>
      </c>
      <c r="I45" s="125">
        <v>82.000000000000014</v>
      </c>
      <c r="J45" s="125">
        <v>82.9</v>
      </c>
      <c r="K45" s="124">
        <v>81.099999999999994</v>
      </c>
      <c r="L45" s="124">
        <v>79.05</v>
      </c>
      <c r="M45" s="124">
        <v>45.494010000000003</v>
      </c>
    </row>
    <row r="46" spans="1:13">
      <c r="A46" s="66">
        <v>37</v>
      </c>
      <c r="B46" s="124" t="s">
        <v>1837</v>
      </c>
      <c r="C46" s="124">
        <v>910.95</v>
      </c>
      <c r="D46" s="125">
        <v>922.78333333333342</v>
      </c>
      <c r="E46" s="125">
        <v>896.96666666666681</v>
      </c>
      <c r="F46" s="125">
        <v>882.98333333333335</v>
      </c>
      <c r="G46" s="125">
        <v>857.16666666666674</v>
      </c>
      <c r="H46" s="125">
        <v>936.76666666666688</v>
      </c>
      <c r="I46" s="125">
        <v>962.58333333333348</v>
      </c>
      <c r="J46" s="125">
        <v>976.56666666666695</v>
      </c>
      <c r="K46" s="124">
        <v>948.6</v>
      </c>
      <c r="L46" s="124">
        <v>908.8</v>
      </c>
      <c r="M46" s="124">
        <v>6.0224900000000003</v>
      </c>
    </row>
    <row r="47" spans="1:13">
      <c r="A47" s="66">
        <v>38</v>
      </c>
      <c r="B47" s="124" t="s">
        <v>48</v>
      </c>
      <c r="C47" s="124">
        <v>470.6</v>
      </c>
      <c r="D47" s="125">
        <v>472.76666666666665</v>
      </c>
      <c r="E47" s="125">
        <v>466.08333333333331</v>
      </c>
      <c r="F47" s="125">
        <v>461.56666666666666</v>
      </c>
      <c r="G47" s="125">
        <v>454.88333333333333</v>
      </c>
      <c r="H47" s="125">
        <v>477.2833333333333</v>
      </c>
      <c r="I47" s="125">
        <v>483.9666666666667</v>
      </c>
      <c r="J47" s="125">
        <v>488.48333333333329</v>
      </c>
      <c r="K47" s="124">
        <v>479.45</v>
      </c>
      <c r="L47" s="124">
        <v>468.25</v>
      </c>
      <c r="M47" s="124">
        <v>7.38279</v>
      </c>
    </row>
    <row r="48" spans="1:13">
      <c r="A48" s="66">
        <v>39</v>
      </c>
      <c r="B48" s="124" t="s">
        <v>50</v>
      </c>
      <c r="C48" s="124">
        <v>63.75</v>
      </c>
      <c r="D48" s="125">
        <v>64.649999999999991</v>
      </c>
      <c r="E48" s="125">
        <v>62.549999999999983</v>
      </c>
      <c r="F48" s="125">
        <v>61.349999999999994</v>
      </c>
      <c r="G48" s="125">
        <v>59.249999999999986</v>
      </c>
      <c r="H48" s="125">
        <v>65.84999999999998</v>
      </c>
      <c r="I48" s="125">
        <v>67.949999999999974</v>
      </c>
      <c r="J48" s="125">
        <v>69.149999999999977</v>
      </c>
      <c r="K48" s="124">
        <v>66.75</v>
      </c>
      <c r="L48" s="124">
        <v>63.45</v>
      </c>
      <c r="M48" s="124">
        <v>87.379009999999994</v>
      </c>
    </row>
    <row r="49" spans="1:13">
      <c r="A49" s="66">
        <v>40</v>
      </c>
      <c r="B49" s="124" t="s">
        <v>53</v>
      </c>
      <c r="C49" s="124">
        <v>348.7</v>
      </c>
      <c r="D49" s="125">
        <v>350.93333333333334</v>
      </c>
      <c r="E49" s="125">
        <v>343.9666666666667</v>
      </c>
      <c r="F49" s="125">
        <v>339.23333333333335</v>
      </c>
      <c r="G49" s="125">
        <v>332.26666666666671</v>
      </c>
      <c r="H49" s="125">
        <v>355.66666666666669</v>
      </c>
      <c r="I49" s="125">
        <v>362.63333333333327</v>
      </c>
      <c r="J49" s="125">
        <v>367.36666666666667</v>
      </c>
      <c r="K49" s="124">
        <v>357.9</v>
      </c>
      <c r="L49" s="124">
        <v>346.2</v>
      </c>
      <c r="M49" s="124">
        <v>14.51374</v>
      </c>
    </row>
    <row r="50" spans="1:13">
      <c r="A50" s="66">
        <v>41</v>
      </c>
      <c r="B50" s="124" t="s">
        <v>49</v>
      </c>
      <c r="C50" s="124">
        <v>305.14999999999998</v>
      </c>
      <c r="D50" s="125">
        <v>303.06666666666666</v>
      </c>
      <c r="E50" s="125">
        <v>296.7833333333333</v>
      </c>
      <c r="F50" s="125">
        <v>288.41666666666663</v>
      </c>
      <c r="G50" s="125">
        <v>282.13333333333327</v>
      </c>
      <c r="H50" s="125">
        <v>311.43333333333334</v>
      </c>
      <c r="I50" s="125">
        <v>317.71666666666675</v>
      </c>
      <c r="J50" s="125">
        <v>326.08333333333337</v>
      </c>
      <c r="K50" s="124">
        <v>309.35000000000002</v>
      </c>
      <c r="L50" s="124">
        <v>294.7</v>
      </c>
      <c r="M50" s="124">
        <v>40.971719999999998</v>
      </c>
    </row>
    <row r="51" spans="1:13">
      <c r="A51" s="66">
        <v>42</v>
      </c>
      <c r="B51" s="124" t="s">
        <v>190</v>
      </c>
      <c r="C51" s="124">
        <v>287.3</v>
      </c>
      <c r="D51" s="125">
        <v>286.06666666666666</v>
      </c>
      <c r="E51" s="125">
        <v>278.2833333333333</v>
      </c>
      <c r="F51" s="125">
        <v>269.26666666666665</v>
      </c>
      <c r="G51" s="125">
        <v>261.48333333333329</v>
      </c>
      <c r="H51" s="125">
        <v>295.08333333333331</v>
      </c>
      <c r="I51" s="125">
        <v>302.86666666666673</v>
      </c>
      <c r="J51" s="125">
        <v>311.88333333333333</v>
      </c>
      <c r="K51" s="124">
        <v>293.85000000000002</v>
      </c>
      <c r="L51" s="124">
        <v>277.05</v>
      </c>
      <c r="M51" s="124">
        <v>83.099019999999996</v>
      </c>
    </row>
    <row r="52" spans="1:13">
      <c r="A52" s="66">
        <v>43</v>
      </c>
      <c r="B52" s="124" t="s">
        <v>51</v>
      </c>
      <c r="C52" s="124">
        <v>649.04999999999995</v>
      </c>
      <c r="D52" s="125">
        <v>652.19999999999993</v>
      </c>
      <c r="E52" s="125">
        <v>637.89999999999986</v>
      </c>
      <c r="F52" s="125">
        <v>626.74999999999989</v>
      </c>
      <c r="G52" s="125">
        <v>612.44999999999982</v>
      </c>
      <c r="H52" s="125">
        <v>663.34999999999991</v>
      </c>
      <c r="I52" s="125">
        <v>677.64999999999986</v>
      </c>
      <c r="J52" s="125">
        <v>688.8</v>
      </c>
      <c r="K52" s="124">
        <v>666.5</v>
      </c>
      <c r="L52" s="124">
        <v>641.04999999999995</v>
      </c>
      <c r="M52" s="124">
        <v>18.097719999999999</v>
      </c>
    </row>
    <row r="53" spans="1:13">
      <c r="A53" s="66">
        <v>44</v>
      </c>
      <c r="B53" s="124" t="s">
        <v>52</v>
      </c>
      <c r="C53" s="124">
        <v>18262.400000000001</v>
      </c>
      <c r="D53" s="125">
        <v>18237.899999999998</v>
      </c>
      <c r="E53" s="125">
        <v>17925.799999999996</v>
      </c>
      <c r="F53" s="125">
        <v>17589.199999999997</v>
      </c>
      <c r="G53" s="125">
        <v>17277.099999999995</v>
      </c>
      <c r="H53" s="125">
        <v>18574.499999999996</v>
      </c>
      <c r="I53" s="125">
        <v>18886.599999999995</v>
      </c>
      <c r="J53" s="125">
        <v>19223.199999999997</v>
      </c>
      <c r="K53" s="124">
        <v>18550</v>
      </c>
      <c r="L53" s="124">
        <v>17901.3</v>
      </c>
      <c r="M53" s="124">
        <v>0.13236999999999999</v>
      </c>
    </row>
    <row r="54" spans="1:13">
      <c r="A54" s="66">
        <v>45</v>
      </c>
      <c r="B54" s="124" t="s">
        <v>191</v>
      </c>
      <c r="C54" s="124">
        <v>3203.45</v>
      </c>
      <c r="D54" s="125">
        <v>3185.4833333333336</v>
      </c>
      <c r="E54" s="125">
        <v>3148.9666666666672</v>
      </c>
      <c r="F54" s="125">
        <v>3094.4833333333336</v>
      </c>
      <c r="G54" s="125">
        <v>3057.9666666666672</v>
      </c>
      <c r="H54" s="125">
        <v>3239.9666666666672</v>
      </c>
      <c r="I54" s="125">
        <v>3276.4833333333336</v>
      </c>
      <c r="J54" s="125">
        <v>3330.9666666666672</v>
      </c>
      <c r="K54" s="124">
        <v>3222</v>
      </c>
      <c r="L54" s="124">
        <v>3131</v>
      </c>
      <c r="M54" s="124">
        <v>2.1679900000000001</v>
      </c>
    </row>
    <row r="55" spans="1:13">
      <c r="A55" s="66">
        <v>46</v>
      </c>
      <c r="B55" s="124" t="s">
        <v>192</v>
      </c>
      <c r="C55" s="124">
        <v>1646.45</v>
      </c>
      <c r="D55" s="125">
        <v>1635.6666666666667</v>
      </c>
      <c r="E55" s="125">
        <v>1620.3333333333335</v>
      </c>
      <c r="F55" s="125">
        <v>1594.2166666666667</v>
      </c>
      <c r="G55" s="125">
        <v>1578.8833333333334</v>
      </c>
      <c r="H55" s="125">
        <v>1661.7833333333335</v>
      </c>
      <c r="I55" s="125">
        <v>1677.116666666667</v>
      </c>
      <c r="J55" s="125">
        <v>1703.2333333333336</v>
      </c>
      <c r="K55" s="124">
        <v>1651</v>
      </c>
      <c r="L55" s="124">
        <v>1609.55</v>
      </c>
      <c r="M55" s="124">
        <v>4.5100000000000001E-2</v>
      </c>
    </row>
    <row r="56" spans="1:13">
      <c r="A56" s="66">
        <v>47</v>
      </c>
      <c r="B56" s="124" t="s">
        <v>193</v>
      </c>
      <c r="C56" s="124">
        <v>334.35</v>
      </c>
      <c r="D56" s="125">
        <v>334.35</v>
      </c>
      <c r="E56" s="125">
        <v>325.10000000000002</v>
      </c>
      <c r="F56" s="125">
        <v>315.85000000000002</v>
      </c>
      <c r="G56" s="125">
        <v>306.60000000000002</v>
      </c>
      <c r="H56" s="125">
        <v>343.6</v>
      </c>
      <c r="I56" s="125">
        <v>352.85</v>
      </c>
      <c r="J56" s="125">
        <v>362.1</v>
      </c>
      <c r="K56" s="124">
        <v>343.6</v>
      </c>
      <c r="L56" s="124">
        <v>325.10000000000002</v>
      </c>
      <c r="M56" s="124">
        <v>14.83625</v>
      </c>
    </row>
    <row r="57" spans="1:13">
      <c r="A57" s="66">
        <v>48</v>
      </c>
      <c r="B57" s="124" t="s">
        <v>54</v>
      </c>
      <c r="C57" s="124">
        <v>240.4</v>
      </c>
      <c r="D57" s="125">
        <v>246.68333333333331</v>
      </c>
      <c r="E57" s="125">
        <v>231.41666666666663</v>
      </c>
      <c r="F57" s="125">
        <v>222.43333333333331</v>
      </c>
      <c r="G57" s="125">
        <v>207.16666666666663</v>
      </c>
      <c r="H57" s="125">
        <v>255.66666666666663</v>
      </c>
      <c r="I57" s="125">
        <v>270.93333333333334</v>
      </c>
      <c r="J57" s="125">
        <v>279.91666666666663</v>
      </c>
      <c r="K57" s="124">
        <v>261.95</v>
      </c>
      <c r="L57" s="124">
        <v>237.7</v>
      </c>
      <c r="M57" s="124">
        <v>106.01787</v>
      </c>
    </row>
    <row r="58" spans="1:13">
      <c r="A58" s="66">
        <v>49</v>
      </c>
      <c r="B58" s="124" t="s">
        <v>231</v>
      </c>
      <c r="C58" s="124">
        <v>159.94999999999999</v>
      </c>
      <c r="D58" s="125">
        <v>160.76666666666665</v>
      </c>
      <c r="E58" s="125">
        <v>157.68333333333331</v>
      </c>
      <c r="F58" s="125">
        <v>155.41666666666666</v>
      </c>
      <c r="G58" s="125">
        <v>152.33333333333331</v>
      </c>
      <c r="H58" s="125">
        <v>163.0333333333333</v>
      </c>
      <c r="I58" s="125">
        <v>166.11666666666667</v>
      </c>
      <c r="J58" s="125">
        <v>168.3833333333333</v>
      </c>
      <c r="K58" s="124">
        <v>163.85</v>
      </c>
      <c r="L58" s="124">
        <v>158.5</v>
      </c>
      <c r="M58" s="124">
        <v>10.280849999999999</v>
      </c>
    </row>
    <row r="59" spans="1:13">
      <c r="A59" s="66">
        <v>50</v>
      </c>
      <c r="B59" s="124" t="s">
        <v>615</v>
      </c>
      <c r="C59" s="124">
        <v>31.05</v>
      </c>
      <c r="D59" s="125">
        <v>31.45</v>
      </c>
      <c r="E59" s="125">
        <v>30.35</v>
      </c>
      <c r="F59" s="125">
        <v>29.650000000000002</v>
      </c>
      <c r="G59" s="125">
        <v>28.550000000000004</v>
      </c>
      <c r="H59" s="125">
        <v>32.15</v>
      </c>
      <c r="I59" s="125">
        <v>33.25</v>
      </c>
      <c r="J59" s="125">
        <v>33.949999999999996</v>
      </c>
      <c r="K59" s="124">
        <v>32.549999999999997</v>
      </c>
      <c r="L59" s="124">
        <v>30.75</v>
      </c>
      <c r="M59" s="124">
        <v>4.0332800000000004</v>
      </c>
    </row>
    <row r="60" spans="1:13">
      <c r="A60" s="66">
        <v>51</v>
      </c>
      <c r="B60" s="124" t="s">
        <v>55</v>
      </c>
      <c r="C60" s="124">
        <v>813.05</v>
      </c>
      <c r="D60" s="125">
        <v>813.41666666666663</v>
      </c>
      <c r="E60" s="125">
        <v>790.83333333333326</v>
      </c>
      <c r="F60" s="125">
        <v>768.61666666666667</v>
      </c>
      <c r="G60" s="125">
        <v>746.0333333333333</v>
      </c>
      <c r="H60" s="125">
        <v>835.63333333333321</v>
      </c>
      <c r="I60" s="125">
        <v>858.21666666666647</v>
      </c>
      <c r="J60" s="125">
        <v>880.43333333333317</v>
      </c>
      <c r="K60" s="124">
        <v>836</v>
      </c>
      <c r="L60" s="124">
        <v>791.2</v>
      </c>
      <c r="M60" s="124">
        <v>17.51784</v>
      </c>
    </row>
    <row r="61" spans="1:13">
      <c r="A61" s="66">
        <v>52</v>
      </c>
      <c r="B61" s="124" t="s">
        <v>630</v>
      </c>
      <c r="C61" s="124">
        <v>1128.3499999999999</v>
      </c>
      <c r="D61" s="125">
        <v>1132.95</v>
      </c>
      <c r="E61" s="125">
        <v>1109.8000000000002</v>
      </c>
      <c r="F61" s="125">
        <v>1091.2500000000002</v>
      </c>
      <c r="G61" s="125">
        <v>1068.1000000000004</v>
      </c>
      <c r="H61" s="125">
        <v>1151.5</v>
      </c>
      <c r="I61" s="125">
        <v>1174.6500000000001</v>
      </c>
      <c r="J61" s="125">
        <v>1193.1999999999998</v>
      </c>
      <c r="K61" s="124">
        <v>1156.0999999999999</v>
      </c>
      <c r="L61" s="124">
        <v>1114.4000000000001</v>
      </c>
      <c r="M61" s="124">
        <v>1.3162400000000001</v>
      </c>
    </row>
    <row r="62" spans="1:13">
      <c r="A62" s="66">
        <v>53</v>
      </c>
      <c r="B62" s="124" t="s">
        <v>57</v>
      </c>
      <c r="C62" s="124">
        <v>492.15</v>
      </c>
      <c r="D62" s="125">
        <v>496.75</v>
      </c>
      <c r="E62" s="125">
        <v>484.5</v>
      </c>
      <c r="F62" s="125">
        <v>476.85</v>
      </c>
      <c r="G62" s="125">
        <v>464.6</v>
      </c>
      <c r="H62" s="125">
        <v>504.4</v>
      </c>
      <c r="I62" s="125">
        <v>516.65</v>
      </c>
      <c r="J62" s="125">
        <v>524.29999999999995</v>
      </c>
      <c r="K62" s="124">
        <v>509</v>
      </c>
      <c r="L62" s="124">
        <v>489.1</v>
      </c>
      <c r="M62" s="124">
        <v>32.155349999999999</v>
      </c>
    </row>
    <row r="63" spans="1:13">
      <c r="A63" s="66">
        <v>54</v>
      </c>
      <c r="B63" s="124" t="s">
        <v>58</v>
      </c>
      <c r="C63" s="124">
        <v>225.2</v>
      </c>
      <c r="D63" s="125">
        <v>223.58333333333334</v>
      </c>
      <c r="E63" s="125">
        <v>219.66666666666669</v>
      </c>
      <c r="F63" s="125">
        <v>214.13333333333335</v>
      </c>
      <c r="G63" s="125">
        <v>210.2166666666667</v>
      </c>
      <c r="H63" s="125">
        <v>229.11666666666667</v>
      </c>
      <c r="I63" s="125">
        <v>233.03333333333336</v>
      </c>
      <c r="J63" s="125">
        <v>238.56666666666666</v>
      </c>
      <c r="K63" s="124">
        <v>227.5</v>
      </c>
      <c r="L63" s="124">
        <v>218.05</v>
      </c>
      <c r="M63" s="124">
        <v>39.179920000000003</v>
      </c>
    </row>
    <row r="64" spans="1:13">
      <c r="A64" s="66">
        <v>55</v>
      </c>
      <c r="B64" s="124" t="s">
        <v>59</v>
      </c>
      <c r="C64" s="124">
        <v>1264.0999999999999</v>
      </c>
      <c r="D64" s="125">
        <v>1275.8500000000001</v>
      </c>
      <c r="E64" s="125">
        <v>1248.8000000000002</v>
      </c>
      <c r="F64" s="125">
        <v>1233.5</v>
      </c>
      <c r="G64" s="125">
        <v>1206.45</v>
      </c>
      <c r="H64" s="125">
        <v>1291.1500000000003</v>
      </c>
      <c r="I64" s="125">
        <v>1318.2</v>
      </c>
      <c r="J64" s="125">
        <v>1333.5000000000005</v>
      </c>
      <c r="K64" s="124">
        <v>1302.9000000000001</v>
      </c>
      <c r="L64" s="124">
        <v>1260.55</v>
      </c>
      <c r="M64" s="124">
        <v>5.80619</v>
      </c>
    </row>
    <row r="65" spans="1:13">
      <c r="A65" s="66">
        <v>56</v>
      </c>
      <c r="B65" s="124" t="s">
        <v>194</v>
      </c>
      <c r="C65" s="124">
        <v>642.95000000000005</v>
      </c>
      <c r="D65" s="125">
        <v>645.06666666666672</v>
      </c>
      <c r="E65" s="125">
        <v>630.13333333333344</v>
      </c>
      <c r="F65" s="125">
        <v>617.31666666666672</v>
      </c>
      <c r="G65" s="125">
        <v>602.38333333333344</v>
      </c>
      <c r="H65" s="125">
        <v>657.88333333333344</v>
      </c>
      <c r="I65" s="125">
        <v>672.81666666666661</v>
      </c>
      <c r="J65" s="125">
        <v>685.63333333333344</v>
      </c>
      <c r="K65" s="124">
        <v>660</v>
      </c>
      <c r="L65" s="124">
        <v>632.25</v>
      </c>
      <c r="M65" s="124">
        <v>5.53878</v>
      </c>
    </row>
    <row r="66" spans="1:13">
      <c r="A66" s="66">
        <v>57</v>
      </c>
      <c r="B66" s="124" t="s">
        <v>641</v>
      </c>
      <c r="C66" s="124">
        <v>434.85</v>
      </c>
      <c r="D66" s="125">
        <v>438.38333333333338</v>
      </c>
      <c r="E66" s="125">
        <v>427.76666666666677</v>
      </c>
      <c r="F66" s="125">
        <v>420.68333333333339</v>
      </c>
      <c r="G66" s="125">
        <v>410.06666666666678</v>
      </c>
      <c r="H66" s="125">
        <v>445.46666666666675</v>
      </c>
      <c r="I66" s="125">
        <v>456.08333333333343</v>
      </c>
      <c r="J66" s="125">
        <v>463.16666666666674</v>
      </c>
      <c r="K66" s="124">
        <v>449</v>
      </c>
      <c r="L66" s="124">
        <v>431.3</v>
      </c>
      <c r="M66" s="124">
        <v>0.57137000000000004</v>
      </c>
    </row>
    <row r="67" spans="1:13">
      <c r="A67" s="66">
        <v>58</v>
      </c>
      <c r="B67" s="124" t="s">
        <v>653</v>
      </c>
      <c r="C67" s="124">
        <v>225.85</v>
      </c>
      <c r="D67" s="125">
        <v>221.88333333333333</v>
      </c>
      <c r="E67" s="125">
        <v>213.96666666666664</v>
      </c>
      <c r="F67" s="125">
        <v>202.08333333333331</v>
      </c>
      <c r="G67" s="125">
        <v>194.16666666666663</v>
      </c>
      <c r="H67" s="125">
        <v>233.76666666666665</v>
      </c>
      <c r="I67" s="125">
        <v>241.68333333333334</v>
      </c>
      <c r="J67" s="125">
        <v>253.56666666666666</v>
      </c>
      <c r="K67" s="124">
        <v>229.8</v>
      </c>
      <c r="L67" s="124">
        <v>210</v>
      </c>
      <c r="M67" s="124">
        <v>4.4442300000000001</v>
      </c>
    </row>
    <row r="68" spans="1:13">
      <c r="A68" s="66">
        <v>59</v>
      </c>
      <c r="B68" s="124" t="s">
        <v>345</v>
      </c>
      <c r="C68" s="124">
        <v>809.05</v>
      </c>
      <c r="D68" s="125">
        <v>814.66666666666663</v>
      </c>
      <c r="E68" s="125">
        <v>798.38333333333321</v>
      </c>
      <c r="F68" s="125">
        <v>787.71666666666658</v>
      </c>
      <c r="G68" s="125">
        <v>771.43333333333317</v>
      </c>
      <c r="H68" s="125">
        <v>825.33333333333326</v>
      </c>
      <c r="I68" s="125">
        <v>841.61666666666679</v>
      </c>
      <c r="J68" s="125">
        <v>852.2833333333333</v>
      </c>
      <c r="K68" s="124">
        <v>830.95</v>
      </c>
      <c r="L68" s="124">
        <v>804</v>
      </c>
      <c r="M68" s="124">
        <v>4.0436899999999998</v>
      </c>
    </row>
    <row r="69" spans="1:13">
      <c r="A69" s="66">
        <v>60</v>
      </c>
      <c r="B69" s="124" t="s">
        <v>63</v>
      </c>
      <c r="C69" s="124">
        <v>164.05</v>
      </c>
      <c r="D69" s="125">
        <v>163.38333333333333</v>
      </c>
      <c r="E69" s="125">
        <v>159.16666666666666</v>
      </c>
      <c r="F69" s="125">
        <v>154.28333333333333</v>
      </c>
      <c r="G69" s="125">
        <v>150.06666666666666</v>
      </c>
      <c r="H69" s="125">
        <v>168.26666666666665</v>
      </c>
      <c r="I69" s="125">
        <v>172.48333333333335</v>
      </c>
      <c r="J69" s="125">
        <v>177.36666666666665</v>
      </c>
      <c r="K69" s="124">
        <v>167.6</v>
      </c>
      <c r="L69" s="124">
        <v>158.5</v>
      </c>
      <c r="M69" s="124">
        <v>118.12367999999999</v>
      </c>
    </row>
    <row r="70" spans="1:13">
      <c r="A70" s="66">
        <v>61</v>
      </c>
      <c r="B70" s="124" t="s">
        <v>60</v>
      </c>
      <c r="C70" s="124">
        <v>427.4</v>
      </c>
      <c r="D70" s="125">
        <v>427.3</v>
      </c>
      <c r="E70" s="125">
        <v>422.6</v>
      </c>
      <c r="F70" s="125">
        <v>417.8</v>
      </c>
      <c r="G70" s="125">
        <v>413.1</v>
      </c>
      <c r="H70" s="125">
        <v>432.1</v>
      </c>
      <c r="I70" s="125">
        <v>436.79999999999995</v>
      </c>
      <c r="J70" s="125">
        <v>441.6</v>
      </c>
      <c r="K70" s="124">
        <v>432</v>
      </c>
      <c r="L70" s="124">
        <v>422.5</v>
      </c>
      <c r="M70" s="124">
        <v>16.132339999999999</v>
      </c>
    </row>
    <row r="71" spans="1:13">
      <c r="A71" s="66">
        <v>62</v>
      </c>
      <c r="B71" s="124" t="s">
        <v>232</v>
      </c>
      <c r="C71" s="124">
        <v>184.9</v>
      </c>
      <c r="D71" s="125">
        <v>191.4</v>
      </c>
      <c r="E71" s="125">
        <v>177.20000000000002</v>
      </c>
      <c r="F71" s="125">
        <v>169.5</v>
      </c>
      <c r="G71" s="125">
        <v>155.30000000000001</v>
      </c>
      <c r="H71" s="125">
        <v>199.10000000000002</v>
      </c>
      <c r="I71" s="125">
        <v>213.3</v>
      </c>
      <c r="J71" s="125">
        <v>221.00000000000003</v>
      </c>
      <c r="K71" s="124">
        <v>205.6</v>
      </c>
      <c r="L71" s="124">
        <v>183.7</v>
      </c>
      <c r="M71" s="124">
        <v>239.16011</v>
      </c>
    </row>
    <row r="72" spans="1:13">
      <c r="A72" s="66">
        <v>63</v>
      </c>
      <c r="B72" s="124" t="s">
        <v>61</v>
      </c>
      <c r="C72" s="124">
        <v>23.9</v>
      </c>
      <c r="D72" s="125">
        <v>22.649999999999995</v>
      </c>
      <c r="E72" s="125">
        <v>20.349999999999991</v>
      </c>
      <c r="F72" s="125">
        <v>16.799999999999997</v>
      </c>
      <c r="G72" s="125">
        <v>14.499999999999993</v>
      </c>
      <c r="H72" s="125">
        <v>26.199999999999989</v>
      </c>
      <c r="I72" s="125">
        <v>28.499999999999993</v>
      </c>
      <c r="J72" s="125">
        <v>32.049999999999983</v>
      </c>
      <c r="K72" s="124">
        <v>24.95</v>
      </c>
      <c r="L72" s="124">
        <v>19.100000000000001</v>
      </c>
      <c r="M72" s="124">
        <v>1648.51909</v>
      </c>
    </row>
    <row r="73" spans="1:13">
      <c r="A73" s="66">
        <v>64</v>
      </c>
      <c r="B73" s="124" t="s">
        <v>62</v>
      </c>
      <c r="C73" s="124">
        <v>1473.45</v>
      </c>
      <c r="D73" s="125">
        <v>1477.6500000000003</v>
      </c>
      <c r="E73" s="125">
        <v>1455.9000000000005</v>
      </c>
      <c r="F73" s="125">
        <v>1438.3500000000001</v>
      </c>
      <c r="G73" s="125">
        <v>1416.6000000000004</v>
      </c>
      <c r="H73" s="125">
        <v>1495.2000000000007</v>
      </c>
      <c r="I73" s="125">
        <v>1516.9500000000003</v>
      </c>
      <c r="J73" s="125">
        <v>1534.5000000000009</v>
      </c>
      <c r="K73" s="124">
        <v>1499.4</v>
      </c>
      <c r="L73" s="124">
        <v>1460.1</v>
      </c>
      <c r="M73" s="124">
        <v>2.11598</v>
      </c>
    </row>
    <row r="74" spans="1:13">
      <c r="A74" s="66">
        <v>65</v>
      </c>
      <c r="B74" s="124" t="s">
        <v>1068</v>
      </c>
      <c r="C74" s="124">
        <v>1002.05</v>
      </c>
      <c r="D74" s="125">
        <v>1023.9166666666666</v>
      </c>
      <c r="E74" s="125">
        <v>978.13333333333321</v>
      </c>
      <c r="F74" s="125">
        <v>954.21666666666658</v>
      </c>
      <c r="G74" s="125">
        <v>908.43333333333317</v>
      </c>
      <c r="H74" s="125">
        <v>1047.8333333333333</v>
      </c>
      <c r="I74" s="125">
        <v>1093.6166666666668</v>
      </c>
      <c r="J74" s="125">
        <v>1117.5333333333333</v>
      </c>
      <c r="K74" s="124">
        <v>1069.7</v>
      </c>
      <c r="L74" s="124">
        <v>1000</v>
      </c>
      <c r="M74" s="124">
        <v>0.76973999999999998</v>
      </c>
    </row>
    <row r="75" spans="1:13">
      <c r="A75" s="66">
        <v>66</v>
      </c>
      <c r="B75" s="124" t="s">
        <v>64</v>
      </c>
      <c r="C75" s="124">
        <v>2624.75</v>
      </c>
      <c r="D75" s="125">
        <v>2631.2333333333331</v>
      </c>
      <c r="E75" s="125">
        <v>2590.5666666666662</v>
      </c>
      <c r="F75" s="125">
        <v>2556.3833333333332</v>
      </c>
      <c r="G75" s="125">
        <v>2515.7166666666662</v>
      </c>
      <c r="H75" s="125">
        <v>2665.4166666666661</v>
      </c>
      <c r="I75" s="125">
        <v>2706.083333333333</v>
      </c>
      <c r="J75" s="125">
        <v>2740.266666666666</v>
      </c>
      <c r="K75" s="124">
        <v>2671.9</v>
      </c>
      <c r="L75" s="124">
        <v>2597.0500000000002</v>
      </c>
      <c r="M75" s="124">
        <v>6.8499400000000001</v>
      </c>
    </row>
    <row r="76" spans="1:13">
      <c r="A76" s="66">
        <v>67</v>
      </c>
      <c r="B76" s="124" t="s">
        <v>709</v>
      </c>
      <c r="C76" s="124">
        <v>150.9</v>
      </c>
      <c r="D76" s="125">
        <v>151.13333333333333</v>
      </c>
      <c r="E76" s="125">
        <v>144.76666666666665</v>
      </c>
      <c r="F76" s="125">
        <v>138.63333333333333</v>
      </c>
      <c r="G76" s="125">
        <v>132.26666666666665</v>
      </c>
      <c r="H76" s="125">
        <v>157.26666666666665</v>
      </c>
      <c r="I76" s="125">
        <v>163.63333333333333</v>
      </c>
      <c r="J76" s="125">
        <v>169.76666666666665</v>
      </c>
      <c r="K76" s="124">
        <v>157.5</v>
      </c>
      <c r="L76" s="124">
        <v>145</v>
      </c>
      <c r="M76" s="124">
        <v>32.051519999999996</v>
      </c>
    </row>
    <row r="77" spans="1:13">
      <c r="A77" s="66">
        <v>68</v>
      </c>
      <c r="B77" s="124" t="s">
        <v>65</v>
      </c>
      <c r="C77" s="124">
        <v>19987.400000000001</v>
      </c>
      <c r="D77" s="125">
        <v>20033.333333333332</v>
      </c>
      <c r="E77" s="125">
        <v>19825.666666666664</v>
      </c>
      <c r="F77" s="125">
        <v>19663.933333333331</v>
      </c>
      <c r="G77" s="125">
        <v>19456.266666666663</v>
      </c>
      <c r="H77" s="125">
        <v>20195.066666666666</v>
      </c>
      <c r="I77" s="125">
        <v>20402.73333333333</v>
      </c>
      <c r="J77" s="125">
        <v>20564.466666666667</v>
      </c>
      <c r="K77" s="124">
        <v>20241</v>
      </c>
      <c r="L77" s="124">
        <v>19871.599999999999</v>
      </c>
      <c r="M77" s="124">
        <v>1.0190699999999999</v>
      </c>
    </row>
    <row r="78" spans="1:13">
      <c r="A78" s="66">
        <v>69</v>
      </c>
      <c r="B78" s="124" t="s">
        <v>195</v>
      </c>
      <c r="C78" s="124">
        <v>405.65</v>
      </c>
      <c r="D78" s="125">
        <v>407.2166666666667</v>
      </c>
      <c r="E78" s="125">
        <v>389.43333333333339</v>
      </c>
      <c r="F78" s="125">
        <v>373.2166666666667</v>
      </c>
      <c r="G78" s="125">
        <v>355.43333333333339</v>
      </c>
      <c r="H78" s="125">
        <v>423.43333333333339</v>
      </c>
      <c r="I78" s="125">
        <v>441.2166666666667</v>
      </c>
      <c r="J78" s="125">
        <v>457.43333333333339</v>
      </c>
      <c r="K78" s="124">
        <v>425</v>
      </c>
      <c r="L78" s="124">
        <v>391</v>
      </c>
      <c r="M78" s="124">
        <v>3.64195</v>
      </c>
    </row>
    <row r="79" spans="1:13">
      <c r="A79" s="66">
        <v>70</v>
      </c>
      <c r="B79" s="124" t="s">
        <v>1918</v>
      </c>
      <c r="C79" s="124">
        <v>1122.75</v>
      </c>
      <c r="D79" s="125">
        <v>1121.0333333333333</v>
      </c>
      <c r="E79" s="125">
        <v>1105.1166666666666</v>
      </c>
      <c r="F79" s="125">
        <v>1087.4833333333333</v>
      </c>
      <c r="G79" s="125">
        <v>1071.5666666666666</v>
      </c>
      <c r="H79" s="125">
        <v>1138.6666666666665</v>
      </c>
      <c r="I79" s="125">
        <v>1154.5833333333335</v>
      </c>
      <c r="J79" s="125">
        <v>1172.2166666666665</v>
      </c>
      <c r="K79" s="124">
        <v>1136.95</v>
      </c>
      <c r="L79" s="124">
        <v>1103.4000000000001</v>
      </c>
      <c r="M79" s="124">
        <v>0.12356</v>
      </c>
    </row>
    <row r="80" spans="1:13">
      <c r="A80" s="66">
        <v>71</v>
      </c>
      <c r="B80" s="124" t="s">
        <v>66</v>
      </c>
      <c r="C80" s="124">
        <v>113.9</v>
      </c>
      <c r="D80" s="125">
        <v>113.23333333333333</v>
      </c>
      <c r="E80" s="125">
        <v>111.66666666666667</v>
      </c>
      <c r="F80" s="125">
        <v>109.43333333333334</v>
      </c>
      <c r="G80" s="125">
        <v>107.86666666666667</v>
      </c>
      <c r="H80" s="125">
        <v>115.46666666666667</v>
      </c>
      <c r="I80" s="125">
        <v>117.03333333333333</v>
      </c>
      <c r="J80" s="125">
        <v>119.26666666666667</v>
      </c>
      <c r="K80" s="124">
        <v>114.8</v>
      </c>
      <c r="L80" s="124">
        <v>111</v>
      </c>
      <c r="M80" s="124">
        <v>10.61514</v>
      </c>
    </row>
    <row r="81" spans="1:13">
      <c r="A81" s="66">
        <v>72</v>
      </c>
      <c r="B81" s="124" t="s">
        <v>67</v>
      </c>
      <c r="C81" s="124">
        <v>220.4</v>
      </c>
      <c r="D81" s="125">
        <v>223.18333333333337</v>
      </c>
      <c r="E81" s="125">
        <v>216.81666666666672</v>
      </c>
      <c r="F81" s="125">
        <v>213.23333333333335</v>
      </c>
      <c r="G81" s="125">
        <v>206.8666666666667</v>
      </c>
      <c r="H81" s="125">
        <v>226.76666666666674</v>
      </c>
      <c r="I81" s="125">
        <v>233.13333333333335</v>
      </c>
      <c r="J81" s="125">
        <v>236.71666666666675</v>
      </c>
      <c r="K81" s="124">
        <v>229.55</v>
      </c>
      <c r="L81" s="124">
        <v>219.6</v>
      </c>
      <c r="M81" s="124">
        <v>28.890609999999999</v>
      </c>
    </row>
    <row r="82" spans="1:13">
      <c r="A82" s="66">
        <v>73</v>
      </c>
      <c r="B82" s="124" t="s">
        <v>68</v>
      </c>
      <c r="C82" s="124">
        <v>84.15</v>
      </c>
      <c r="D82" s="125">
        <v>84.966666666666669</v>
      </c>
      <c r="E82" s="125">
        <v>83.033333333333331</v>
      </c>
      <c r="F82" s="125">
        <v>81.916666666666657</v>
      </c>
      <c r="G82" s="125">
        <v>79.98333333333332</v>
      </c>
      <c r="H82" s="125">
        <v>86.083333333333343</v>
      </c>
      <c r="I82" s="125">
        <v>88.01666666666668</v>
      </c>
      <c r="J82" s="125">
        <v>89.133333333333354</v>
      </c>
      <c r="K82" s="124">
        <v>86.9</v>
      </c>
      <c r="L82" s="124">
        <v>83.85</v>
      </c>
      <c r="M82" s="124">
        <v>78.231890000000007</v>
      </c>
    </row>
    <row r="83" spans="1:13">
      <c r="A83" s="66">
        <v>74</v>
      </c>
      <c r="B83" s="124" t="s">
        <v>69</v>
      </c>
      <c r="C83" s="124">
        <v>333.2</v>
      </c>
      <c r="D83" s="125">
        <v>332.11666666666667</v>
      </c>
      <c r="E83" s="125">
        <v>328.98333333333335</v>
      </c>
      <c r="F83" s="125">
        <v>324.76666666666665</v>
      </c>
      <c r="G83" s="125">
        <v>321.63333333333333</v>
      </c>
      <c r="H83" s="125">
        <v>336.33333333333337</v>
      </c>
      <c r="I83" s="125">
        <v>339.4666666666667</v>
      </c>
      <c r="J83" s="125">
        <v>343.68333333333339</v>
      </c>
      <c r="K83" s="124">
        <v>335.25</v>
      </c>
      <c r="L83" s="124">
        <v>327.9</v>
      </c>
      <c r="M83" s="124">
        <v>37.993810000000003</v>
      </c>
    </row>
    <row r="84" spans="1:13">
      <c r="A84" s="66">
        <v>75</v>
      </c>
      <c r="B84" s="124" t="s">
        <v>71</v>
      </c>
      <c r="C84" s="124">
        <v>15.4</v>
      </c>
      <c r="D84" s="125">
        <v>15.366666666666667</v>
      </c>
      <c r="E84" s="125">
        <v>15.033333333333335</v>
      </c>
      <c r="F84" s="125">
        <v>14.666666666666668</v>
      </c>
      <c r="G84" s="125">
        <v>14.333333333333336</v>
      </c>
      <c r="H84" s="125">
        <v>15.733333333333334</v>
      </c>
      <c r="I84" s="125">
        <v>16.066666666666666</v>
      </c>
      <c r="J84" s="125">
        <v>16.433333333333334</v>
      </c>
      <c r="K84" s="124">
        <v>15.7</v>
      </c>
      <c r="L84" s="124">
        <v>15</v>
      </c>
      <c r="M84" s="124">
        <v>213.69201000000001</v>
      </c>
    </row>
    <row r="85" spans="1:13">
      <c r="A85" s="66">
        <v>76</v>
      </c>
      <c r="B85" s="124" t="s">
        <v>181</v>
      </c>
      <c r="C85" s="124">
        <v>7239</v>
      </c>
      <c r="D85" s="125">
        <v>7261.55</v>
      </c>
      <c r="E85" s="125">
        <v>7174.4500000000007</v>
      </c>
      <c r="F85" s="125">
        <v>7109.9000000000005</v>
      </c>
      <c r="G85" s="125">
        <v>7022.8000000000011</v>
      </c>
      <c r="H85" s="125">
        <v>7326.1</v>
      </c>
      <c r="I85" s="125">
        <v>7413.2000000000007</v>
      </c>
      <c r="J85" s="125">
        <v>7477.75</v>
      </c>
      <c r="K85" s="124">
        <v>7348.65</v>
      </c>
      <c r="L85" s="124">
        <v>7197</v>
      </c>
      <c r="M85" s="124">
        <v>9.5320000000000002E-2</v>
      </c>
    </row>
    <row r="86" spans="1:13">
      <c r="A86" s="66">
        <v>77</v>
      </c>
      <c r="B86" s="124" t="s">
        <v>785</v>
      </c>
      <c r="C86" s="124">
        <v>1392.75</v>
      </c>
      <c r="D86" s="125">
        <v>1399.1166666666668</v>
      </c>
      <c r="E86" s="125">
        <v>1373.4333333333336</v>
      </c>
      <c r="F86" s="125">
        <v>1354.1166666666668</v>
      </c>
      <c r="G86" s="125">
        <v>1328.4333333333336</v>
      </c>
      <c r="H86" s="125">
        <v>1418.4333333333336</v>
      </c>
      <c r="I86" s="125">
        <v>1444.116666666667</v>
      </c>
      <c r="J86" s="125">
        <v>1463.4333333333336</v>
      </c>
      <c r="K86" s="124">
        <v>1424.8</v>
      </c>
      <c r="L86" s="124">
        <v>1379.8</v>
      </c>
      <c r="M86" s="124">
        <v>8.3049999999999999E-2</v>
      </c>
    </row>
    <row r="87" spans="1:13">
      <c r="A87" s="66">
        <v>78</v>
      </c>
      <c r="B87" s="124" t="s">
        <v>70</v>
      </c>
      <c r="C87" s="124">
        <v>631.6</v>
      </c>
      <c r="D87" s="125">
        <v>636.20000000000005</v>
      </c>
      <c r="E87" s="125">
        <v>624.45000000000005</v>
      </c>
      <c r="F87" s="125">
        <v>617.29999999999995</v>
      </c>
      <c r="G87" s="125">
        <v>605.54999999999995</v>
      </c>
      <c r="H87" s="125">
        <v>643.35000000000014</v>
      </c>
      <c r="I87" s="125">
        <v>655.10000000000014</v>
      </c>
      <c r="J87" s="125">
        <v>662.25000000000023</v>
      </c>
      <c r="K87" s="124">
        <v>647.95000000000005</v>
      </c>
      <c r="L87" s="124">
        <v>629.04999999999995</v>
      </c>
      <c r="M87" s="124">
        <v>3.5878899999999998</v>
      </c>
    </row>
    <row r="88" spans="1:13">
      <c r="A88" s="66">
        <v>79</v>
      </c>
      <c r="B88" s="124" t="s">
        <v>341</v>
      </c>
      <c r="C88" s="124">
        <v>759.25</v>
      </c>
      <c r="D88" s="125">
        <v>767.63333333333333</v>
      </c>
      <c r="E88" s="125">
        <v>748.26666666666665</v>
      </c>
      <c r="F88" s="125">
        <v>737.2833333333333</v>
      </c>
      <c r="G88" s="125">
        <v>717.91666666666663</v>
      </c>
      <c r="H88" s="125">
        <v>778.61666666666667</v>
      </c>
      <c r="I88" s="125">
        <v>797.98333333333323</v>
      </c>
      <c r="J88" s="125">
        <v>808.9666666666667</v>
      </c>
      <c r="K88" s="124">
        <v>787</v>
      </c>
      <c r="L88" s="124">
        <v>756.65</v>
      </c>
      <c r="M88" s="124">
        <v>10.2638</v>
      </c>
    </row>
    <row r="89" spans="1:13">
      <c r="A89" s="66">
        <v>80</v>
      </c>
      <c r="B89" s="124" t="s">
        <v>72</v>
      </c>
      <c r="C89" s="124">
        <v>512</v>
      </c>
      <c r="D89" s="125">
        <v>512.86666666666667</v>
      </c>
      <c r="E89" s="125">
        <v>505.48333333333335</v>
      </c>
      <c r="F89" s="125">
        <v>498.9666666666667</v>
      </c>
      <c r="G89" s="125">
        <v>491.58333333333337</v>
      </c>
      <c r="H89" s="125">
        <v>519.38333333333333</v>
      </c>
      <c r="I89" s="125">
        <v>526.76666666666677</v>
      </c>
      <c r="J89" s="125">
        <v>533.2833333333333</v>
      </c>
      <c r="K89" s="124">
        <v>520.25</v>
      </c>
      <c r="L89" s="124">
        <v>506.35</v>
      </c>
      <c r="M89" s="124">
        <v>3.2539500000000001</v>
      </c>
    </row>
    <row r="90" spans="1:13">
      <c r="A90" s="66">
        <v>81</v>
      </c>
      <c r="B90" s="124" t="s">
        <v>819</v>
      </c>
      <c r="C90" s="124">
        <v>220.7</v>
      </c>
      <c r="D90" s="125">
        <v>221.88333333333333</v>
      </c>
      <c r="E90" s="125">
        <v>214.91666666666666</v>
      </c>
      <c r="F90" s="125">
        <v>209.13333333333333</v>
      </c>
      <c r="G90" s="125">
        <v>202.16666666666666</v>
      </c>
      <c r="H90" s="125">
        <v>227.66666666666666</v>
      </c>
      <c r="I90" s="125">
        <v>234.63333333333335</v>
      </c>
      <c r="J90" s="125">
        <v>240.41666666666666</v>
      </c>
      <c r="K90" s="124">
        <v>228.85</v>
      </c>
      <c r="L90" s="124">
        <v>216.1</v>
      </c>
      <c r="M90" s="124">
        <v>13.63222</v>
      </c>
    </row>
    <row r="91" spans="1:13">
      <c r="A91" s="66">
        <v>82</v>
      </c>
      <c r="B91" s="124" t="s">
        <v>311</v>
      </c>
      <c r="C91" s="124">
        <v>86.1</v>
      </c>
      <c r="D91" s="125">
        <v>86.633333333333326</v>
      </c>
      <c r="E91" s="125">
        <v>83.266666666666652</v>
      </c>
      <c r="F91" s="125">
        <v>80.433333333333323</v>
      </c>
      <c r="G91" s="125">
        <v>77.066666666666649</v>
      </c>
      <c r="H91" s="125">
        <v>89.466666666666654</v>
      </c>
      <c r="I91" s="125">
        <v>92.833333333333329</v>
      </c>
      <c r="J91" s="125">
        <v>95.666666666666657</v>
      </c>
      <c r="K91" s="124">
        <v>90</v>
      </c>
      <c r="L91" s="124">
        <v>83.8</v>
      </c>
      <c r="M91" s="124">
        <v>1.58507</v>
      </c>
    </row>
    <row r="92" spans="1:13">
      <c r="A92" s="66">
        <v>83</v>
      </c>
      <c r="B92" s="124" t="s">
        <v>197</v>
      </c>
      <c r="C92" s="124">
        <v>178.95</v>
      </c>
      <c r="D92" s="125">
        <v>178.9</v>
      </c>
      <c r="E92" s="125">
        <v>176.10000000000002</v>
      </c>
      <c r="F92" s="125">
        <v>173.25000000000003</v>
      </c>
      <c r="G92" s="125">
        <v>170.45000000000005</v>
      </c>
      <c r="H92" s="125">
        <v>181.75</v>
      </c>
      <c r="I92" s="125">
        <v>184.55</v>
      </c>
      <c r="J92" s="125">
        <v>187.39999999999998</v>
      </c>
      <c r="K92" s="124">
        <v>181.7</v>
      </c>
      <c r="L92" s="124">
        <v>176.05</v>
      </c>
      <c r="M92" s="124">
        <v>2.0242300000000002</v>
      </c>
    </row>
    <row r="93" spans="1:13">
      <c r="A93" s="66">
        <v>84</v>
      </c>
      <c r="B93" s="124" t="s">
        <v>75</v>
      </c>
      <c r="C93" s="124">
        <v>977.8</v>
      </c>
      <c r="D93" s="125">
        <v>973.9</v>
      </c>
      <c r="E93" s="125">
        <v>967.8</v>
      </c>
      <c r="F93" s="125">
        <v>957.8</v>
      </c>
      <c r="G93" s="125">
        <v>951.69999999999993</v>
      </c>
      <c r="H93" s="125">
        <v>983.9</v>
      </c>
      <c r="I93" s="125">
        <v>990.00000000000011</v>
      </c>
      <c r="J93" s="125">
        <v>1000</v>
      </c>
      <c r="K93" s="124">
        <v>980</v>
      </c>
      <c r="L93" s="124">
        <v>963.9</v>
      </c>
      <c r="M93" s="124">
        <v>15.149649999999999</v>
      </c>
    </row>
    <row r="94" spans="1:13">
      <c r="A94" s="66">
        <v>85</v>
      </c>
      <c r="B94" s="124" t="s">
        <v>77</v>
      </c>
      <c r="C94" s="124">
        <v>2084.15</v>
      </c>
      <c r="D94" s="125">
        <v>2087.65</v>
      </c>
      <c r="E94" s="125">
        <v>2073.25</v>
      </c>
      <c r="F94" s="125">
        <v>2062.35</v>
      </c>
      <c r="G94" s="125">
        <v>2047.9499999999998</v>
      </c>
      <c r="H94" s="125">
        <v>2098.5500000000002</v>
      </c>
      <c r="I94" s="125">
        <v>2112.9500000000007</v>
      </c>
      <c r="J94" s="125">
        <v>2123.8500000000004</v>
      </c>
      <c r="K94" s="124">
        <v>2102.0500000000002</v>
      </c>
      <c r="L94" s="124">
        <v>2076.75</v>
      </c>
      <c r="M94" s="124">
        <v>38.401090000000003</v>
      </c>
    </row>
    <row r="95" spans="1:13">
      <c r="A95" s="66">
        <v>86</v>
      </c>
      <c r="B95" s="124" t="s">
        <v>74</v>
      </c>
      <c r="C95" s="124">
        <v>698.7</v>
      </c>
      <c r="D95" s="125">
        <v>699.36666666666667</v>
      </c>
      <c r="E95" s="125">
        <v>685.68333333333339</v>
      </c>
      <c r="F95" s="125">
        <v>672.66666666666674</v>
      </c>
      <c r="G95" s="125">
        <v>658.98333333333346</v>
      </c>
      <c r="H95" s="125">
        <v>712.38333333333333</v>
      </c>
      <c r="I95" s="125">
        <v>726.06666666666649</v>
      </c>
      <c r="J95" s="125">
        <v>739.08333333333326</v>
      </c>
      <c r="K95" s="124">
        <v>713.05</v>
      </c>
      <c r="L95" s="124">
        <v>686.35</v>
      </c>
      <c r="M95" s="124">
        <v>14.25427</v>
      </c>
    </row>
    <row r="96" spans="1:13">
      <c r="A96" s="66">
        <v>87</v>
      </c>
      <c r="B96" s="124" t="s">
        <v>79</v>
      </c>
      <c r="C96" s="124">
        <v>2598.6</v>
      </c>
      <c r="D96" s="125">
        <v>2623.4500000000003</v>
      </c>
      <c r="E96" s="125">
        <v>2561.9000000000005</v>
      </c>
      <c r="F96" s="125">
        <v>2525.2000000000003</v>
      </c>
      <c r="G96" s="125">
        <v>2463.6500000000005</v>
      </c>
      <c r="H96" s="125">
        <v>2660.1500000000005</v>
      </c>
      <c r="I96" s="125">
        <v>2721.7000000000007</v>
      </c>
      <c r="J96" s="125">
        <v>2758.4000000000005</v>
      </c>
      <c r="K96" s="124">
        <v>2685</v>
      </c>
      <c r="L96" s="124">
        <v>2586.75</v>
      </c>
      <c r="M96" s="124">
        <v>5.76248</v>
      </c>
    </row>
    <row r="97" spans="1:13">
      <c r="A97" s="66">
        <v>88</v>
      </c>
      <c r="B97" s="124" t="s">
        <v>80</v>
      </c>
      <c r="C97" s="124">
        <v>319.60000000000002</v>
      </c>
      <c r="D97" s="125">
        <v>318.51666666666665</v>
      </c>
      <c r="E97" s="125">
        <v>313.33333333333331</v>
      </c>
      <c r="F97" s="125">
        <v>307.06666666666666</v>
      </c>
      <c r="G97" s="125">
        <v>301.88333333333333</v>
      </c>
      <c r="H97" s="125">
        <v>324.7833333333333</v>
      </c>
      <c r="I97" s="125">
        <v>329.9666666666667</v>
      </c>
      <c r="J97" s="125">
        <v>336.23333333333329</v>
      </c>
      <c r="K97" s="124">
        <v>323.7</v>
      </c>
      <c r="L97" s="124">
        <v>312.25</v>
      </c>
      <c r="M97" s="124">
        <v>13.86777</v>
      </c>
    </row>
    <row r="98" spans="1:13">
      <c r="A98" s="66">
        <v>89</v>
      </c>
      <c r="B98" s="124" t="s">
        <v>81</v>
      </c>
      <c r="C98" s="124">
        <v>200</v>
      </c>
      <c r="D98" s="125">
        <v>201.6</v>
      </c>
      <c r="E98" s="125">
        <v>196.7</v>
      </c>
      <c r="F98" s="125">
        <v>193.4</v>
      </c>
      <c r="G98" s="125">
        <v>188.5</v>
      </c>
      <c r="H98" s="125">
        <v>204.89999999999998</v>
      </c>
      <c r="I98" s="125">
        <v>209.8</v>
      </c>
      <c r="J98" s="125">
        <v>213.09999999999997</v>
      </c>
      <c r="K98" s="124">
        <v>206.5</v>
      </c>
      <c r="L98" s="124">
        <v>198.3</v>
      </c>
      <c r="M98" s="124">
        <v>57.411200000000001</v>
      </c>
    </row>
    <row r="99" spans="1:13">
      <c r="A99" s="66">
        <v>90</v>
      </c>
      <c r="B99" s="124" t="s">
        <v>82</v>
      </c>
      <c r="C99" s="124">
        <v>239.2</v>
      </c>
      <c r="D99" s="125">
        <v>240.33333333333334</v>
      </c>
      <c r="E99" s="125">
        <v>237.2166666666667</v>
      </c>
      <c r="F99" s="125">
        <v>235.23333333333335</v>
      </c>
      <c r="G99" s="125">
        <v>232.1166666666667</v>
      </c>
      <c r="H99" s="125">
        <v>242.31666666666669</v>
      </c>
      <c r="I99" s="125">
        <v>245.43333333333331</v>
      </c>
      <c r="J99" s="125">
        <v>247.41666666666669</v>
      </c>
      <c r="K99" s="124">
        <v>243.45</v>
      </c>
      <c r="L99" s="124">
        <v>238.35</v>
      </c>
      <c r="M99" s="124">
        <v>23.34958</v>
      </c>
    </row>
    <row r="100" spans="1:13">
      <c r="A100" s="66">
        <v>91</v>
      </c>
      <c r="B100" s="124" t="s">
        <v>83</v>
      </c>
      <c r="C100" s="124">
        <v>1743</v>
      </c>
      <c r="D100" s="125">
        <v>1751.5666666666668</v>
      </c>
      <c r="E100" s="125">
        <v>1731.5833333333337</v>
      </c>
      <c r="F100" s="125">
        <v>1720.166666666667</v>
      </c>
      <c r="G100" s="125">
        <v>1700.1833333333338</v>
      </c>
      <c r="H100" s="125">
        <v>1762.9833333333336</v>
      </c>
      <c r="I100" s="125">
        <v>1782.9666666666667</v>
      </c>
      <c r="J100" s="125">
        <v>1794.3833333333334</v>
      </c>
      <c r="K100" s="124">
        <v>1771.55</v>
      </c>
      <c r="L100" s="124">
        <v>1740.15</v>
      </c>
      <c r="M100" s="124">
        <v>12.897740000000001</v>
      </c>
    </row>
    <row r="101" spans="1:13">
      <c r="A101" s="66">
        <v>92</v>
      </c>
      <c r="B101" s="124" t="s">
        <v>84</v>
      </c>
      <c r="C101" s="124">
        <v>251.1</v>
      </c>
      <c r="D101" s="125">
        <v>249.06666666666669</v>
      </c>
      <c r="E101" s="125">
        <v>246.03333333333339</v>
      </c>
      <c r="F101" s="125">
        <v>240.9666666666667</v>
      </c>
      <c r="G101" s="125">
        <v>237.93333333333339</v>
      </c>
      <c r="H101" s="125">
        <v>254.13333333333338</v>
      </c>
      <c r="I101" s="125">
        <v>257.16666666666669</v>
      </c>
      <c r="J101" s="125">
        <v>262.23333333333335</v>
      </c>
      <c r="K101" s="124">
        <v>252.1</v>
      </c>
      <c r="L101" s="124">
        <v>244</v>
      </c>
      <c r="M101" s="124">
        <v>4.0710699999999997</v>
      </c>
    </row>
    <row r="102" spans="1:13">
      <c r="A102" s="66">
        <v>93</v>
      </c>
      <c r="B102" s="124" t="s">
        <v>2056</v>
      </c>
      <c r="C102" s="124">
        <v>41.1</v>
      </c>
      <c r="D102" s="125">
        <v>41.283333333333339</v>
      </c>
      <c r="E102" s="125">
        <v>40.616666666666674</v>
      </c>
      <c r="F102" s="125">
        <v>40.133333333333333</v>
      </c>
      <c r="G102" s="125">
        <v>39.466666666666669</v>
      </c>
      <c r="H102" s="125">
        <v>41.76666666666668</v>
      </c>
      <c r="I102" s="125">
        <v>42.433333333333351</v>
      </c>
      <c r="J102" s="125">
        <v>42.916666666666686</v>
      </c>
      <c r="K102" s="124">
        <v>41.95</v>
      </c>
      <c r="L102" s="124">
        <v>40.799999999999997</v>
      </c>
      <c r="M102" s="124">
        <v>7.6664399999999997</v>
      </c>
    </row>
    <row r="103" spans="1:13">
      <c r="A103" s="66">
        <v>94</v>
      </c>
      <c r="B103" s="124" t="s">
        <v>76</v>
      </c>
      <c r="C103" s="124">
        <v>1946.9</v>
      </c>
      <c r="D103" s="125">
        <v>1955.7333333333336</v>
      </c>
      <c r="E103" s="125">
        <v>1929.2666666666671</v>
      </c>
      <c r="F103" s="125">
        <v>1911.6333333333334</v>
      </c>
      <c r="G103" s="125">
        <v>1885.166666666667</v>
      </c>
      <c r="H103" s="125">
        <v>1973.3666666666672</v>
      </c>
      <c r="I103" s="125">
        <v>1999.8333333333335</v>
      </c>
      <c r="J103" s="125">
        <v>2017.4666666666674</v>
      </c>
      <c r="K103" s="124">
        <v>1982.2</v>
      </c>
      <c r="L103" s="124">
        <v>1938.1</v>
      </c>
      <c r="M103" s="124">
        <v>26.989660000000001</v>
      </c>
    </row>
    <row r="104" spans="1:13">
      <c r="A104" s="66">
        <v>95</v>
      </c>
      <c r="B104" s="124" t="s">
        <v>99</v>
      </c>
      <c r="C104" s="124">
        <v>274.75</v>
      </c>
      <c r="D104" s="125">
        <v>276.13333333333338</v>
      </c>
      <c r="E104" s="125">
        <v>272.81666666666678</v>
      </c>
      <c r="F104" s="125">
        <v>270.88333333333338</v>
      </c>
      <c r="G104" s="125">
        <v>267.56666666666678</v>
      </c>
      <c r="H104" s="125">
        <v>278.06666666666678</v>
      </c>
      <c r="I104" s="125">
        <v>281.38333333333338</v>
      </c>
      <c r="J104" s="125">
        <v>283.31666666666678</v>
      </c>
      <c r="K104" s="124">
        <v>279.45</v>
      </c>
      <c r="L104" s="124">
        <v>274.2</v>
      </c>
      <c r="M104" s="124">
        <v>89.921360000000007</v>
      </c>
    </row>
    <row r="105" spans="1:13">
      <c r="A105" s="66">
        <v>96</v>
      </c>
      <c r="B105" s="124" t="s">
        <v>87</v>
      </c>
      <c r="C105" s="124">
        <v>343.55</v>
      </c>
      <c r="D105" s="125">
        <v>345.0333333333333</v>
      </c>
      <c r="E105" s="125">
        <v>335.16666666666663</v>
      </c>
      <c r="F105" s="125">
        <v>326.7833333333333</v>
      </c>
      <c r="G105" s="125">
        <v>316.91666666666663</v>
      </c>
      <c r="H105" s="125">
        <v>353.41666666666663</v>
      </c>
      <c r="I105" s="125">
        <v>363.2833333333333</v>
      </c>
      <c r="J105" s="125">
        <v>371.66666666666663</v>
      </c>
      <c r="K105" s="124">
        <v>354.9</v>
      </c>
      <c r="L105" s="124">
        <v>336.65</v>
      </c>
      <c r="M105" s="124">
        <v>343.62360000000001</v>
      </c>
    </row>
    <row r="106" spans="1:13">
      <c r="A106" s="66">
        <v>97</v>
      </c>
      <c r="B106" s="124" t="s">
        <v>1907</v>
      </c>
      <c r="C106" s="124">
        <v>291.35000000000002</v>
      </c>
      <c r="D106" s="125">
        <v>293.53333333333336</v>
      </c>
      <c r="E106" s="125">
        <v>285.06666666666672</v>
      </c>
      <c r="F106" s="125">
        <v>278.78333333333336</v>
      </c>
      <c r="G106" s="125">
        <v>270.31666666666672</v>
      </c>
      <c r="H106" s="125">
        <v>299.81666666666672</v>
      </c>
      <c r="I106" s="125">
        <v>308.2833333333333</v>
      </c>
      <c r="J106" s="125">
        <v>314.56666666666672</v>
      </c>
      <c r="K106" s="124">
        <v>302</v>
      </c>
      <c r="L106" s="124">
        <v>287.25</v>
      </c>
      <c r="M106" s="124">
        <v>17.265219999999999</v>
      </c>
    </row>
    <row r="107" spans="1:13">
      <c r="A107" s="66">
        <v>98</v>
      </c>
      <c r="B107" s="124" t="s">
        <v>88</v>
      </c>
      <c r="C107" s="124">
        <v>53.6</v>
      </c>
      <c r="D107" s="125">
        <v>53.883333333333333</v>
      </c>
      <c r="E107" s="125">
        <v>52.616666666666667</v>
      </c>
      <c r="F107" s="125">
        <v>51.633333333333333</v>
      </c>
      <c r="G107" s="125">
        <v>50.366666666666667</v>
      </c>
      <c r="H107" s="125">
        <v>54.866666666666667</v>
      </c>
      <c r="I107" s="125">
        <v>56.133333333333333</v>
      </c>
      <c r="J107" s="125">
        <v>57.116666666666667</v>
      </c>
      <c r="K107" s="124">
        <v>55.15</v>
      </c>
      <c r="L107" s="124">
        <v>52.9</v>
      </c>
      <c r="M107" s="124">
        <v>31.253340000000001</v>
      </c>
    </row>
    <row r="108" spans="1:13">
      <c r="A108" s="66">
        <v>99</v>
      </c>
      <c r="B108" s="124" t="s">
        <v>3555</v>
      </c>
      <c r="C108" s="124">
        <v>45.75</v>
      </c>
      <c r="D108" s="125">
        <v>46.033333333333331</v>
      </c>
      <c r="E108" s="125">
        <v>45.266666666666666</v>
      </c>
      <c r="F108" s="125">
        <v>44.783333333333331</v>
      </c>
      <c r="G108" s="125">
        <v>44.016666666666666</v>
      </c>
      <c r="H108" s="125">
        <v>46.516666666666666</v>
      </c>
      <c r="I108" s="125">
        <v>47.283333333333331</v>
      </c>
      <c r="J108" s="125">
        <v>47.766666666666666</v>
      </c>
      <c r="K108" s="124">
        <v>46.8</v>
      </c>
      <c r="L108" s="124">
        <v>45.55</v>
      </c>
      <c r="M108" s="124">
        <v>115.38916</v>
      </c>
    </row>
    <row r="109" spans="1:13">
      <c r="A109" s="66">
        <v>100</v>
      </c>
      <c r="B109" s="124" t="s">
        <v>90</v>
      </c>
      <c r="C109" s="124">
        <v>39.950000000000003</v>
      </c>
      <c r="D109" s="125">
        <v>40.133333333333333</v>
      </c>
      <c r="E109" s="125">
        <v>39.516666666666666</v>
      </c>
      <c r="F109" s="125">
        <v>39.083333333333336</v>
      </c>
      <c r="G109" s="125">
        <v>38.466666666666669</v>
      </c>
      <c r="H109" s="125">
        <v>40.566666666666663</v>
      </c>
      <c r="I109" s="125">
        <v>41.183333333333323</v>
      </c>
      <c r="J109" s="125">
        <v>41.61666666666666</v>
      </c>
      <c r="K109" s="124">
        <v>40.75</v>
      </c>
      <c r="L109" s="124">
        <v>39.700000000000003</v>
      </c>
      <c r="M109" s="124">
        <v>25.50938</v>
      </c>
    </row>
    <row r="110" spans="1:13">
      <c r="A110" s="66">
        <v>101</v>
      </c>
      <c r="B110" s="124" t="s">
        <v>98</v>
      </c>
      <c r="C110" s="124">
        <v>147.85</v>
      </c>
      <c r="D110" s="125">
        <v>146.91666666666666</v>
      </c>
      <c r="E110" s="125">
        <v>143.98333333333332</v>
      </c>
      <c r="F110" s="125">
        <v>140.11666666666667</v>
      </c>
      <c r="G110" s="125">
        <v>137.18333333333334</v>
      </c>
      <c r="H110" s="125">
        <v>150.7833333333333</v>
      </c>
      <c r="I110" s="125">
        <v>153.71666666666664</v>
      </c>
      <c r="J110" s="125">
        <v>157.58333333333329</v>
      </c>
      <c r="K110" s="124">
        <v>149.85</v>
      </c>
      <c r="L110" s="124">
        <v>143.05000000000001</v>
      </c>
      <c r="M110" s="124">
        <v>16.82967</v>
      </c>
    </row>
    <row r="111" spans="1:13">
      <c r="A111" s="66">
        <v>102</v>
      </c>
      <c r="B111" s="124" t="s">
        <v>89</v>
      </c>
      <c r="C111" s="124">
        <v>31.05</v>
      </c>
      <c r="D111" s="125">
        <v>30.766666666666666</v>
      </c>
      <c r="E111" s="125">
        <v>28.733333333333334</v>
      </c>
      <c r="F111" s="125">
        <v>26.416666666666668</v>
      </c>
      <c r="G111" s="125">
        <v>24.383333333333336</v>
      </c>
      <c r="H111" s="125">
        <v>33.083333333333329</v>
      </c>
      <c r="I111" s="125">
        <v>35.11666666666666</v>
      </c>
      <c r="J111" s="125">
        <v>37.43333333333333</v>
      </c>
      <c r="K111" s="124">
        <v>32.799999999999997</v>
      </c>
      <c r="L111" s="124">
        <v>28.45</v>
      </c>
      <c r="M111" s="124">
        <v>294.88749999999999</v>
      </c>
    </row>
    <row r="112" spans="1:13">
      <c r="A112" s="66">
        <v>103</v>
      </c>
      <c r="B112" s="124" t="s">
        <v>86</v>
      </c>
      <c r="C112" s="124">
        <v>699.3</v>
      </c>
      <c r="D112" s="125">
        <v>711.31666666666661</v>
      </c>
      <c r="E112" s="125">
        <v>672.63333333333321</v>
      </c>
      <c r="F112" s="125">
        <v>645.96666666666658</v>
      </c>
      <c r="G112" s="125">
        <v>607.28333333333319</v>
      </c>
      <c r="H112" s="125">
        <v>737.98333333333323</v>
      </c>
      <c r="I112" s="125">
        <v>776.66666666666663</v>
      </c>
      <c r="J112" s="125">
        <v>803.33333333333326</v>
      </c>
      <c r="K112" s="124">
        <v>750</v>
      </c>
      <c r="L112" s="124">
        <v>684.65</v>
      </c>
      <c r="M112" s="124">
        <v>56.3765</v>
      </c>
    </row>
    <row r="113" spans="1:13">
      <c r="A113" s="66">
        <v>104</v>
      </c>
      <c r="B113" s="124" t="s">
        <v>927</v>
      </c>
      <c r="C113" s="124">
        <v>218.4</v>
      </c>
      <c r="D113" s="125">
        <v>222.63333333333335</v>
      </c>
      <c r="E113" s="125">
        <v>208.4666666666667</v>
      </c>
      <c r="F113" s="125">
        <v>198.53333333333333</v>
      </c>
      <c r="G113" s="125">
        <v>184.36666666666667</v>
      </c>
      <c r="H113" s="125">
        <v>232.56666666666672</v>
      </c>
      <c r="I113" s="125">
        <v>246.73333333333341</v>
      </c>
      <c r="J113" s="125">
        <v>256.66666666666674</v>
      </c>
      <c r="K113" s="124">
        <v>236.8</v>
      </c>
      <c r="L113" s="124">
        <v>212.7</v>
      </c>
      <c r="M113" s="124">
        <v>51.003529999999998</v>
      </c>
    </row>
    <row r="114" spans="1:13">
      <c r="A114" s="66">
        <v>105</v>
      </c>
      <c r="B114" s="124" t="s">
        <v>198</v>
      </c>
      <c r="C114" s="124">
        <v>137.25</v>
      </c>
      <c r="D114" s="125">
        <v>135.98333333333332</v>
      </c>
      <c r="E114" s="125">
        <v>131.96666666666664</v>
      </c>
      <c r="F114" s="125">
        <v>126.68333333333331</v>
      </c>
      <c r="G114" s="125">
        <v>122.66666666666663</v>
      </c>
      <c r="H114" s="125">
        <v>141.26666666666665</v>
      </c>
      <c r="I114" s="125">
        <v>145.28333333333336</v>
      </c>
      <c r="J114" s="125">
        <v>150.56666666666666</v>
      </c>
      <c r="K114" s="124">
        <v>140</v>
      </c>
      <c r="L114" s="124">
        <v>130.69999999999999</v>
      </c>
      <c r="M114" s="124">
        <v>4.4364499999999998</v>
      </c>
    </row>
    <row r="115" spans="1:13">
      <c r="A115" s="66">
        <v>106</v>
      </c>
      <c r="B115" s="124" t="s">
        <v>97</v>
      </c>
      <c r="C115" s="124">
        <v>138.05000000000001</v>
      </c>
      <c r="D115" s="125">
        <v>137.6</v>
      </c>
      <c r="E115" s="125">
        <v>136.85</v>
      </c>
      <c r="F115" s="125">
        <v>135.65</v>
      </c>
      <c r="G115" s="125">
        <v>134.9</v>
      </c>
      <c r="H115" s="125">
        <v>138.79999999999998</v>
      </c>
      <c r="I115" s="125">
        <v>139.54999999999998</v>
      </c>
      <c r="J115" s="125">
        <v>140.74999999999997</v>
      </c>
      <c r="K115" s="124">
        <v>138.35</v>
      </c>
      <c r="L115" s="124">
        <v>136.4</v>
      </c>
      <c r="M115" s="124">
        <v>55.703060000000001</v>
      </c>
    </row>
    <row r="116" spans="1:13">
      <c r="A116" s="66">
        <v>107</v>
      </c>
      <c r="B116" s="124" t="s">
        <v>92</v>
      </c>
      <c r="C116" s="124">
        <v>272.64999999999998</v>
      </c>
      <c r="D116" s="125">
        <v>272.35000000000002</v>
      </c>
      <c r="E116" s="125">
        <v>267.90000000000003</v>
      </c>
      <c r="F116" s="125">
        <v>263.15000000000003</v>
      </c>
      <c r="G116" s="125">
        <v>258.70000000000005</v>
      </c>
      <c r="H116" s="125">
        <v>277.10000000000002</v>
      </c>
      <c r="I116" s="125">
        <v>281.55000000000007</v>
      </c>
      <c r="J116" s="125">
        <v>286.3</v>
      </c>
      <c r="K116" s="124">
        <v>276.8</v>
      </c>
      <c r="L116" s="124">
        <v>267.60000000000002</v>
      </c>
      <c r="M116" s="124">
        <v>16.58193</v>
      </c>
    </row>
    <row r="117" spans="1:13">
      <c r="A117" s="66">
        <v>108</v>
      </c>
      <c r="B117" s="124" t="s">
        <v>94</v>
      </c>
      <c r="C117" s="124">
        <v>1443.7</v>
      </c>
      <c r="D117" s="125">
        <v>1458.0166666666667</v>
      </c>
      <c r="E117" s="125">
        <v>1423.0833333333333</v>
      </c>
      <c r="F117" s="125">
        <v>1402.4666666666667</v>
      </c>
      <c r="G117" s="125">
        <v>1367.5333333333333</v>
      </c>
      <c r="H117" s="125">
        <v>1478.6333333333332</v>
      </c>
      <c r="I117" s="125">
        <v>1513.5666666666666</v>
      </c>
      <c r="J117" s="125">
        <v>1534.1833333333332</v>
      </c>
      <c r="K117" s="124">
        <v>1492.95</v>
      </c>
      <c r="L117" s="124">
        <v>1437.4</v>
      </c>
      <c r="M117" s="124">
        <v>22.467610000000001</v>
      </c>
    </row>
    <row r="118" spans="1:13">
      <c r="A118" s="66">
        <v>109</v>
      </c>
      <c r="B118" s="124" t="s">
        <v>1228</v>
      </c>
      <c r="C118" s="124">
        <v>1673.6</v>
      </c>
      <c r="D118" s="125">
        <v>1672.0666666666666</v>
      </c>
      <c r="E118" s="125">
        <v>1642.5333333333333</v>
      </c>
      <c r="F118" s="125">
        <v>1611.4666666666667</v>
      </c>
      <c r="G118" s="125">
        <v>1581.9333333333334</v>
      </c>
      <c r="H118" s="125">
        <v>1703.1333333333332</v>
      </c>
      <c r="I118" s="125">
        <v>1732.6666666666665</v>
      </c>
      <c r="J118" s="125">
        <v>1763.7333333333331</v>
      </c>
      <c r="K118" s="124">
        <v>1701.6</v>
      </c>
      <c r="L118" s="124">
        <v>1641</v>
      </c>
      <c r="M118" s="124">
        <v>2.50359</v>
      </c>
    </row>
    <row r="119" spans="1:13">
      <c r="A119" s="66">
        <v>110</v>
      </c>
      <c r="B119" s="124" t="s">
        <v>95</v>
      </c>
      <c r="C119" s="124">
        <v>727.95</v>
      </c>
      <c r="D119" s="125">
        <v>726.51666666666677</v>
      </c>
      <c r="E119" s="125">
        <v>720.43333333333351</v>
      </c>
      <c r="F119" s="125">
        <v>712.91666666666674</v>
      </c>
      <c r="G119" s="125">
        <v>706.83333333333348</v>
      </c>
      <c r="H119" s="125">
        <v>734.03333333333353</v>
      </c>
      <c r="I119" s="125">
        <v>740.11666666666679</v>
      </c>
      <c r="J119" s="125">
        <v>747.63333333333355</v>
      </c>
      <c r="K119" s="124">
        <v>732.6</v>
      </c>
      <c r="L119" s="124">
        <v>719</v>
      </c>
      <c r="M119" s="124">
        <v>79.446929999999995</v>
      </c>
    </row>
    <row r="120" spans="1:13">
      <c r="A120" s="66">
        <v>111</v>
      </c>
      <c r="B120" s="124" t="s">
        <v>930</v>
      </c>
      <c r="C120" s="124">
        <v>1171.3</v>
      </c>
      <c r="D120" s="125">
        <v>1165.5</v>
      </c>
      <c r="E120" s="125">
        <v>1149.05</v>
      </c>
      <c r="F120" s="125">
        <v>1126.8</v>
      </c>
      <c r="G120" s="125">
        <v>1110.3499999999999</v>
      </c>
      <c r="H120" s="125">
        <v>1187.75</v>
      </c>
      <c r="I120" s="125">
        <v>1204.1999999999998</v>
      </c>
      <c r="J120" s="125">
        <v>1226.45</v>
      </c>
      <c r="K120" s="124">
        <v>1181.95</v>
      </c>
      <c r="L120" s="124">
        <v>1143.25</v>
      </c>
      <c r="M120" s="124">
        <v>9.41099</v>
      </c>
    </row>
    <row r="121" spans="1:13">
      <c r="A121" s="66">
        <v>112</v>
      </c>
      <c r="B121" s="124" t="s">
        <v>199</v>
      </c>
      <c r="C121" s="124">
        <v>779.9</v>
      </c>
      <c r="D121" s="125">
        <v>780.35</v>
      </c>
      <c r="E121" s="125">
        <v>769.6</v>
      </c>
      <c r="F121" s="125">
        <v>759.3</v>
      </c>
      <c r="G121" s="125">
        <v>748.55</v>
      </c>
      <c r="H121" s="125">
        <v>790.65000000000009</v>
      </c>
      <c r="I121" s="125">
        <v>801.40000000000009</v>
      </c>
      <c r="J121" s="125">
        <v>811.70000000000016</v>
      </c>
      <c r="K121" s="124">
        <v>791.1</v>
      </c>
      <c r="L121" s="124">
        <v>770.05</v>
      </c>
      <c r="M121" s="124">
        <v>1.0599000000000001</v>
      </c>
    </row>
    <row r="122" spans="1:13">
      <c r="A122" s="66">
        <v>113</v>
      </c>
      <c r="B122" s="124" t="s">
        <v>103</v>
      </c>
      <c r="C122" s="124">
        <v>64.95</v>
      </c>
      <c r="D122" s="125">
        <v>65.600000000000009</v>
      </c>
      <c r="E122" s="125">
        <v>63.800000000000011</v>
      </c>
      <c r="F122" s="125">
        <v>62.650000000000006</v>
      </c>
      <c r="G122" s="125">
        <v>60.850000000000009</v>
      </c>
      <c r="H122" s="125">
        <v>66.750000000000014</v>
      </c>
      <c r="I122" s="125">
        <v>68.55</v>
      </c>
      <c r="J122" s="125">
        <v>69.700000000000017</v>
      </c>
      <c r="K122" s="124">
        <v>67.400000000000006</v>
      </c>
      <c r="L122" s="124">
        <v>64.45</v>
      </c>
      <c r="M122" s="124">
        <v>3.8851900000000001</v>
      </c>
    </row>
    <row r="123" spans="1:13">
      <c r="A123" s="66">
        <v>114</v>
      </c>
      <c r="B123" s="124" t="s">
        <v>104</v>
      </c>
      <c r="C123" s="124">
        <v>267.75</v>
      </c>
      <c r="D123" s="125">
        <v>268.34999999999997</v>
      </c>
      <c r="E123" s="125">
        <v>262.44999999999993</v>
      </c>
      <c r="F123" s="125">
        <v>257.14999999999998</v>
      </c>
      <c r="G123" s="125">
        <v>251.24999999999994</v>
      </c>
      <c r="H123" s="125">
        <v>273.64999999999992</v>
      </c>
      <c r="I123" s="125">
        <v>279.5499999999999</v>
      </c>
      <c r="J123" s="125">
        <v>284.84999999999991</v>
      </c>
      <c r="K123" s="124">
        <v>274.25</v>
      </c>
      <c r="L123" s="124">
        <v>263.05</v>
      </c>
      <c r="M123" s="124">
        <v>45.182369999999999</v>
      </c>
    </row>
    <row r="124" spans="1:13">
      <c r="A124" s="66">
        <v>115</v>
      </c>
      <c r="B124" s="124" t="s">
        <v>100</v>
      </c>
      <c r="C124" s="124">
        <v>132.25</v>
      </c>
      <c r="D124" s="125">
        <v>133.06666666666666</v>
      </c>
      <c r="E124" s="125">
        <v>127.43333333333334</v>
      </c>
      <c r="F124" s="125">
        <v>122.61666666666667</v>
      </c>
      <c r="G124" s="125">
        <v>116.98333333333335</v>
      </c>
      <c r="H124" s="125">
        <v>137.88333333333333</v>
      </c>
      <c r="I124" s="125">
        <v>143.51666666666665</v>
      </c>
      <c r="J124" s="125">
        <v>148.33333333333331</v>
      </c>
      <c r="K124" s="124">
        <v>138.69999999999999</v>
      </c>
      <c r="L124" s="124">
        <v>128.25</v>
      </c>
      <c r="M124" s="124">
        <v>114.83485</v>
      </c>
    </row>
    <row r="125" spans="1:13">
      <c r="A125" s="66">
        <v>116</v>
      </c>
      <c r="B125" s="124" t="s">
        <v>105</v>
      </c>
      <c r="C125" s="124">
        <v>1202.05</v>
      </c>
      <c r="D125" s="125">
        <v>1199.1000000000001</v>
      </c>
      <c r="E125" s="125">
        <v>1186.2000000000003</v>
      </c>
      <c r="F125" s="125">
        <v>1170.3500000000001</v>
      </c>
      <c r="G125" s="125">
        <v>1157.4500000000003</v>
      </c>
      <c r="H125" s="125">
        <v>1214.9500000000003</v>
      </c>
      <c r="I125" s="125">
        <v>1227.8500000000004</v>
      </c>
      <c r="J125" s="125">
        <v>1243.7000000000003</v>
      </c>
      <c r="K125" s="124">
        <v>1212</v>
      </c>
      <c r="L125" s="124">
        <v>1183.25</v>
      </c>
      <c r="M125" s="124">
        <v>12.39212</v>
      </c>
    </row>
    <row r="126" spans="1:13">
      <c r="A126" s="66">
        <v>117</v>
      </c>
      <c r="B126" s="124" t="s">
        <v>1000</v>
      </c>
      <c r="C126" s="124">
        <v>714.15</v>
      </c>
      <c r="D126" s="125">
        <v>712.58333333333337</v>
      </c>
      <c r="E126" s="125">
        <v>698.61666666666679</v>
      </c>
      <c r="F126" s="125">
        <v>683.08333333333337</v>
      </c>
      <c r="G126" s="125">
        <v>669.11666666666679</v>
      </c>
      <c r="H126" s="125">
        <v>728.11666666666679</v>
      </c>
      <c r="I126" s="125">
        <v>742.08333333333326</v>
      </c>
      <c r="J126" s="125">
        <v>757.61666666666679</v>
      </c>
      <c r="K126" s="124">
        <v>726.55</v>
      </c>
      <c r="L126" s="124">
        <v>697.05</v>
      </c>
      <c r="M126" s="124">
        <v>2.78959</v>
      </c>
    </row>
    <row r="127" spans="1:13">
      <c r="A127" s="66">
        <v>118</v>
      </c>
      <c r="B127" s="124" t="s">
        <v>203</v>
      </c>
      <c r="C127" s="124">
        <v>89.15</v>
      </c>
      <c r="D127" s="125">
        <v>89.533333333333346</v>
      </c>
      <c r="E127" s="125">
        <v>87.066666666666691</v>
      </c>
      <c r="F127" s="125">
        <v>84.983333333333348</v>
      </c>
      <c r="G127" s="125">
        <v>82.516666666666694</v>
      </c>
      <c r="H127" s="125">
        <v>91.616666666666688</v>
      </c>
      <c r="I127" s="125">
        <v>94.083333333333357</v>
      </c>
      <c r="J127" s="125">
        <v>96.166666666666686</v>
      </c>
      <c r="K127" s="124">
        <v>92</v>
      </c>
      <c r="L127" s="124">
        <v>87.45</v>
      </c>
      <c r="M127" s="124">
        <v>12.667619999999999</v>
      </c>
    </row>
    <row r="128" spans="1:13">
      <c r="A128" s="66">
        <v>119</v>
      </c>
      <c r="B128" s="124" t="s">
        <v>107</v>
      </c>
      <c r="C128" s="124">
        <v>1260.45</v>
      </c>
      <c r="D128" s="125">
        <v>1266.8166666666666</v>
      </c>
      <c r="E128" s="125">
        <v>1248.6333333333332</v>
      </c>
      <c r="F128" s="125">
        <v>1236.8166666666666</v>
      </c>
      <c r="G128" s="125">
        <v>1218.6333333333332</v>
      </c>
      <c r="H128" s="125">
        <v>1278.6333333333332</v>
      </c>
      <c r="I128" s="125">
        <v>1296.8166666666666</v>
      </c>
      <c r="J128" s="125">
        <v>1308.6333333333332</v>
      </c>
      <c r="K128" s="124">
        <v>1285</v>
      </c>
      <c r="L128" s="124">
        <v>1255</v>
      </c>
      <c r="M128" s="124">
        <v>20.545919999999999</v>
      </c>
    </row>
    <row r="129" spans="1:13">
      <c r="A129" s="66">
        <v>120</v>
      </c>
      <c r="B129" s="124" t="s">
        <v>109</v>
      </c>
      <c r="C129" s="124">
        <v>128.44999999999999</v>
      </c>
      <c r="D129" s="125">
        <v>129.23333333333332</v>
      </c>
      <c r="E129" s="125">
        <v>123.66666666666663</v>
      </c>
      <c r="F129" s="125">
        <v>118.88333333333331</v>
      </c>
      <c r="G129" s="125">
        <v>113.31666666666662</v>
      </c>
      <c r="H129" s="125">
        <v>134.01666666666665</v>
      </c>
      <c r="I129" s="125">
        <v>139.58333333333331</v>
      </c>
      <c r="J129" s="125">
        <v>144.36666666666665</v>
      </c>
      <c r="K129" s="124">
        <v>134.80000000000001</v>
      </c>
      <c r="L129" s="124">
        <v>124.45</v>
      </c>
      <c r="M129" s="124">
        <v>101.24939999999999</v>
      </c>
    </row>
    <row r="130" spans="1:13">
      <c r="A130" s="66">
        <v>121</v>
      </c>
      <c r="B130" s="124" t="s">
        <v>110</v>
      </c>
      <c r="C130" s="124">
        <v>446.7</v>
      </c>
      <c r="D130" s="125">
        <v>448.2</v>
      </c>
      <c r="E130" s="125">
        <v>440.5</v>
      </c>
      <c r="F130" s="125">
        <v>434.3</v>
      </c>
      <c r="G130" s="125">
        <v>426.6</v>
      </c>
      <c r="H130" s="125">
        <v>454.4</v>
      </c>
      <c r="I130" s="125">
        <v>462.09999999999991</v>
      </c>
      <c r="J130" s="125">
        <v>468.29999999999995</v>
      </c>
      <c r="K130" s="124">
        <v>455.9</v>
      </c>
      <c r="L130" s="124">
        <v>442</v>
      </c>
      <c r="M130" s="124">
        <v>15.44866</v>
      </c>
    </row>
    <row r="131" spans="1:13">
      <c r="A131" s="66">
        <v>122</v>
      </c>
      <c r="B131" s="124" t="s">
        <v>111</v>
      </c>
      <c r="C131" s="124">
        <v>1300.45</v>
      </c>
      <c r="D131" s="125">
        <v>1310.0000000000002</v>
      </c>
      <c r="E131" s="125">
        <v>1282.1000000000004</v>
      </c>
      <c r="F131" s="125">
        <v>1263.7500000000002</v>
      </c>
      <c r="G131" s="125">
        <v>1235.8500000000004</v>
      </c>
      <c r="H131" s="125">
        <v>1328.3500000000004</v>
      </c>
      <c r="I131" s="125">
        <v>1356.2500000000005</v>
      </c>
      <c r="J131" s="125">
        <v>1374.6000000000004</v>
      </c>
      <c r="K131" s="124">
        <v>1337.9</v>
      </c>
      <c r="L131" s="124">
        <v>1291.6500000000001</v>
      </c>
      <c r="M131" s="124">
        <v>80.041359999999997</v>
      </c>
    </row>
    <row r="132" spans="1:13">
      <c r="A132" s="66">
        <v>123</v>
      </c>
      <c r="B132" s="124" t="s">
        <v>112</v>
      </c>
      <c r="C132" s="124">
        <v>865.25</v>
      </c>
      <c r="D132" s="125">
        <v>860.06666666666661</v>
      </c>
      <c r="E132" s="125">
        <v>849.48333333333323</v>
      </c>
      <c r="F132" s="125">
        <v>833.71666666666658</v>
      </c>
      <c r="G132" s="125">
        <v>823.13333333333321</v>
      </c>
      <c r="H132" s="125">
        <v>875.83333333333326</v>
      </c>
      <c r="I132" s="125">
        <v>886.41666666666674</v>
      </c>
      <c r="J132" s="125">
        <v>902.18333333333328</v>
      </c>
      <c r="K132" s="124">
        <v>870.65</v>
      </c>
      <c r="L132" s="124">
        <v>844.3</v>
      </c>
      <c r="M132" s="124">
        <v>24.161799999999999</v>
      </c>
    </row>
    <row r="133" spans="1:13">
      <c r="A133" s="66">
        <v>124</v>
      </c>
      <c r="B133" s="124" t="s">
        <v>119</v>
      </c>
      <c r="C133" s="124">
        <v>62559.95</v>
      </c>
      <c r="D133" s="125">
        <v>62961.65</v>
      </c>
      <c r="E133" s="125">
        <v>62048.3</v>
      </c>
      <c r="F133" s="125">
        <v>61536.65</v>
      </c>
      <c r="G133" s="125">
        <v>60623.3</v>
      </c>
      <c r="H133" s="125">
        <v>63473.3</v>
      </c>
      <c r="I133" s="125">
        <v>64386.649999999994</v>
      </c>
      <c r="J133" s="125">
        <v>64898.3</v>
      </c>
      <c r="K133" s="124">
        <v>63875</v>
      </c>
      <c r="L133" s="124">
        <v>62450</v>
      </c>
      <c r="M133" s="124">
        <v>4.4880000000000003E-2</v>
      </c>
    </row>
    <row r="134" spans="1:13">
      <c r="A134" s="66">
        <v>125</v>
      </c>
      <c r="B134" s="124" t="s">
        <v>1840</v>
      </c>
      <c r="C134" s="124">
        <v>901.5</v>
      </c>
      <c r="D134" s="125">
        <v>901.85</v>
      </c>
      <c r="E134" s="125">
        <v>893.7</v>
      </c>
      <c r="F134" s="125">
        <v>885.9</v>
      </c>
      <c r="G134" s="125">
        <v>877.75</v>
      </c>
      <c r="H134" s="125">
        <v>909.65000000000009</v>
      </c>
      <c r="I134" s="125">
        <v>917.8</v>
      </c>
      <c r="J134" s="125">
        <v>925.60000000000014</v>
      </c>
      <c r="K134" s="124">
        <v>910</v>
      </c>
      <c r="L134" s="124">
        <v>894.05</v>
      </c>
      <c r="M134" s="124">
        <v>2.96576</v>
      </c>
    </row>
    <row r="135" spans="1:13">
      <c r="A135" s="66">
        <v>126</v>
      </c>
      <c r="B135" s="124" t="s">
        <v>114</v>
      </c>
      <c r="C135" s="124">
        <v>403.6</v>
      </c>
      <c r="D135" s="125">
        <v>409.18333333333334</v>
      </c>
      <c r="E135" s="125">
        <v>391.7166666666667</v>
      </c>
      <c r="F135" s="125">
        <v>379.83333333333337</v>
      </c>
      <c r="G135" s="125">
        <v>362.36666666666673</v>
      </c>
      <c r="H135" s="125">
        <v>421.06666666666666</v>
      </c>
      <c r="I135" s="125">
        <v>438.53333333333325</v>
      </c>
      <c r="J135" s="125">
        <v>450.41666666666663</v>
      </c>
      <c r="K135" s="124">
        <v>426.65</v>
      </c>
      <c r="L135" s="124">
        <v>397.3</v>
      </c>
      <c r="M135" s="124">
        <v>32.239840000000001</v>
      </c>
    </row>
    <row r="136" spans="1:13">
      <c r="A136" s="66">
        <v>127</v>
      </c>
      <c r="B136" s="124" t="s">
        <v>113</v>
      </c>
      <c r="C136" s="124">
        <v>673.05</v>
      </c>
      <c r="D136" s="125">
        <v>674.68333333333328</v>
      </c>
      <c r="E136" s="125">
        <v>665.86666666666656</v>
      </c>
      <c r="F136" s="125">
        <v>658.68333333333328</v>
      </c>
      <c r="G136" s="125">
        <v>649.86666666666656</v>
      </c>
      <c r="H136" s="125">
        <v>681.86666666666656</v>
      </c>
      <c r="I136" s="125">
        <v>690.68333333333339</v>
      </c>
      <c r="J136" s="125">
        <v>697.86666666666656</v>
      </c>
      <c r="K136" s="124">
        <v>683.5</v>
      </c>
      <c r="L136" s="124">
        <v>667.5</v>
      </c>
      <c r="M136" s="124">
        <v>57.624420000000001</v>
      </c>
    </row>
    <row r="137" spans="1:13">
      <c r="A137" s="66">
        <v>128</v>
      </c>
      <c r="B137" s="124" t="s">
        <v>1130</v>
      </c>
      <c r="C137" s="124">
        <v>95.9</v>
      </c>
      <c r="D137" s="125">
        <v>96.266666666666666</v>
      </c>
      <c r="E137" s="125">
        <v>93.333333333333329</v>
      </c>
      <c r="F137" s="125">
        <v>90.766666666666666</v>
      </c>
      <c r="G137" s="125">
        <v>87.833333333333329</v>
      </c>
      <c r="H137" s="125">
        <v>98.833333333333329</v>
      </c>
      <c r="I137" s="125">
        <v>101.76666666666667</v>
      </c>
      <c r="J137" s="125">
        <v>104.33333333333333</v>
      </c>
      <c r="K137" s="124">
        <v>99.2</v>
      </c>
      <c r="L137" s="124">
        <v>93.7</v>
      </c>
      <c r="M137" s="124">
        <v>34.403509999999997</v>
      </c>
    </row>
    <row r="138" spans="1:13">
      <c r="A138" s="66">
        <v>129</v>
      </c>
      <c r="B138" s="124" t="s">
        <v>1195</v>
      </c>
      <c r="C138" s="124">
        <v>68.75</v>
      </c>
      <c r="D138" s="125">
        <v>68.649999999999991</v>
      </c>
      <c r="E138" s="125">
        <v>67.449999999999989</v>
      </c>
      <c r="F138" s="125">
        <v>66.149999999999991</v>
      </c>
      <c r="G138" s="125">
        <v>64.949999999999989</v>
      </c>
      <c r="H138" s="125">
        <v>69.949999999999989</v>
      </c>
      <c r="I138" s="125">
        <v>71.150000000000006</v>
      </c>
      <c r="J138" s="125">
        <v>72.449999999999989</v>
      </c>
      <c r="K138" s="124">
        <v>69.849999999999994</v>
      </c>
      <c r="L138" s="124">
        <v>67.349999999999994</v>
      </c>
      <c r="M138" s="124">
        <v>13.584110000000001</v>
      </c>
    </row>
    <row r="139" spans="1:13">
      <c r="A139" s="66">
        <v>130</v>
      </c>
      <c r="B139" s="124" t="s">
        <v>240</v>
      </c>
      <c r="C139" s="124">
        <v>365.15</v>
      </c>
      <c r="D139" s="125">
        <v>366.26666666666665</v>
      </c>
      <c r="E139" s="125">
        <v>361.33333333333331</v>
      </c>
      <c r="F139" s="125">
        <v>357.51666666666665</v>
      </c>
      <c r="G139" s="125">
        <v>352.58333333333331</v>
      </c>
      <c r="H139" s="125">
        <v>370.08333333333331</v>
      </c>
      <c r="I139" s="125">
        <v>375.01666666666671</v>
      </c>
      <c r="J139" s="125">
        <v>378.83333333333331</v>
      </c>
      <c r="K139" s="124">
        <v>371.2</v>
      </c>
      <c r="L139" s="124">
        <v>362.45</v>
      </c>
      <c r="M139" s="124">
        <v>13.174480000000001</v>
      </c>
    </row>
    <row r="140" spans="1:13">
      <c r="A140" s="66">
        <v>131</v>
      </c>
      <c r="B140" s="124" t="s">
        <v>115</v>
      </c>
      <c r="C140" s="124">
        <v>6511.05</v>
      </c>
      <c r="D140" s="125">
        <v>6479.583333333333</v>
      </c>
      <c r="E140" s="125">
        <v>6349.1666666666661</v>
      </c>
      <c r="F140" s="125">
        <v>6187.2833333333328</v>
      </c>
      <c r="G140" s="125">
        <v>6056.8666666666659</v>
      </c>
      <c r="H140" s="125">
        <v>6641.4666666666662</v>
      </c>
      <c r="I140" s="125">
        <v>6771.8833333333323</v>
      </c>
      <c r="J140" s="125">
        <v>6933.7666666666664</v>
      </c>
      <c r="K140" s="124">
        <v>6610</v>
      </c>
      <c r="L140" s="124">
        <v>6317.7</v>
      </c>
      <c r="M140" s="124">
        <v>23.980910000000002</v>
      </c>
    </row>
    <row r="141" spans="1:13">
      <c r="A141" s="66">
        <v>132</v>
      </c>
      <c r="B141" s="124" t="s">
        <v>352</v>
      </c>
      <c r="C141" s="124">
        <v>400.15</v>
      </c>
      <c r="D141" s="125">
        <v>405.55</v>
      </c>
      <c r="E141" s="125">
        <v>385.55</v>
      </c>
      <c r="F141" s="125">
        <v>370.95</v>
      </c>
      <c r="G141" s="125">
        <v>350.95</v>
      </c>
      <c r="H141" s="125">
        <v>420.15000000000003</v>
      </c>
      <c r="I141" s="125">
        <v>440.15000000000003</v>
      </c>
      <c r="J141" s="125">
        <v>454.75000000000006</v>
      </c>
      <c r="K141" s="124">
        <v>425.55</v>
      </c>
      <c r="L141" s="124">
        <v>390.95</v>
      </c>
      <c r="M141" s="124">
        <v>15.32629</v>
      </c>
    </row>
    <row r="142" spans="1:13">
      <c r="A142" s="66">
        <v>133</v>
      </c>
      <c r="B142" s="124" t="s">
        <v>117</v>
      </c>
      <c r="C142" s="124">
        <v>868.6</v>
      </c>
      <c r="D142" s="125">
        <v>869.63333333333321</v>
      </c>
      <c r="E142" s="125">
        <v>855.01666666666642</v>
      </c>
      <c r="F142" s="125">
        <v>841.43333333333317</v>
      </c>
      <c r="G142" s="125">
        <v>826.81666666666638</v>
      </c>
      <c r="H142" s="125">
        <v>883.21666666666647</v>
      </c>
      <c r="I142" s="125">
        <v>897.83333333333326</v>
      </c>
      <c r="J142" s="125">
        <v>911.41666666666652</v>
      </c>
      <c r="K142" s="124">
        <v>884.25</v>
      </c>
      <c r="L142" s="124">
        <v>856.05</v>
      </c>
      <c r="M142" s="124">
        <v>22.251290000000001</v>
      </c>
    </row>
    <row r="143" spans="1:13">
      <c r="A143" s="66">
        <v>134</v>
      </c>
      <c r="B143" s="124" t="s">
        <v>118</v>
      </c>
      <c r="C143" s="124">
        <v>145.30000000000001</v>
      </c>
      <c r="D143" s="125">
        <v>146.41666666666669</v>
      </c>
      <c r="E143" s="125">
        <v>141.18333333333337</v>
      </c>
      <c r="F143" s="125">
        <v>137.06666666666669</v>
      </c>
      <c r="G143" s="125">
        <v>131.83333333333337</v>
      </c>
      <c r="H143" s="125">
        <v>150.53333333333336</v>
      </c>
      <c r="I143" s="125">
        <v>155.76666666666671</v>
      </c>
      <c r="J143" s="125">
        <v>159.88333333333335</v>
      </c>
      <c r="K143" s="124">
        <v>151.65</v>
      </c>
      <c r="L143" s="124">
        <v>142.30000000000001</v>
      </c>
      <c r="M143" s="124">
        <v>68.214429999999993</v>
      </c>
    </row>
    <row r="144" spans="1:13">
      <c r="A144" s="66">
        <v>135</v>
      </c>
      <c r="B144" s="124" t="s">
        <v>204</v>
      </c>
      <c r="C144" s="124">
        <v>940.95</v>
      </c>
      <c r="D144" s="125">
        <v>929.2833333333333</v>
      </c>
      <c r="E144" s="125">
        <v>912.66666666666663</v>
      </c>
      <c r="F144" s="125">
        <v>884.38333333333333</v>
      </c>
      <c r="G144" s="125">
        <v>867.76666666666665</v>
      </c>
      <c r="H144" s="125">
        <v>957.56666666666661</v>
      </c>
      <c r="I144" s="125">
        <v>974.18333333333339</v>
      </c>
      <c r="J144" s="125">
        <v>1002.4666666666666</v>
      </c>
      <c r="K144" s="124">
        <v>945.9</v>
      </c>
      <c r="L144" s="124">
        <v>901</v>
      </c>
      <c r="M144" s="124">
        <v>3.2680099999999999</v>
      </c>
    </row>
    <row r="145" spans="1:13">
      <c r="A145" s="66">
        <v>136</v>
      </c>
      <c r="B145" s="124" t="s">
        <v>1211</v>
      </c>
      <c r="C145" s="124">
        <v>509.05</v>
      </c>
      <c r="D145" s="125">
        <v>516.56666666666661</v>
      </c>
      <c r="E145" s="125">
        <v>495.13333333333321</v>
      </c>
      <c r="F145" s="125">
        <v>481.21666666666658</v>
      </c>
      <c r="G145" s="125">
        <v>459.78333333333319</v>
      </c>
      <c r="H145" s="125">
        <v>530.48333333333323</v>
      </c>
      <c r="I145" s="125">
        <v>551.91666666666663</v>
      </c>
      <c r="J145" s="125">
        <v>565.83333333333326</v>
      </c>
      <c r="K145" s="124">
        <v>538</v>
      </c>
      <c r="L145" s="124">
        <v>502.65</v>
      </c>
      <c r="M145" s="124">
        <v>21.004740000000002</v>
      </c>
    </row>
    <row r="146" spans="1:13">
      <c r="A146" s="66">
        <v>137</v>
      </c>
      <c r="B146" s="124" t="s">
        <v>374</v>
      </c>
      <c r="C146" s="124">
        <v>669.55</v>
      </c>
      <c r="D146" s="125">
        <v>668.98333333333323</v>
      </c>
      <c r="E146" s="125">
        <v>659.96666666666647</v>
      </c>
      <c r="F146" s="125">
        <v>650.38333333333321</v>
      </c>
      <c r="G146" s="125">
        <v>641.36666666666645</v>
      </c>
      <c r="H146" s="125">
        <v>678.56666666666649</v>
      </c>
      <c r="I146" s="125">
        <v>687.58333333333314</v>
      </c>
      <c r="J146" s="125">
        <v>697.16666666666652</v>
      </c>
      <c r="K146" s="124">
        <v>678</v>
      </c>
      <c r="L146" s="124">
        <v>659.4</v>
      </c>
      <c r="M146" s="124">
        <v>0.96657999999999999</v>
      </c>
    </row>
    <row r="147" spans="1:13">
      <c r="A147" s="66">
        <v>138</v>
      </c>
      <c r="B147" s="124" t="s">
        <v>367</v>
      </c>
      <c r="C147" s="124">
        <v>55.9</v>
      </c>
      <c r="D147" s="125">
        <v>56.199999999999996</v>
      </c>
      <c r="E147" s="125">
        <v>55.199999999999989</v>
      </c>
      <c r="F147" s="125">
        <v>54.499999999999993</v>
      </c>
      <c r="G147" s="125">
        <v>53.499999999999986</v>
      </c>
      <c r="H147" s="125">
        <v>56.899999999999991</v>
      </c>
      <c r="I147" s="125">
        <v>57.900000000000006</v>
      </c>
      <c r="J147" s="125">
        <v>58.599999999999994</v>
      </c>
      <c r="K147" s="124">
        <v>57.2</v>
      </c>
      <c r="L147" s="124">
        <v>55.5</v>
      </c>
      <c r="M147" s="124">
        <v>45.190890000000003</v>
      </c>
    </row>
    <row r="148" spans="1:13">
      <c r="A148" s="66">
        <v>139</v>
      </c>
      <c r="B148" s="124" t="s">
        <v>120</v>
      </c>
      <c r="C148" s="124">
        <v>24.55</v>
      </c>
      <c r="D148" s="125">
        <v>24.716666666666669</v>
      </c>
      <c r="E148" s="125">
        <v>24.333333333333336</v>
      </c>
      <c r="F148" s="125">
        <v>24.116666666666667</v>
      </c>
      <c r="G148" s="125">
        <v>23.733333333333334</v>
      </c>
      <c r="H148" s="125">
        <v>24.933333333333337</v>
      </c>
      <c r="I148" s="125">
        <v>25.31666666666667</v>
      </c>
      <c r="J148" s="125">
        <v>25.533333333333339</v>
      </c>
      <c r="K148" s="124">
        <v>25.1</v>
      </c>
      <c r="L148" s="124">
        <v>24.5</v>
      </c>
      <c r="M148" s="124">
        <v>17.521460000000001</v>
      </c>
    </row>
    <row r="149" spans="1:13">
      <c r="A149" s="66">
        <v>140</v>
      </c>
      <c r="B149" s="124" t="s">
        <v>121</v>
      </c>
      <c r="C149" s="124">
        <v>91.2</v>
      </c>
      <c r="D149" s="125">
        <v>90.966666666666654</v>
      </c>
      <c r="E149" s="125">
        <v>90.133333333333312</v>
      </c>
      <c r="F149" s="125">
        <v>89.066666666666663</v>
      </c>
      <c r="G149" s="125">
        <v>88.23333333333332</v>
      </c>
      <c r="H149" s="125">
        <v>92.033333333333303</v>
      </c>
      <c r="I149" s="125">
        <v>92.866666666666646</v>
      </c>
      <c r="J149" s="125">
        <v>93.933333333333294</v>
      </c>
      <c r="K149" s="124">
        <v>91.8</v>
      </c>
      <c r="L149" s="124">
        <v>89.9</v>
      </c>
      <c r="M149" s="124">
        <v>24.129740000000002</v>
      </c>
    </row>
    <row r="150" spans="1:13">
      <c r="A150" s="66">
        <v>141</v>
      </c>
      <c r="B150" s="124" t="s">
        <v>122</v>
      </c>
      <c r="C150" s="124">
        <v>138.6</v>
      </c>
      <c r="D150" s="125">
        <v>138.25</v>
      </c>
      <c r="E150" s="125">
        <v>137</v>
      </c>
      <c r="F150" s="125">
        <v>135.4</v>
      </c>
      <c r="G150" s="125">
        <v>134.15</v>
      </c>
      <c r="H150" s="125">
        <v>139.85</v>
      </c>
      <c r="I150" s="125">
        <v>141.1</v>
      </c>
      <c r="J150" s="125">
        <v>142.69999999999999</v>
      </c>
      <c r="K150" s="124">
        <v>139.5</v>
      </c>
      <c r="L150" s="124">
        <v>136.65</v>
      </c>
      <c r="M150" s="124">
        <v>60.861220000000003</v>
      </c>
    </row>
    <row r="151" spans="1:13">
      <c r="A151" s="66">
        <v>142</v>
      </c>
      <c r="B151" s="124" t="s">
        <v>1226</v>
      </c>
      <c r="C151" s="124">
        <v>59.9</v>
      </c>
      <c r="D151" s="125">
        <v>60.316666666666663</v>
      </c>
      <c r="E151" s="125">
        <v>59.333333333333329</v>
      </c>
      <c r="F151" s="125">
        <v>58.766666666666666</v>
      </c>
      <c r="G151" s="125">
        <v>57.783333333333331</v>
      </c>
      <c r="H151" s="125">
        <v>60.883333333333326</v>
      </c>
      <c r="I151" s="125">
        <v>61.86666666666666</v>
      </c>
      <c r="J151" s="125">
        <v>62.433333333333323</v>
      </c>
      <c r="K151" s="124">
        <v>61.3</v>
      </c>
      <c r="L151" s="124">
        <v>59.75</v>
      </c>
      <c r="M151" s="124">
        <v>60.651269999999997</v>
      </c>
    </row>
    <row r="152" spans="1:13">
      <c r="A152" s="66">
        <v>143</v>
      </c>
      <c r="B152" s="124" t="s">
        <v>1277</v>
      </c>
      <c r="C152" s="124">
        <v>448.1</v>
      </c>
      <c r="D152" s="125">
        <v>452.38333333333338</v>
      </c>
      <c r="E152" s="125">
        <v>441.96666666666675</v>
      </c>
      <c r="F152" s="125">
        <v>435.83333333333337</v>
      </c>
      <c r="G152" s="125">
        <v>425.41666666666674</v>
      </c>
      <c r="H152" s="125">
        <v>458.51666666666677</v>
      </c>
      <c r="I152" s="125">
        <v>468.93333333333339</v>
      </c>
      <c r="J152" s="125">
        <v>475.06666666666678</v>
      </c>
      <c r="K152" s="124">
        <v>462.8</v>
      </c>
      <c r="L152" s="124">
        <v>446.25</v>
      </c>
      <c r="M152" s="124">
        <v>1.3140000000000001</v>
      </c>
    </row>
    <row r="153" spans="1:13">
      <c r="A153" s="66">
        <v>144</v>
      </c>
      <c r="B153" s="124" t="s">
        <v>124</v>
      </c>
      <c r="C153" s="124">
        <v>141.65</v>
      </c>
      <c r="D153" s="125">
        <v>141.41666666666666</v>
      </c>
      <c r="E153" s="125">
        <v>139.88333333333333</v>
      </c>
      <c r="F153" s="125">
        <v>138.11666666666667</v>
      </c>
      <c r="G153" s="125">
        <v>136.58333333333334</v>
      </c>
      <c r="H153" s="125">
        <v>143.18333333333331</v>
      </c>
      <c r="I153" s="125">
        <v>144.71666666666667</v>
      </c>
      <c r="J153" s="125">
        <v>146.48333333333329</v>
      </c>
      <c r="K153" s="124">
        <v>142.94999999999999</v>
      </c>
      <c r="L153" s="124">
        <v>139.65</v>
      </c>
      <c r="M153" s="124">
        <v>29.105229999999999</v>
      </c>
    </row>
    <row r="154" spans="1:13">
      <c r="A154" s="66">
        <v>145</v>
      </c>
      <c r="B154" s="124" t="s">
        <v>205</v>
      </c>
      <c r="C154" s="124">
        <v>171.7</v>
      </c>
      <c r="D154" s="125">
        <v>171.56666666666669</v>
      </c>
      <c r="E154" s="125">
        <v>170.23333333333338</v>
      </c>
      <c r="F154" s="125">
        <v>168.76666666666668</v>
      </c>
      <c r="G154" s="125">
        <v>167.43333333333337</v>
      </c>
      <c r="H154" s="125">
        <v>173.03333333333339</v>
      </c>
      <c r="I154" s="125">
        <v>174.3666666666667</v>
      </c>
      <c r="J154" s="125">
        <v>175.8333333333334</v>
      </c>
      <c r="K154" s="124">
        <v>172.9</v>
      </c>
      <c r="L154" s="124">
        <v>170.1</v>
      </c>
      <c r="M154" s="124">
        <v>6.3211300000000001</v>
      </c>
    </row>
    <row r="155" spans="1:13">
      <c r="A155" s="66">
        <v>146</v>
      </c>
      <c r="B155" s="124" t="s">
        <v>123</v>
      </c>
      <c r="C155" s="124">
        <v>3727.15</v>
      </c>
      <c r="D155" s="125">
        <v>3724.9166666666665</v>
      </c>
      <c r="E155" s="125">
        <v>3698.2833333333328</v>
      </c>
      <c r="F155" s="125">
        <v>3669.4166666666665</v>
      </c>
      <c r="G155" s="125">
        <v>3642.7833333333328</v>
      </c>
      <c r="H155" s="125">
        <v>3753.7833333333328</v>
      </c>
      <c r="I155" s="125">
        <v>3780.416666666667</v>
      </c>
      <c r="J155" s="125">
        <v>3809.2833333333328</v>
      </c>
      <c r="K155" s="124">
        <v>3751.55</v>
      </c>
      <c r="L155" s="124">
        <v>3696.05</v>
      </c>
      <c r="M155" s="124">
        <v>0.19145999999999999</v>
      </c>
    </row>
    <row r="156" spans="1:13">
      <c r="A156" s="66">
        <v>147</v>
      </c>
      <c r="B156" s="124" t="s">
        <v>349</v>
      </c>
      <c r="C156" s="124">
        <v>74.55</v>
      </c>
      <c r="D156" s="125">
        <v>75.13333333333334</v>
      </c>
      <c r="E156" s="125">
        <v>73.51666666666668</v>
      </c>
      <c r="F156" s="125">
        <v>72.483333333333334</v>
      </c>
      <c r="G156" s="125">
        <v>70.866666666666674</v>
      </c>
      <c r="H156" s="125">
        <v>76.166666666666686</v>
      </c>
      <c r="I156" s="125">
        <v>77.783333333333331</v>
      </c>
      <c r="J156" s="125">
        <v>78.816666666666691</v>
      </c>
      <c r="K156" s="124">
        <v>76.75</v>
      </c>
      <c r="L156" s="124">
        <v>74.099999999999994</v>
      </c>
      <c r="M156" s="124">
        <v>66.608180000000004</v>
      </c>
    </row>
    <row r="157" spans="1:13">
      <c r="A157" s="66">
        <v>148</v>
      </c>
      <c r="B157" s="124" t="s">
        <v>1331</v>
      </c>
      <c r="C157" s="124">
        <v>846.7</v>
      </c>
      <c r="D157" s="125">
        <v>847.01666666666677</v>
      </c>
      <c r="E157" s="125">
        <v>831.03333333333353</v>
      </c>
      <c r="F157" s="125">
        <v>815.36666666666679</v>
      </c>
      <c r="G157" s="125">
        <v>799.38333333333355</v>
      </c>
      <c r="H157" s="125">
        <v>862.68333333333351</v>
      </c>
      <c r="I157" s="125">
        <v>878.66666666666686</v>
      </c>
      <c r="J157" s="125">
        <v>894.33333333333348</v>
      </c>
      <c r="K157" s="124">
        <v>863</v>
      </c>
      <c r="L157" s="124">
        <v>831.35</v>
      </c>
      <c r="M157" s="124">
        <v>0.40747</v>
      </c>
    </row>
    <row r="158" spans="1:13">
      <c r="A158" s="66">
        <v>149</v>
      </c>
      <c r="B158" s="124" t="s">
        <v>1926</v>
      </c>
      <c r="C158" s="124">
        <v>904.25</v>
      </c>
      <c r="D158" s="125">
        <v>889.75</v>
      </c>
      <c r="E158" s="125">
        <v>860.55</v>
      </c>
      <c r="F158" s="125">
        <v>816.84999999999991</v>
      </c>
      <c r="G158" s="125">
        <v>787.64999999999986</v>
      </c>
      <c r="H158" s="125">
        <v>933.45</v>
      </c>
      <c r="I158" s="125">
        <v>962.65000000000009</v>
      </c>
      <c r="J158" s="125">
        <v>1006.3500000000001</v>
      </c>
      <c r="K158" s="124">
        <v>918.95</v>
      </c>
      <c r="L158" s="124">
        <v>846.05</v>
      </c>
      <c r="M158" s="124">
        <v>2.0933799999999998</v>
      </c>
    </row>
    <row r="159" spans="1:13">
      <c r="A159" s="66">
        <v>150</v>
      </c>
      <c r="B159" s="124" t="s">
        <v>229</v>
      </c>
      <c r="C159" s="124">
        <v>22370.799999999999</v>
      </c>
      <c r="D159" s="125">
        <v>22527.933333333334</v>
      </c>
      <c r="E159" s="125">
        <v>22155.866666666669</v>
      </c>
      <c r="F159" s="125">
        <v>21940.933333333334</v>
      </c>
      <c r="G159" s="125">
        <v>21568.866666666669</v>
      </c>
      <c r="H159" s="125">
        <v>22742.866666666669</v>
      </c>
      <c r="I159" s="125">
        <v>23114.933333333334</v>
      </c>
      <c r="J159" s="125">
        <v>23329.866666666669</v>
      </c>
      <c r="K159" s="124">
        <v>22900</v>
      </c>
      <c r="L159" s="124">
        <v>22313</v>
      </c>
      <c r="M159" s="124">
        <v>0.25358999999999998</v>
      </c>
    </row>
    <row r="160" spans="1:13">
      <c r="A160" s="66">
        <v>151</v>
      </c>
      <c r="B160" s="124" t="s">
        <v>126</v>
      </c>
      <c r="C160" s="124">
        <v>219</v>
      </c>
      <c r="D160" s="125">
        <v>221.26666666666665</v>
      </c>
      <c r="E160" s="125">
        <v>215.2833333333333</v>
      </c>
      <c r="F160" s="125">
        <v>211.56666666666666</v>
      </c>
      <c r="G160" s="125">
        <v>205.58333333333331</v>
      </c>
      <c r="H160" s="125">
        <v>224.98333333333329</v>
      </c>
      <c r="I160" s="125">
        <v>230.96666666666664</v>
      </c>
      <c r="J160" s="125">
        <v>234.68333333333328</v>
      </c>
      <c r="K160" s="124">
        <v>227.25</v>
      </c>
      <c r="L160" s="124">
        <v>217.55</v>
      </c>
      <c r="M160" s="124">
        <v>47.800719999999998</v>
      </c>
    </row>
    <row r="161" spans="1:13">
      <c r="A161" s="66">
        <v>152</v>
      </c>
      <c r="B161" s="124" t="s">
        <v>206</v>
      </c>
      <c r="C161" s="124">
        <v>1102</v>
      </c>
      <c r="D161" s="125">
        <v>1111.7</v>
      </c>
      <c r="E161" s="125">
        <v>1088.4000000000001</v>
      </c>
      <c r="F161" s="125">
        <v>1074.8</v>
      </c>
      <c r="G161" s="125">
        <v>1051.5</v>
      </c>
      <c r="H161" s="125">
        <v>1125.3000000000002</v>
      </c>
      <c r="I161" s="125">
        <v>1148.5999999999999</v>
      </c>
      <c r="J161" s="125">
        <v>1162.2000000000003</v>
      </c>
      <c r="K161" s="124">
        <v>1135</v>
      </c>
      <c r="L161" s="124">
        <v>1098.0999999999999</v>
      </c>
      <c r="M161" s="124">
        <v>4.2856800000000002</v>
      </c>
    </row>
    <row r="162" spans="1:13">
      <c r="A162" s="66">
        <v>153</v>
      </c>
      <c r="B162" s="124" t="s">
        <v>207</v>
      </c>
      <c r="C162" s="124">
        <v>2170.5</v>
      </c>
      <c r="D162" s="125">
        <v>2193.8333333333335</v>
      </c>
      <c r="E162" s="125">
        <v>2087.7666666666669</v>
      </c>
      <c r="F162" s="125">
        <v>2005.0333333333333</v>
      </c>
      <c r="G162" s="125">
        <v>1898.9666666666667</v>
      </c>
      <c r="H162" s="125">
        <v>2276.5666666666671</v>
      </c>
      <c r="I162" s="125">
        <v>2382.6333333333337</v>
      </c>
      <c r="J162" s="125">
        <v>2465.3666666666672</v>
      </c>
      <c r="K162" s="124">
        <v>2299.9</v>
      </c>
      <c r="L162" s="124">
        <v>2111.1</v>
      </c>
      <c r="M162" s="124">
        <v>11.95252</v>
      </c>
    </row>
    <row r="163" spans="1:13">
      <c r="A163" s="66">
        <v>154</v>
      </c>
      <c r="B163" s="124" t="s">
        <v>127</v>
      </c>
      <c r="C163" s="124">
        <v>100.75</v>
      </c>
      <c r="D163" s="125">
        <v>100.76666666666667</v>
      </c>
      <c r="E163" s="125">
        <v>98.283333333333331</v>
      </c>
      <c r="F163" s="125">
        <v>95.816666666666663</v>
      </c>
      <c r="G163" s="125">
        <v>93.333333333333329</v>
      </c>
      <c r="H163" s="125">
        <v>103.23333333333333</v>
      </c>
      <c r="I163" s="125">
        <v>105.71666666666665</v>
      </c>
      <c r="J163" s="125">
        <v>108.18333333333334</v>
      </c>
      <c r="K163" s="124">
        <v>103.25</v>
      </c>
      <c r="L163" s="124">
        <v>98.3</v>
      </c>
      <c r="M163" s="124">
        <v>56.55057</v>
      </c>
    </row>
    <row r="164" spans="1:13">
      <c r="A164" s="66">
        <v>155</v>
      </c>
      <c r="B164" s="124" t="s">
        <v>129</v>
      </c>
      <c r="C164" s="124">
        <v>187.8</v>
      </c>
      <c r="D164" s="125">
        <v>186.13333333333333</v>
      </c>
      <c r="E164" s="125">
        <v>183.66666666666666</v>
      </c>
      <c r="F164" s="125">
        <v>179.53333333333333</v>
      </c>
      <c r="G164" s="125">
        <v>177.06666666666666</v>
      </c>
      <c r="H164" s="125">
        <v>190.26666666666665</v>
      </c>
      <c r="I164" s="125">
        <v>192.73333333333335</v>
      </c>
      <c r="J164" s="125">
        <v>196.86666666666665</v>
      </c>
      <c r="K164" s="124">
        <v>188.6</v>
      </c>
      <c r="L164" s="124">
        <v>182</v>
      </c>
      <c r="M164" s="124">
        <v>41.854810000000001</v>
      </c>
    </row>
    <row r="165" spans="1:13">
      <c r="A165" s="66">
        <v>156</v>
      </c>
      <c r="B165" s="124" t="s">
        <v>1361</v>
      </c>
      <c r="C165" s="124">
        <v>203.9</v>
      </c>
      <c r="D165" s="125">
        <v>204.43333333333331</v>
      </c>
      <c r="E165" s="125">
        <v>197.76666666666662</v>
      </c>
      <c r="F165" s="125">
        <v>191.63333333333333</v>
      </c>
      <c r="G165" s="125">
        <v>184.96666666666664</v>
      </c>
      <c r="H165" s="125">
        <v>210.56666666666661</v>
      </c>
      <c r="I165" s="125">
        <v>217.23333333333329</v>
      </c>
      <c r="J165" s="125">
        <v>223.36666666666659</v>
      </c>
      <c r="K165" s="124">
        <v>211.1</v>
      </c>
      <c r="L165" s="124">
        <v>198.3</v>
      </c>
      <c r="M165" s="124">
        <v>0.57696999999999998</v>
      </c>
    </row>
    <row r="166" spans="1:13">
      <c r="A166" s="66">
        <v>157</v>
      </c>
      <c r="B166" s="124" t="s">
        <v>208</v>
      </c>
      <c r="C166" s="124">
        <v>9908.7999999999993</v>
      </c>
      <c r="D166" s="125">
        <v>9915.9333333333325</v>
      </c>
      <c r="E166" s="125">
        <v>9847.866666666665</v>
      </c>
      <c r="F166" s="125">
        <v>9786.9333333333325</v>
      </c>
      <c r="G166" s="125">
        <v>9718.866666666665</v>
      </c>
      <c r="H166" s="125">
        <v>9976.866666666665</v>
      </c>
      <c r="I166" s="125">
        <v>10044.933333333334</v>
      </c>
      <c r="J166" s="125">
        <v>10105.866666666665</v>
      </c>
      <c r="K166" s="124">
        <v>9984</v>
      </c>
      <c r="L166" s="124">
        <v>9855</v>
      </c>
      <c r="M166" s="124">
        <v>3.5569999999999997E-2</v>
      </c>
    </row>
    <row r="167" spans="1:13">
      <c r="A167" s="66">
        <v>158</v>
      </c>
      <c r="B167" s="124" t="s">
        <v>128</v>
      </c>
      <c r="C167" s="124">
        <v>76.099999999999994</v>
      </c>
      <c r="D167" s="125">
        <v>76.666666666666671</v>
      </c>
      <c r="E167" s="125">
        <v>75.183333333333337</v>
      </c>
      <c r="F167" s="125">
        <v>74.266666666666666</v>
      </c>
      <c r="G167" s="125">
        <v>72.783333333333331</v>
      </c>
      <c r="H167" s="125">
        <v>77.583333333333343</v>
      </c>
      <c r="I167" s="125">
        <v>79.066666666666663</v>
      </c>
      <c r="J167" s="125">
        <v>79.983333333333348</v>
      </c>
      <c r="K167" s="124">
        <v>78.150000000000006</v>
      </c>
      <c r="L167" s="124">
        <v>75.75</v>
      </c>
      <c r="M167" s="124">
        <v>191.06196</v>
      </c>
    </row>
    <row r="168" spans="1:13">
      <c r="A168" s="66">
        <v>159</v>
      </c>
      <c r="B168" s="124" t="s">
        <v>1887</v>
      </c>
      <c r="C168" s="124">
        <v>563.15</v>
      </c>
      <c r="D168" s="125">
        <v>563.76666666666654</v>
      </c>
      <c r="E168" s="125">
        <v>551.73333333333312</v>
      </c>
      <c r="F168" s="125">
        <v>540.31666666666661</v>
      </c>
      <c r="G168" s="125">
        <v>528.28333333333319</v>
      </c>
      <c r="H168" s="125">
        <v>575.18333333333305</v>
      </c>
      <c r="I168" s="125">
        <v>587.21666666666658</v>
      </c>
      <c r="J168" s="125">
        <v>598.63333333333298</v>
      </c>
      <c r="K168" s="124">
        <v>575.79999999999995</v>
      </c>
      <c r="L168" s="124">
        <v>552.35</v>
      </c>
      <c r="M168" s="124">
        <v>25.176739999999999</v>
      </c>
    </row>
    <row r="169" spans="1:13">
      <c r="A169" s="66">
        <v>160</v>
      </c>
      <c r="B169" s="124" t="s">
        <v>1373</v>
      </c>
      <c r="C169" s="124">
        <v>584.95000000000005</v>
      </c>
      <c r="D169" s="125">
        <v>585.48333333333346</v>
      </c>
      <c r="E169" s="125">
        <v>574.6166666666669</v>
      </c>
      <c r="F169" s="125">
        <v>564.28333333333342</v>
      </c>
      <c r="G169" s="125">
        <v>553.41666666666686</v>
      </c>
      <c r="H169" s="125">
        <v>595.81666666666695</v>
      </c>
      <c r="I169" s="125">
        <v>606.68333333333351</v>
      </c>
      <c r="J169" s="125">
        <v>617.01666666666699</v>
      </c>
      <c r="K169" s="124">
        <v>596.35</v>
      </c>
      <c r="L169" s="124">
        <v>575.15</v>
      </c>
      <c r="M169" s="124">
        <v>1.18476</v>
      </c>
    </row>
    <row r="170" spans="1:13">
      <c r="A170" s="66">
        <v>161</v>
      </c>
      <c r="B170" s="124" t="s">
        <v>133</v>
      </c>
      <c r="C170" s="124">
        <v>198.5</v>
      </c>
      <c r="D170" s="125">
        <v>201.68333333333331</v>
      </c>
      <c r="E170" s="125">
        <v>191.91666666666663</v>
      </c>
      <c r="F170" s="125">
        <v>185.33333333333331</v>
      </c>
      <c r="G170" s="125">
        <v>175.56666666666663</v>
      </c>
      <c r="H170" s="125">
        <v>208.26666666666662</v>
      </c>
      <c r="I170" s="125">
        <v>218.03333333333333</v>
      </c>
      <c r="J170" s="125">
        <v>224.61666666666662</v>
      </c>
      <c r="K170" s="124">
        <v>211.45</v>
      </c>
      <c r="L170" s="124">
        <v>195.1</v>
      </c>
      <c r="M170" s="124">
        <v>71.795670000000001</v>
      </c>
    </row>
    <row r="171" spans="1:13">
      <c r="A171" s="66">
        <v>162</v>
      </c>
      <c r="B171" s="124" t="s">
        <v>131</v>
      </c>
      <c r="C171" s="124">
        <v>12.15</v>
      </c>
      <c r="D171" s="125">
        <v>12.15</v>
      </c>
      <c r="E171" s="125">
        <v>11.850000000000001</v>
      </c>
      <c r="F171" s="125">
        <v>11.55</v>
      </c>
      <c r="G171" s="125">
        <v>11.250000000000002</v>
      </c>
      <c r="H171" s="125">
        <v>12.450000000000001</v>
      </c>
      <c r="I171" s="125">
        <v>12.750000000000002</v>
      </c>
      <c r="J171" s="125">
        <v>13.05</v>
      </c>
      <c r="K171" s="124">
        <v>12.45</v>
      </c>
      <c r="L171" s="124">
        <v>11.85</v>
      </c>
      <c r="M171" s="124">
        <v>472.07121000000001</v>
      </c>
    </row>
    <row r="172" spans="1:13">
      <c r="A172" s="66">
        <v>163</v>
      </c>
      <c r="B172" s="124" t="s">
        <v>134</v>
      </c>
      <c r="C172" s="124">
        <v>1229.55</v>
      </c>
      <c r="D172" s="125">
        <v>1235.9666666666667</v>
      </c>
      <c r="E172" s="125">
        <v>1215.9833333333333</v>
      </c>
      <c r="F172" s="125">
        <v>1202.4166666666667</v>
      </c>
      <c r="G172" s="125">
        <v>1182.4333333333334</v>
      </c>
      <c r="H172" s="125">
        <v>1249.5333333333333</v>
      </c>
      <c r="I172" s="125">
        <v>1269.5166666666669</v>
      </c>
      <c r="J172" s="125">
        <v>1283.0833333333333</v>
      </c>
      <c r="K172" s="124">
        <v>1255.95</v>
      </c>
      <c r="L172" s="124">
        <v>1222.4000000000001</v>
      </c>
      <c r="M172" s="124">
        <v>85.69265</v>
      </c>
    </row>
    <row r="173" spans="1:13">
      <c r="A173" s="66">
        <v>164</v>
      </c>
      <c r="B173" s="124" t="s">
        <v>135</v>
      </c>
      <c r="C173" s="124">
        <v>257.5</v>
      </c>
      <c r="D173" s="125">
        <v>261.38333333333333</v>
      </c>
      <c r="E173" s="125">
        <v>248.46666666666664</v>
      </c>
      <c r="F173" s="125">
        <v>239.43333333333331</v>
      </c>
      <c r="G173" s="125">
        <v>226.51666666666662</v>
      </c>
      <c r="H173" s="125">
        <v>270.41666666666663</v>
      </c>
      <c r="I173" s="125">
        <v>283.33333333333337</v>
      </c>
      <c r="J173" s="125">
        <v>292.36666666666667</v>
      </c>
      <c r="K173" s="124">
        <v>274.3</v>
      </c>
      <c r="L173" s="124">
        <v>252.35</v>
      </c>
      <c r="M173" s="124">
        <v>45.872770000000003</v>
      </c>
    </row>
    <row r="174" spans="1:13">
      <c r="A174" s="66">
        <v>165</v>
      </c>
      <c r="B174" s="124" t="s">
        <v>136</v>
      </c>
      <c r="C174" s="124">
        <v>26.95</v>
      </c>
      <c r="D174" s="125">
        <v>27.383333333333336</v>
      </c>
      <c r="E174" s="125">
        <v>26.316666666666674</v>
      </c>
      <c r="F174" s="125">
        <v>25.683333333333337</v>
      </c>
      <c r="G174" s="125">
        <v>24.616666666666674</v>
      </c>
      <c r="H174" s="125">
        <v>28.016666666666673</v>
      </c>
      <c r="I174" s="125">
        <v>29.083333333333336</v>
      </c>
      <c r="J174" s="125">
        <v>29.716666666666672</v>
      </c>
      <c r="K174" s="124">
        <v>28.45</v>
      </c>
      <c r="L174" s="124">
        <v>26.75</v>
      </c>
      <c r="M174" s="124">
        <v>89.162620000000004</v>
      </c>
    </row>
    <row r="175" spans="1:13">
      <c r="A175" s="66">
        <v>166</v>
      </c>
      <c r="B175" s="124" t="s">
        <v>132</v>
      </c>
      <c r="C175" s="124">
        <v>118.95</v>
      </c>
      <c r="D175" s="125">
        <v>119.31666666666666</v>
      </c>
      <c r="E175" s="125">
        <v>117.33333333333333</v>
      </c>
      <c r="F175" s="125">
        <v>115.71666666666667</v>
      </c>
      <c r="G175" s="125">
        <v>113.73333333333333</v>
      </c>
      <c r="H175" s="125">
        <v>120.93333333333332</v>
      </c>
      <c r="I175" s="125">
        <v>122.91666666666667</v>
      </c>
      <c r="J175" s="125">
        <v>124.53333333333332</v>
      </c>
      <c r="K175" s="124">
        <v>121.3</v>
      </c>
      <c r="L175" s="124">
        <v>117.7</v>
      </c>
      <c r="M175" s="124">
        <v>34.9041</v>
      </c>
    </row>
    <row r="176" spans="1:13">
      <c r="A176" s="66">
        <v>167</v>
      </c>
      <c r="B176" s="124" t="s">
        <v>228</v>
      </c>
      <c r="C176" s="124">
        <v>2008.05</v>
      </c>
      <c r="D176" s="125">
        <v>2018.7</v>
      </c>
      <c r="E176" s="125">
        <v>1965.4</v>
      </c>
      <c r="F176" s="125">
        <v>1922.75</v>
      </c>
      <c r="G176" s="125">
        <v>1869.45</v>
      </c>
      <c r="H176" s="125">
        <v>2061.3500000000004</v>
      </c>
      <c r="I176" s="125">
        <v>2114.6499999999996</v>
      </c>
      <c r="J176" s="125">
        <v>2157.3000000000002</v>
      </c>
      <c r="K176" s="124">
        <v>2072</v>
      </c>
      <c r="L176" s="124">
        <v>1976.05</v>
      </c>
      <c r="M176" s="124">
        <v>2.7938399999999999</v>
      </c>
    </row>
    <row r="177" spans="1:13">
      <c r="A177" s="66">
        <v>168</v>
      </c>
      <c r="B177" s="124" t="s">
        <v>210</v>
      </c>
      <c r="C177" s="124">
        <v>15052.4</v>
      </c>
      <c r="D177" s="125">
        <v>15267.833333333334</v>
      </c>
      <c r="E177" s="125">
        <v>14735.666666666668</v>
      </c>
      <c r="F177" s="125">
        <v>14418.933333333334</v>
      </c>
      <c r="G177" s="125">
        <v>13886.766666666668</v>
      </c>
      <c r="H177" s="125">
        <v>15584.566666666668</v>
      </c>
      <c r="I177" s="125">
        <v>16116.733333333335</v>
      </c>
      <c r="J177" s="125">
        <v>16433.466666666667</v>
      </c>
      <c r="K177" s="124">
        <v>15800</v>
      </c>
      <c r="L177" s="124">
        <v>14951.1</v>
      </c>
      <c r="M177" s="124">
        <v>0.29243999999999998</v>
      </c>
    </row>
    <row r="178" spans="1:13">
      <c r="A178" s="66">
        <v>169</v>
      </c>
      <c r="B178" s="124" t="s">
        <v>140</v>
      </c>
      <c r="C178" s="124">
        <v>1055.7</v>
      </c>
      <c r="D178" s="125">
        <v>1074.2833333333333</v>
      </c>
      <c r="E178" s="125">
        <v>1024.5666666666666</v>
      </c>
      <c r="F178" s="125">
        <v>993.43333333333339</v>
      </c>
      <c r="G178" s="125">
        <v>943.7166666666667</v>
      </c>
      <c r="H178" s="125">
        <v>1105.4166666666665</v>
      </c>
      <c r="I178" s="125">
        <v>1155.1333333333332</v>
      </c>
      <c r="J178" s="125">
        <v>1186.2666666666664</v>
      </c>
      <c r="K178" s="124">
        <v>1124</v>
      </c>
      <c r="L178" s="124">
        <v>1043.1500000000001</v>
      </c>
      <c r="M178" s="124">
        <v>23.98246</v>
      </c>
    </row>
    <row r="179" spans="1:13">
      <c r="A179" s="66">
        <v>170</v>
      </c>
      <c r="B179" s="124" t="s">
        <v>139</v>
      </c>
      <c r="C179" s="124">
        <v>991.45</v>
      </c>
      <c r="D179" s="125">
        <v>998.2833333333333</v>
      </c>
      <c r="E179" s="125">
        <v>970.76666666666665</v>
      </c>
      <c r="F179" s="125">
        <v>950.08333333333337</v>
      </c>
      <c r="G179" s="125">
        <v>922.56666666666672</v>
      </c>
      <c r="H179" s="125">
        <v>1018.9666666666666</v>
      </c>
      <c r="I179" s="125">
        <v>1046.4833333333331</v>
      </c>
      <c r="J179" s="125">
        <v>1067.1666666666665</v>
      </c>
      <c r="K179" s="124">
        <v>1025.8</v>
      </c>
      <c r="L179" s="124">
        <v>977.6</v>
      </c>
      <c r="M179" s="124">
        <v>3.19557</v>
      </c>
    </row>
    <row r="180" spans="1:13">
      <c r="A180" s="66">
        <v>171</v>
      </c>
      <c r="B180" s="124" t="s">
        <v>138</v>
      </c>
      <c r="C180" s="124">
        <v>281.60000000000002</v>
      </c>
      <c r="D180" s="125">
        <v>281.83333333333331</v>
      </c>
      <c r="E180" s="125">
        <v>277.06666666666661</v>
      </c>
      <c r="F180" s="125">
        <v>272.5333333333333</v>
      </c>
      <c r="G180" s="125">
        <v>267.76666666666659</v>
      </c>
      <c r="H180" s="125">
        <v>286.36666666666662</v>
      </c>
      <c r="I180" s="125">
        <v>291.13333333333338</v>
      </c>
      <c r="J180" s="125">
        <v>295.66666666666663</v>
      </c>
      <c r="K180" s="124">
        <v>286.60000000000002</v>
      </c>
      <c r="L180" s="124">
        <v>277.3</v>
      </c>
      <c r="M180" s="124">
        <v>189.0547</v>
      </c>
    </row>
    <row r="181" spans="1:13">
      <c r="A181" s="66">
        <v>172</v>
      </c>
      <c r="B181" s="124" t="s">
        <v>137</v>
      </c>
      <c r="C181" s="124">
        <v>46.15</v>
      </c>
      <c r="D181" s="125">
        <v>46.349999999999994</v>
      </c>
      <c r="E181" s="125">
        <v>45.399999999999991</v>
      </c>
      <c r="F181" s="125">
        <v>44.65</v>
      </c>
      <c r="G181" s="125">
        <v>43.699999999999996</v>
      </c>
      <c r="H181" s="125">
        <v>47.099999999999987</v>
      </c>
      <c r="I181" s="125">
        <v>48.04999999999999</v>
      </c>
      <c r="J181" s="125">
        <v>48.799999999999983</v>
      </c>
      <c r="K181" s="124">
        <v>47.3</v>
      </c>
      <c r="L181" s="124">
        <v>45.6</v>
      </c>
      <c r="M181" s="124">
        <v>81.584620000000001</v>
      </c>
    </row>
    <row r="182" spans="1:13">
      <c r="A182" s="66">
        <v>173</v>
      </c>
      <c r="B182" s="124" t="s">
        <v>1549</v>
      </c>
      <c r="C182" s="124">
        <v>166.2</v>
      </c>
      <c r="D182" s="125">
        <v>164.96666666666667</v>
      </c>
      <c r="E182" s="125">
        <v>161.23333333333335</v>
      </c>
      <c r="F182" s="125">
        <v>156.26666666666668</v>
      </c>
      <c r="G182" s="125">
        <v>152.53333333333336</v>
      </c>
      <c r="H182" s="125">
        <v>169.93333333333334</v>
      </c>
      <c r="I182" s="125">
        <v>173.66666666666663</v>
      </c>
      <c r="J182" s="125">
        <v>178.63333333333333</v>
      </c>
      <c r="K182" s="124">
        <v>168.7</v>
      </c>
      <c r="L182" s="124">
        <v>160</v>
      </c>
      <c r="M182" s="124">
        <v>5.9063800000000004</v>
      </c>
    </row>
    <row r="183" spans="1:13">
      <c r="A183" s="66">
        <v>174</v>
      </c>
      <c r="B183" s="124" t="s">
        <v>142</v>
      </c>
      <c r="C183" s="124">
        <v>411.75</v>
      </c>
      <c r="D183" s="125">
        <v>415.55</v>
      </c>
      <c r="E183" s="125">
        <v>406.35</v>
      </c>
      <c r="F183" s="125">
        <v>400.95</v>
      </c>
      <c r="G183" s="125">
        <v>391.75</v>
      </c>
      <c r="H183" s="125">
        <v>420.95000000000005</v>
      </c>
      <c r="I183" s="125">
        <v>430.15</v>
      </c>
      <c r="J183" s="125">
        <v>435.55000000000007</v>
      </c>
      <c r="K183" s="124">
        <v>424.75</v>
      </c>
      <c r="L183" s="124">
        <v>410.15</v>
      </c>
      <c r="M183" s="124">
        <v>58.090820000000001</v>
      </c>
    </row>
    <row r="184" spans="1:13">
      <c r="A184" s="66">
        <v>175</v>
      </c>
      <c r="B184" s="124" t="s">
        <v>143</v>
      </c>
      <c r="C184" s="124">
        <v>532.35</v>
      </c>
      <c r="D184" s="125">
        <v>523.08333333333337</v>
      </c>
      <c r="E184" s="125">
        <v>502.66666666666674</v>
      </c>
      <c r="F184" s="125">
        <v>472.98333333333335</v>
      </c>
      <c r="G184" s="125">
        <v>452.56666666666672</v>
      </c>
      <c r="H184" s="125">
        <v>552.76666666666677</v>
      </c>
      <c r="I184" s="125">
        <v>573.18333333333351</v>
      </c>
      <c r="J184" s="125">
        <v>602.86666666666679</v>
      </c>
      <c r="K184" s="124">
        <v>543.5</v>
      </c>
      <c r="L184" s="124">
        <v>493.4</v>
      </c>
      <c r="M184" s="124">
        <v>45.241930000000004</v>
      </c>
    </row>
    <row r="185" spans="1:13">
      <c r="A185" s="66">
        <v>176</v>
      </c>
      <c r="B185" s="124" t="s">
        <v>1590</v>
      </c>
      <c r="C185" s="124">
        <v>4.95</v>
      </c>
      <c r="D185" s="125">
        <v>4.95</v>
      </c>
      <c r="E185" s="125">
        <v>4.8000000000000007</v>
      </c>
      <c r="F185" s="125">
        <v>4.6500000000000004</v>
      </c>
      <c r="G185" s="125">
        <v>4.5000000000000009</v>
      </c>
      <c r="H185" s="125">
        <v>5.1000000000000005</v>
      </c>
      <c r="I185" s="125">
        <v>5.2500000000000009</v>
      </c>
      <c r="J185" s="125">
        <v>5.4</v>
      </c>
      <c r="K185" s="124">
        <v>5.0999999999999996</v>
      </c>
      <c r="L185" s="124">
        <v>4.8</v>
      </c>
      <c r="M185" s="124">
        <v>221.10865000000001</v>
      </c>
    </row>
    <row r="186" spans="1:13">
      <c r="A186" s="66">
        <v>177</v>
      </c>
      <c r="B186" s="124" t="s">
        <v>144</v>
      </c>
      <c r="C186" s="124">
        <v>34.549999999999997</v>
      </c>
      <c r="D186" s="125">
        <v>34.616666666666667</v>
      </c>
      <c r="E186" s="125">
        <v>34.133333333333333</v>
      </c>
      <c r="F186" s="125">
        <v>33.716666666666669</v>
      </c>
      <c r="G186" s="125">
        <v>33.233333333333334</v>
      </c>
      <c r="H186" s="125">
        <v>35.033333333333331</v>
      </c>
      <c r="I186" s="125">
        <v>35.516666666666666</v>
      </c>
      <c r="J186" s="125">
        <v>35.93333333333333</v>
      </c>
      <c r="K186" s="124">
        <v>35.1</v>
      </c>
      <c r="L186" s="124">
        <v>34.200000000000003</v>
      </c>
      <c r="M186" s="124">
        <v>41.465269999999997</v>
      </c>
    </row>
    <row r="187" spans="1:13">
      <c r="A187" s="66">
        <v>178</v>
      </c>
      <c r="B187" s="124" t="s">
        <v>1603</v>
      </c>
      <c r="C187" s="124">
        <v>567.15</v>
      </c>
      <c r="D187" s="125">
        <v>572.15</v>
      </c>
      <c r="E187" s="125">
        <v>556.29999999999995</v>
      </c>
      <c r="F187" s="125">
        <v>545.44999999999993</v>
      </c>
      <c r="G187" s="125">
        <v>529.59999999999991</v>
      </c>
      <c r="H187" s="125">
        <v>583</v>
      </c>
      <c r="I187" s="125">
        <v>598.85000000000014</v>
      </c>
      <c r="J187" s="125">
        <v>609.70000000000005</v>
      </c>
      <c r="K187" s="124">
        <v>588</v>
      </c>
      <c r="L187" s="124">
        <v>561.29999999999995</v>
      </c>
      <c r="M187" s="124">
        <v>3.5923699999999998</v>
      </c>
    </row>
    <row r="188" spans="1:13">
      <c r="A188" s="66">
        <v>179</v>
      </c>
      <c r="B188" s="124" t="s">
        <v>242</v>
      </c>
      <c r="C188" s="124">
        <v>32.4</v>
      </c>
      <c r="D188" s="125">
        <v>32.300000000000004</v>
      </c>
      <c r="E188" s="125">
        <v>31.600000000000009</v>
      </c>
      <c r="F188" s="125">
        <v>30.800000000000004</v>
      </c>
      <c r="G188" s="125">
        <v>30.100000000000009</v>
      </c>
      <c r="H188" s="125">
        <v>33.100000000000009</v>
      </c>
      <c r="I188" s="125">
        <v>33.800000000000011</v>
      </c>
      <c r="J188" s="125">
        <v>34.600000000000009</v>
      </c>
      <c r="K188" s="124">
        <v>33</v>
      </c>
      <c r="L188" s="124">
        <v>31.5</v>
      </c>
      <c r="M188" s="124">
        <v>51.522849999999998</v>
      </c>
    </row>
    <row r="189" spans="1:13">
      <c r="A189" s="66">
        <v>180</v>
      </c>
      <c r="B189" s="124" t="s">
        <v>155</v>
      </c>
      <c r="C189" s="124">
        <v>477.75</v>
      </c>
      <c r="D189" s="125">
        <v>480.88333333333338</v>
      </c>
      <c r="E189" s="125">
        <v>466.01666666666677</v>
      </c>
      <c r="F189" s="125">
        <v>454.28333333333336</v>
      </c>
      <c r="G189" s="125">
        <v>439.41666666666674</v>
      </c>
      <c r="H189" s="125">
        <v>492.61666666666679</v>
      </c>
      <c r="I189" s="125">
        <v>507.48333333333346</v>
      </c>
      <c r="J189" s="125">
        <v>519.21666666666681</v>
      </c>
      <c r="K189" s="124">
        <v>495.75</v>
      </c>
      <c r="L189" s="124">
        <v>469.15</v>
      </c>
      <c r="M189" s="124">
        <v>23.14265</v>
      </c>
    </row>
    <row r="190" spans="1:13">
      <c r="A190" s="66">
        <v>181</v>
      </c>
      <c r="B190" s="124" t="s">
        <v>145</v>
      </c>
      <c r="C190" s="124">
        <v>661.45</v>
      </c>
      <c r="D190" s="125">
        <v>667.95</v>
      </c>
      <c r="E190" s="125">
        <v>650.30000000000007</v>
      </c>
      <c r="F190" s="125">
        <v>639.15</v>
      </c>
      <c r="G190" s="125">
        <v>621.5</v>
      </c>
      <c r="H190" s="125">
        <v>679.10000000000014</v>
      </c>
      <c r="I190" s="125">
        <v>696.75000000000023</v>
      </c>
      <c r="J190" s="125">
        <v>707.9000000000002</v>
      </c>
      <c r="K190" s="124">
        <v>685.6</v>
      </c>
      <c r="L190" s="124">
        <v>656.8</v>
      </c>
      <c r="M190" s="124">
        <v>5.5525799999999998</v>
      </c>
    </row>
    <row r="191" spans="1:13">
      <c r="A191" s="66">
        <v>182</v>
      </c>
      <c r="B191" s="124" t="s">
        <v>146</v>
      </c>
      <c r="C191" s="124">
        <v>500.4</v>
      </c>
      <c r="D191" s="125">
        <v>498.84999999999997</v>
      </c>
      <c r="E191" s="125">
        <v>489.69999999999993</v>
      </c>
      <c r="F191" s="125">
        <v>478.99999999999994</v>
      </c>
      <c r="G191" s="125">
        <v>469.84999999999991</v>
      </c>
      <c r="H191" s="125">
        <v>509.54999999999995</v>
      </c>
      <c r="I191" s="125">
        <v>518.69999999999993</v>
      </c>
      <c r="J191" s="125">
        <v>529.4</v>
      </c>
      <c r="K191" s="124">
        <v>508</v>
      </c>
      <c r="L191" s="124">
        <v>488.15</v>
      </c>
      <c r="M191" s="124">
        <v>8.3830100000000005</v>
      </c>
    </row>
    <row r="192" spans="1:13">
      <c r="A192" s="66">
        <v>183</v>
      </c>
      <c r="B192" s="124" t="s">
        <v>152</v>
      </c>
      <c r="C192" s="124">
        <v>1955</v>
      </c>
      <c r="D192" s="125">
        <v>1947.5</v>
      </c>
      <c r="E192" s="125">
        <v>1933</v>
      </c>
      <c r="F192" s="125">
        <v>1911</v>
      </c>
      <c r="G192" s="125">
        <v>1896.5</v>
      </c>
      <c r="H192" s="125">
        <v>1969.5</v>
      </c>
      <c r="I192" s="125">
        <v>1984</v>
      </c>
      <c r="J192" s="125">
        <v>2006</v>
      </c>
      <c r="K192" s="124">
        <v>1962</v>
      </c>
      <c r="L192" s="124">
        <v>1925.5</v>
      </c>
      <c r="M192" s="124">
        <v>27.690329999999999</v>
      </c>
    </row>
    <row r="193" spans="1:13">
      <c r="A193" s="66">
        <v>184</v>
      </c>
      <c r="B193" s="124" t="s">
        <v>147</v>
      </c>
      <c r="C193" s="124">
        <v>209.25</v>
      </c>
      <c r="D193" s="125">
        <v>206.96666666666667</v>
      </c>
      <c r="E193" s="125">
        <v>203.63333333333333</v>
      </c>
      <c r="F193" s="125">
        <v>198.01666666666665</v>
      </c>
      <c r="G193" s="125">
        <v>194.68333333333331</v>
      </c>
      <c r="H193" s="125">
        <v>212.58333333333334</v>
      </c>
      <c r="I193" s="125">
        <v>215.91666666666666</v>
      </c>
      <c r="J193" s="125">
        <v>221.53333333333336</v>
      </c>
      <c r="K193" s="124">
        <v>210.3</v>
      </c>
      <c r="L193" s="124">
        <v>201.35</v>
      </c>
      <c r="M193" s="124">
        <v>16.29992</v>
      </c>
    </row>
    <row r="194" spans="1:13">
      <c r="A194" s="66">
        <v>185</v>
      </c>
      <c r="B194" s="124" t="s">
        <v>149</v>
      </c>
      <c r="C194" s="124">
        <v>88.9</v>
      </c>
      <c r="D194" s="125">
        <v>89.233333333333348</v>
      </c>
      <c r="E194" s="125">
        <v>87.066666666666691</v>
      </c>
      <c r="F194" s="125">
        <v>85.233333333333348</v>
      </c>
      <c r="G194" s="125">
        <v>83.066666666666691</v>
      </c>
      <c r="H194" s="125">
        <v>91.066666666666691</v>
      </c>
      <c r="I194" s="125">
        <v>93.233333333333348</v>
      </c>
      <c r="J194" s="125">
        <v>95.066666666666691</v>
      </c>
      <c r="K194" s="124">
        <v>91.4</v>
      </c>
      <c r="L194" s="124">
        <v>87.4</v>
      </c>
      <c r="M194" s="124">
        <v>24.437760000000001</v>
      </c>
    </row>
    <row r="195" spans="1:13">
      <c r="A195" s="66">
        <v>186</v>
      </c>
      <c r="B195" s="124" t="s">
        <v>148</v>
      </c>
      <c r="C195" s="124">
        <v>172.3</v>
      </c>
      <c r="D195" s="125">
        <v>172.35</v>
      </c>
      <c r="E195" s="125">
        <v>169.35</v>
      </c>
      <c r="F195" s="125">
        <v>166.4</v>
      </c>
      <c r="G195" s="125">
        <v>163.4</v>
      </c>
      <c r="H195" s="125">
        <v>175.29999999999998</v>
      </c>
      <c r="I195" s="125">
        <v>178.29999999999998</v>
      </c>
      <c r="J195" s="125">
        <v>181.24999999999997</v>
      </c>
      <c r="K195" s="124">
        <v>175.35</v>
      </c>
      <c r="L195" s="124">
        <v>169.4</v>
      </c>
      <c r="M195" s="124">
        <v>81.674300000000002</v>
      </c>
    </row>
    <row r="196" spans="1:13">
      <c r="A196" s="66">
        <v>187</v>
      </c>
      <c r="B196" s="124" t="s">
        <v>150</v>
      </c>
      <c r="C196" s="124">
        <v>70.95</v>
      </c>
      <c r="D196" s="125">
        <v>71.516666666666666</v>
      </c>
      <c r="E196" s="125">
        <v>69.083333333333329</v>
      </c>
      <c r="F196" s="125">
        <v>67.216666666666669</v>
      </c>
      <c r="G196" s="125">
        <v>64.783333333333331</v>
      </c>
      <c r="H196" s="125">
        <v>73.383333333333326</v>
      </c>
      <c r="I196" s="125">
        <v>75.816666666666663</v>
      </c>
      <c r="J196" s="125">
        <v>77.683333333333323</v>
      </c>
      <c r="K196" s="124">
        <v>73.95</v>
      </c>
      <c r="L196" s="124">
        <v>69.650000000000006</v>
      </c>
      <c r="M196" s="124">
        <v>57.669080000000001</v>
      </c>
    </row>
    <row r="197" spans="1:13">
      <c r="A197" s="66">
        <v>188</v>
      </c>
      <c r="B197" s="124" t="s">
        <v>151</v>
      </c>
      <c r="C197" s="124">
        <v>445.7</v>
      </c>
      <c r="D197" s="125">
        <v>447.65000000000003</v>
      </c>
      <c r="E197" s="125">
        <v>441.35000000000008</v>
      </c>
      <c r="F197" s="125">
        <v>437.00000000000006</v>
      </c>
      <c r="G197" s="125">
        <v>430.7000000000001</v>
      </c>
      <c r="H197" s="125">
        <v>452.00000000000006</v>
      </c>
      <c r="I197" s="125">
        <v>458.3</v>
      </c>
      <c r="J197" s="125">
        <v>462.65000000000003</v>
      </c>
      <c r="K197" s="124">
        <v>453.95</v>
      </c>
      <c r="L197" s="124">
        <v>443.3</v>
      </c>
      <c r="M197" s="124">
        <v>43.351469999999999</v>
      </c>
    </row>
    <row r="198" spans="1:13">
      <c r="A198" s="66">
        <v>189</v>
      </c>
      <c r="B198" s="124" t="s">
        <v>153</v>
      </c>
      <c r="C198" s="124">
        <v>735.15</v>
      </c>
      <c r="D198" s="125">
        <v>731.43333333333339</v>
      </c>
      <c r="E198" s="125">
        <v>724.86666666666679</v>
      </c>
      <c r="F198" s="125">
        <v>714.58333333333337</v>
      </c>
      <c r="G198" s="125">
        <v>708.01666666666677</v>
      </c>
      <c r="H198" s="125">
        <v>741.71666666666681</v>
      </c>
      <c r="I198" s="125">
        <v>748.28333333333342</v>
      </c>
      <c r="J198" s="125">
        <v>758.56666666666683</v>
      </c>
      <c r="K198" s="124">
        <v>738</v>
      </c>
      <c r="L198" s="124">
        <v>721.15</v>
      </c>
      <c r="M198" s="124">
        <v>18.045819999999999</v>
      </c>
    </row>
    <row r="199" spans="1:13">
      <c r="A199" s="66">
        <v>190</v>
      </c>
      <c r="B199" s="124" t="s">
        <v>212</v>
      </c>
      <c r="C199" s="124">
        <v>569.95000000000005</v>
      </c>
      <c r="D199" s="125">
        <v>571.16666666666663</v>
      </c>
      <c r="E199" s="125">
        <v>559.93333333333328</v>
      </c>
      <c r="F199" s="125">
        <v>549.91666666666663</v>
      </c>
      <c r="G199" s="125">
        <v>538.68333333333328</v>
      </c>
      <c r="H199" s="125">
        <v>581.18333333333328</v>
      </c>
      <c r="I199" s="125">
        <v>592.41666666666663</v>
      </c>
      <c r="J199" s="125">
        <v>602.43333333333328</v>
      </c>
      <c r="K199" s="124">
        <v>582.4</v>
      </c>
      <c r="L199" s="124">
        <v>561.15</v>
      </c>
      <c r="M199" s="124">
        <v>3.4889600000000001</v>
      </c>
    </row>
    <row r="200" spans="1:13">
      <c r="A200" s="66">
        <v>191</v>
      </c>
      <c r="B200" s="124" t="s">
        <v>154</v>
      </c>
      <c r="C200" s="124">
        <v>958.65</v>
      </c>
      <c r="D200" s="125">
        <v>965.01666666666677</v>
      </c>
      <c r="E200" s="125">
        <v>948.83333333333348</v>
      </c>
      <c r="F200" s="125">
        <v>939.01666666666677</v>
      </c>
      <c r="G200" s="125">
        <v>922.83333333333348</v>
      </c>
      <c r="H200" s="125">
        <v>974.83333333333348</v>
      </c>
      <c r="I200" s="125">
        <v>991.01666666666665</v>
      </c>
      <c r="J200" s="125">
        <v>1000.8333333333335</v>
      </c>
      <c r="K200" s="124">
        <v>981.2</v>
      </c>
      <c r="L200" s="124">
        <v>955.2</v>
      </c>
      <c r="M200" s="124">
        <v>14.991809999999999</v>
      </c>
    </row>
    <row r="201" spans="1:13">
      <c r="A201" s="66">
        <v>192</v>
      </c>
      <c r="B201" s="124" t="s">
        <v>214</v>
      </c>
      <c r="C201" s="124">
        <v>1846.8</v>
      </c>
      <c r="D201" s="125">
        <v>1845.05</v>
      </c>
      <c r="E201" s="125">
        <v>1821.75</v>
      </c>
      <c r="F201" s="125">
        <v>1796.7</v>
      </c>
      <c r="G201" s="125">
        <v>1773.4</v>
      </c>
      <c r="H201" s="125">
        <v>1870.1</v>
      </c>
      <c r="I201" s="125">
        <v>1893.3999999999996</v>
      </c>
      <c r="J201" s="125">
        <v>1918.4499999999998</v>
      </c>
      <c r="K201" s="124">
        <v>1868.35</v>
      </c>
      <c r="L201" s="124">
        <v>1820</v>
      </c>
      <c r="M201" s="124">
        <v>0.73751999999999995</v>
      </c>
    </row>
    <row r="202" spans="1:13">
      <c r="A202" s="66">
        <v>193</v>
      </c>
      <c r="B202" s="124" t="s">
        <v>215</v>
      </c>
      <c r="C202" s="124">
        <v>246.5</v>
      </c>
      <c r="D202" s="125">
        <v>247.78333333333333</v>
      </c>
      <c r="E202" s="125">
        <v>242.61666666666667</v>
      </c>
      <c r="F202" s="125">
        <v>238.73333333333335</v>
      </c>
      <c r="G202" s="125">
        <v>233.56666666666669</v>
      </c>
      <c r="H202" s="125">
        <v>251.66666666666666</v>
      </c>
      <c r="I202" s="125">
        <v>256.83333333333337</v>
      </c>
      <c r="J202" s="125">
        <v>260.71666666666664</v>
      </c>
      <c r="K202" s="124">
        <v>252.95</v>
      </c>
      <c r="L202" s="124">
        <v>243.9</v>
      </c>
      <c r="M202" s="124">
        <v>6.2808599999999997</v>
      </c>
    </row>
    <row r="203" spans="1:13">
      <c r="A203" s="66">
        <v>194</v>
      </c>
      <c r="B203" s="124" t="s">
        <v>160</v>
      </c>
      <c r="C203" s="124">
        <v>760.05</v>
      </c>
      <c r="D203" s="125">
        <v>756.01666666666677</v>
      </c>
      <c r="E203" s="125">
        <v>748.03333333333353</v>
      </c>
      <c r="F203" s="125">
        <v>736.01666666666677</v>
      </c>
      <c r="G203" s="125">
        <v>728.03333333333353</v>
      </c>
      <c r="H203" s="125">
        <v>768.03333333333353</v>
      </c>
      <c r="I203" s="125">
        <v>776.01666666666688</v>
      </c>
      <c r="J203" s="125">
        <v>788.03333333333353</v>
      </c>
      <c r="K203" s="124">
        <v>764</v>
      </c>
      <c r="L203" s="124">
        <v>744</v>
      </c>
      <c r="M203" s="124">
        <v>12.262840000000001</v>
      </c>
    </row>
    <row r="204" spans="1:13">
      <c r="A204" s="66">
        <v>195</v>
      </c>
      <c r="B204" s="65" t="s">
        <v>158</v>
      </c>
      <c r="C204" s="65">
        <v>3374.45</v>
      </c>
      <c r="D204" s="302">
        <v>3405.6333333333332</v>
      </c>
      <c r="E204" s="302">
        <v>3301.2666666666664</v>
      </c>
      <c r="F204" s="302">
        <v>3228.083333333333</v>
      </c>
      <c r="G204" s="302">
        <v>3123.7166666666662</v>
      </c>
      <c r="H204" s="302">
        <v>3478.8166666666666</v>
      </c>
      <c r="I204" s="302">
        <v>3583.1833333333334</v>
      </c>
      <c r="J204" s="302">
        <v>3656.3666666666668</v>
      </c>
      <c r="K204" s="65">
        <v>3510</v>
      </c>
      <c r="L204" s="65">
        <v>3332.45</v>
      </c>
      <c r="M204" s="65">
        <v>12.605589999999999</v>
      </c>
    </row>
    <row r="205" spans="1:13">
      <c r="A205" s="66">
        <v>196</v>
      </c>
      <c r="B205" s="65" t="s">
        <v>159</v>
      </c>
      <c r="C205" s="65">
        <v>78.400000000000006</v>
      </c>
      <c r="D205" s="302">
        <v>78.8</v>
      </c>
      <c r="E205" s="302">
        <v>77.199999999999989</v>
      </c>
      <c r="F205" s="302">
        <v>75.999999999999986</v>
      </c>
      <c r="G205" s="302">
        <v>74.399999999999977</v>
      </c>
      <c r="H205" s="302">
        <v>80</v>
      </c>
      <c r="I205" s="302">
        <v>81.599999999999994</v>
      </c>
      <c r="J205" s="302">
        <v>82.800000000000011</v>
      </c>
      <c r="K205" s="65">
        <v>80.400000000000006</v>
      </c>
      <c r="L205" s="65">
        <v>77.599999999999994</v>
      </c>
      <c r="M205" s="65">
        <v>76.110900000000001</v>
      </c>
    </row>
    <row r="206" spans="1:13">
      <c r="A206" s="66">
        <v>197</v>
      </c>
      <c r="B206" s="65" t="s">
        <v>156</v>
      </c>
      <c r="C206" s="65">
        <v>1404.35</v>
      </c>
      <c r="D206" s="302">
        <v>1407.5</v>
      </c>
      <c r="E206" s="302">
        <v>1375.15</v>
      </c>
      <c r="F206" s="302">
        <v>1345.95</v>
      </c>
      <c r="G206" s="302">
        <v>1313.6000000000001</v>
      </c>
      <c r="H206" s="302">
        <v>1436.7</v>
      </c>
      <c r="I206" s="302">
        <v>1469.05</v>
      </c>
      <c r="J206" s="302">
        <v>1498.25</v>
      </c>
      <c r="K206" s="65">
        <v>1439.85</v>
      </c>
      <c r="L206" s="65">
        <v>1378.3</v>
      </c>
      <c r="M206" s="65">
        <v>3.1820499999999998</v>
      </c>
    </row>
    <row r="207" spans="1:13">
      <c r="A207" s="66">
        <v>198</v>
      </c>
      <c r="B207" s="65" t="s">
        <v>348</v>
      </c>
      <c r="C207" s="65">
        <v>544.1</v>
      </c>
      <c r="D207" s="302">
        <v>548.36666666666667</v>
      </c>
      <c r="E207" s="302">
        <v>535.73333333333335</v>
      </c>
      <c r="F207" s="302">
        <v>527.36666666666667</v>
      </c>
      <c r="G207" s="302">
        <v>514.73333333333335</v>
      </c>
      <c r="H207" s="302">
        <v>556.73333333333335</v>
      </c>
      <c r="I207" s="302">
        <v>569.36666666666679</v>
      </c>
      <c r="J207" s="302">
        <v>577.73333333333335</v>
      </c>
      <c r="K207" s="65">
        <v>561</v>
      </c>
      <c r="L207" s="65">
        <v>540</v>
      </c>
      <c r="M207" s="65">
        <v>9.9545999999999992</v>
      </c>
    </row>
    <row r="208" spans="1:13">
      <c r="A208" s="66">
        <v>199</v>
      </c>
      <c r="B208" s="65" t="s">
        <v>1742</v>
      </c>
      <c r="C208" s="65">
        <v>200.25</v>
      </c>
      <c r="D208" s="302">
        <v>200.18333333333331</v>
      </c>
      <c r="E208" s="302">
        <v>198.16666666666663</v>
      </c>
      <c r="F208" s="302">
        <v>196.08333333333331</v>
      </c>
      <c r="G208" s="302">
        <v>194.06666666666663</v>
      </c>
      <c r="H208" s="302">
        <v>202.26666666666662</v>
      </c>
      <c r="I208" s="302">
        <v>204.28333333333333</v>
      </c>
      <c r="J208" s="302">
        <v>206.36666666666662</v>
      </c>
      <c r="K208" s="65">
        <v>202.2</v>
      </c>
      <c r="L208" s="65">
        <v>198.1</v>
      </c>
      <c r="M208" s="65">
        <v>5.3003200000000001</v>
      </c>
    </row>
    <row r="209" spans="1:13">
      <c r="A209" s="66">
        <v>200</v>
      </c>
      <c r="B209" s="65" t="s">
        <v>2631</v>
      </c>
      <c r="C209" s="65">
        <v>41.05</v>
      </c>
      <c r="D209" s="302">
        <v>41.416666666666664</v>
      </c>
      <c r="E209" s="302">
        <v>40.68333333333333</v>
      </c>
      <c r="F209" s="302">
        <v>40.316666666666663</v>
      </c>
      <c r="G209" s="302">
        <v>39.583333333333329</v>
      </c>
      <c r="H209" s="302">
        <v>41.783333333333331</v>
      </c>
      <c r="I209" s="302">
        <v>42.516666666666666</v>
      </c>
      <c r="J209" s="302">
        <v>42.883333333333333</v>
      </c>
      <c r="K209" s="65">
        <v>42.15</v>
      </c>
      <c r="L209" s="65">
        <v>41.05</v>
      </c>
      <c r="M209" s="65">
        <v>49.654980000000002</v>
      </c>
    </row>
    <row r="210" spans="1:13">
      <c r="A210" s="66">
        <v>201</v>
      </c>
      <c r="B210" s="65" t="s">
        <v>226</v>
      </c>
      <c r="C210" s="65">
        <v>191.5</v>
      </c>
      <c r="D210" s="302">
        <v>192.5</v>
      </c>
      <c r="E210" s="302">
        <v>190</v>
      </c>
      <c r="F210" s="302">
        <v>188.5</v>
      </c>
      <c r="G210" s="302">
        <v>186</v>
      </c>
      <c r="H210" s="302">
        <v>194</v>
      </c>
      <c r="I210" s="302">
        <v>196.5</v>
      </c>
      <c r="J210" s="302">
        <v>198</v>
      </c>
      <c r="K210" s="65">
        <v>195</v>
      </c>
      <c r="L210" s="65">
        <v>191</v>
      </c>
      <c r="M210" s="65">
        <v>60.451999999999998</v>
      </c>
    </row>
    <row r="211" spans="1:13">
      <c r="A211" s="66">
        <v>202</v>
      </c>
      <c r="B211" s="65" t="s">
        <v>161</v>
      </c>
      <c r="C211" s="65">
        <v>534.1</v>
      </c>
      <c r="D211" s="302">
        <v>534.44999999999993</v>
      </c>
      <c r="E211" s="302">
        <v>530.89999999999986</v>
      </c>
      <c r="F211" s="302">
        <v>527.69999999999993</v>
      </c>
      <c r="G211" s="302">
        <v>524.14999999999986</v>
      </c>
      <c r="H211" s="302">
        <v>537.64999999999986</v>
      </c>
      <c r="I211" s="302">
        <v>541.19999999999982</v>
      </c>
      <c r="J211" s="302">
        <v>544.39999999999986</v>
      </c>
      <c r="K211" s="65">
        <v>538</v>
      </c>
      <c r="L211" s="65">
        <v>531.25</v>
      </c>
      <c r="M211" s="65">
        <v>9.4248999999999992</v>
      </c>
    </row>
    <row r="212" spans="1:13">
      <c r="A212" s="66">
        <v>203</v>
      </c>
      <c r="B212" s="65" t="s">
        <v>1797</v>
      </c>
      <c r="C212" s="65">
        <v>58.6</v>
      </c>
      <c r="D212" s="302">
        <v>57.266666666666673</v>
      </c>
      <c r="E212" s="302">
        <v>55.733333333333348</v>
      </c>
      <c r="F212" s="302">
        <v>52.866666666666674</v>
      </c>
      <c r="G212" s="302">
        <v>51.33333333333335</v>
      </c>
      <c r="H212" s="302">
        <v>60.133333333333347</v>
      </c>
      <c r="I212" s="302">
        <v>61.666666666666664</v>
      </c>
      <c r="J212" s="302">
        <v>64.533333333333346</v>
      </c>
      <c r="K212" s="65">
        <v>58.8</v>
      </c>
      <c r="L212" s="65">
        <v>54.4</v>
      </c>
      <c r="M212" s="65">
        <v>11.646319999999999</v>
      </c>
    </row>
    <row r="213" spans="1:13">
      <c r="A213" s="66">
        <v>204</v>
      </c>
      <c r="B213" s="65" t="s">
        <v>162</v>
      </c>
      <c r="C213" s="65">
        <v>355.15</v>
      </c>
      <c r="D213" s="302">
        <v>357.36666666666662</v>
      </c>
      <c r="E213" s="302">
        <v>352.03333333333325</v>
      </c>
      <c r="F213" s="302">
        <v>348.91666666666663</v>
      </c>
      <c r="G213" s="302">
        <v>343.58333333333326</v>
      </c>
      <c r="H213" s="302">
        <v>360.48333333333323</v>
      </c>
      <c r="I213" s="302">
        <v>365.81666666666661</v>
      </c>
      <c r="J213" s="302">
        <v>368.93333333333322</v>
      </c>
      <c r="K213" s="65">
        <v>362.7</v>
      </c>
      <c r="L213" s="65">
        <v>354.25</v>
      </c>
      <c r="M213" s="65">
        <v>68.999570000000006</v>
      </c>
    </row>
    <row r="214" spans="1:13">
      <c r="A214" s="66">
        <v>205</v>
      </c>
      <c r="B214" s="411" t="s">
        <v>163</v>
      </c>
      <c r="C214" s="65">
        <v>444.95</v>
      </c>
      <c r="D214" s="302">
        <v>450.93333333333339</v>
      </c>
      <c r="E214" s="302">
        <v>420.86666666666679</v>
      </c>
      <c r="F214" s="302">
        <v>396.78333333333342</v>
      </c>
      <c r="G214" s="302">
        <v>366.71666666666681</v>
      </c>
      <c r="H214" s="302">
        <v>475.01666666666677</v>
      </c>
      <c r="I214" s="302">
        <v>505.08333333333337</v>
      </c>
      <c r="J214" s="302">
        <v>529.16666666666674</v>
      </c>
      <c r="K214" s="65">
        <v>481</v>
      </c>
      <c r="L214" s="65">
        <v>426.85</v>
      </c>
      <c r="M214" s="65">
        <v>32.431950000000001</v>
      </c>
    </row>
    <row r="215" spans="1:13">
      <c r="A215" s="66">
        <v>206</v>
      </c>
      <c r="B215" s="411" t="s">
        <v>164</v>
      </c>
      <c r="C215" s="65">
        <v>207.5</v>
      </c>
      <c r="D215" s="302">
        <v>212.20000000000002</v>
      </c>
      <c r="E215" s="302">
        <v>201.40000000000003</v>
      </c>
      <c r="F215" s="302">
        <v>195.3</v>
      </c>
      <c r="G215" s="302">
        <v>184.50000000000003</v>
      </c>
      <c r="H215" s="302">
        <v>218.30000000000004</v>
      </c>
      <c r="I215" s="302">
        <v>229.10000000000005</v>
      </c>
      <c r="J215" s="302">
        <v>235.20000000000005</v>
      </c>
      <c r="K215" s="65">
        <v>223</v>
      </c>
      <c r="L215" s="65">
        <v>206.1</v>
      </c>
      <c r="M215" s="65">
        <v>580.15752999999995</v>
      </c>
    </row>
    <row r="216" spans="1:13">
      <c r="A216" s="66">
        <v>207</v>
      </c>
      <c r="B216" s="411" t="s">
        <v>165</v>
      </c>
      <c r="C216" s="65">
        <v>373.3</v>
      </c>
      <c r="D216" s="302">
        <v>358.43333333333334</v>
      </c>
      <c r="E216" s="302">
        <v>334.86666666666667</v>
      </c>
      <c r="F216" s="302">
        <v>296.43333333333334</v>
      </c>
      <c r="G216" s="302">
        <v>272.86666666666667</v>
      </c>
      <c r="H216" s="302">
        <v>396.86666666666667</v>
      </c>
      <c r="I216" s="302">
        <v>420.43333333333339</v>
      </c>
      <c r="J216" s="302">
        <v>458.86666666666667</v>
      </c>
      <c r="K216" s="65">
        <v>382</v>
      </c>
      <c r="L216" s="65">
        <v>320</v>
      </c>
      <c r="M216" s="65">
        <v>1213.0551599999999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30" sqref="F3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8"/>
      <c r="B1" s="53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43494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5" t="s">
        <v>13</v>
      </c>
      <c r="B9" s="536" t="s">
        <v>14</v>
      </c>
      <c r="C9" s="534" t="s">
        <v>15</v>
      </c>
      <c r="D9" s="534" t="s">
        <v>16</v>
      </c>
      <c r="E9" s="534" t="s">
        <v>17</v>
      </c>
      <c r="F9" s="534"/>
      <c r="G9" s="534"/>
      <c r="H9" s="534" t="s">
        <v>18</v>
      </c>
      <c r="I9" s="534"/>
      <c r="J9" s="534"/>
      <c r="K9" s="23"/>
      <c r="L9" s="24"/>
      <c r="M9" s="34"/>
    </row>
    <row r="10" spans="1:15" ht="42.75" customHeight="1">
      <c r="A10" s="530"/>
      <c r="B10" s="532"/>
      <c r="C10" s="537" t="s">
        <v>19</v>
      </c>
      <c r="D10" s="53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20118.599999999999</v>
      </c>
      <c r="D11" s="118">
        <v>20152.866666666665</v>
      </c>
      <c r="E11" s="118">
        <v>19915.73333333333</v>
      </c>
      <c r="F11" s="118">
        <v>19712.866666666665</v>
      </c>
      <c r="G11" s="118">
        <v>19475.73333333333</v>
      </c>
      <c r="H11" s="118">
        <v>20355.73333333333</v>
      </c>
      <c r="I11" s="118">
        <v>20592.866666666669</v>
      </c>
      <c r="J11" s="118">
        <v>20795.73333333333</v>
      </c>
      <c r="K11" s="117">
        <v>20390</v>
      </c>
      <c r="L11" s="117">
        <v>19950</v>
      </c>
      <c r="M11" s="117">
        <v>3.569E-2</v>
      </c>
    </row>
    <row r="12" spans="1:15" ht="12" customHeight="1">
      <c r="A12" s="65">
        <v>2</v>
      </c>
      <c r="B12" s="117" t="s">
        <v>390</v>
      </c>
      <c r="C12" s="120">
        <v>120.3</v>
      </c>
      <c r="D12" s="118">
        <v>122.03333333333335</v>
      </c>
      <c r="E12" s="118">
        <v>118.56666666666669</v>
      </c>
      <c r="F12" s="118">
        <v>116.83333333333334</v>
      </c>
      <c r="G12" s="118">
        <v>113.36666666666669</v>
      </c>
      <c r="H12" s="118">
        <v>123.76666666666669</v>
      </c>
      <c r="I12" s="118">
        <v>127.23333333333336</v>
      </c>
      <c r="J12" s="118">
        <v>128.9666666666667</v>
      </c>
      <c r="K12" s="117">
        <v>125.5</v>
      </c>
      <c r="L12" s="117">
        <v>120.3</v>
      </c>
      <c r="M12" s="117">
        <v>0.91379999999999995</v>
      </c>
    </row>
    <row r="13" spans="1:15" ht="12" customHeight="1">
      <c r="A13" s="65">
        <v>3</v>
      </c>
      <c r="B13" s="117" t="s">
        <v>391</v>
      </c>
      <c r="C13" s="120">
        <v>1565.85</v>
      </c>
      <c r="D13" s="118">
        <v>1549.8500000000001</v>
      </c>
      <c r="E13" s="118">
        <v>1525.7000000000003</v>
      </c>
      <c r="F13" s="118">
        <v>1485.5500000000002</v>
      </c>
      <c r="G13" s="118">
        <v>1461.4000000000003</v>
      </c>
      <c r="H13" s="118">
        <v>1590.0000000000002</v>
      </c>
      <c r="I13" s="118">
        <v>1614.1500000000003</v>
      </c>
      <c r="J13" s="118">
        <v>1654.3000000000002</v>
      </c>
      <c r="K13" s="117">
        <v>1574</v>
      </c>
      <c r="L13" s="117">
        <v>1509.7</v>
      </c>
      <c r="M13" s="117">
        <v>0.87495000000000001</v>
      </c>
    </row>
    <row r="14" spans="1:15" ht="12" customHeight="1">
      <c r="A14" s="65">
        <v>4</v>
      </c>
      <c r="B14" s="117" t="s">
        <v>392</v>
      </c>
      <c r="C14" s="120">
        <v>66.8</v>
      </c>
      <c r="D14" s="118">
        <v>67.183333333333337</v>
      </c>
      <c r="E14" s="118">
        <v>64.866666666666674</v>
      </c>
      <c r="F14" s="118">
        <v>62.933333333333337</v>
      </c>
      <c r="G14" s="118">
        <v>60.616666666666674</v>
      </c>
      <c r="H14" s="118">
        <v>69.116666666666674</v>
      </c>
      <c r="I14" s="118">
        <v>71.433333333333337</v>
      </c>
      <c r="J14" s="118">
        <v>73.366666666666674</v>
      </c>
      <c r="K14" s="117">
        <v>69.5</v>
      </c>
      <c r="L14" s="117">
        <v>65.25</v>
      </c>
      <c r="M14" s="117">
        <v>3.1816200000000001</v>
      </c>
    </row>
    <row r="15" spans="1:15" ht="12" customHeight="1">
      <c r="A15" s="65">
        <v>5</v>
      </c>
      <c r="B15" s="117" t="s">
        <v>185</v>
      </c>
      <c r="C15" s="120">
        <v>1235.1500000000001</v>
      </c>
      <c r="D15" s="118">
        <v>1237.1833333333334</v>
      </c>
      <c r="E15" s="118">
        <v>1209.9666666666667</v>
      </c>
      <c r="F15" s="118">
        <v>1184.7833333333333</v>
      </c>
      <c r="G15" s="118">
        <v>1157.5666666666666</v>
      </c>
      <c r="H15" s="118">
        <v>1262.3666666666668</v>
      </c>
      <c r="I15" s="118">
        <v>1289.5833333333335</v>
      </c>
      <c r="J15" s="118">
        <v>1314.7666666666669</v>
      </c>
      <c r="K15" s="117">
        <v>1264.4000000000001</v>
      </c>
      <c r="L15" s="117">
        <v>1212</v>
      </c>
      <c r="M15" s="117">
        <v>0.61117999999999995</v>
      </c>
    </row>
    <row r="16" spans="1:15" ht="12" customHeight="1">
      <c r="A16" s="65">
        <v>6</v>
      </c>
      <c r="B16" s="117" t="s">
        <v>2192</v>
      </c>
      <c r="C16" s="120">
        <v>83.85</v>
      </c>
      <c r="D16" s="118">
        <v>84.733333333333334</v>
      </c>
      <c r="E16" s="118">
        <v>81.916666666666671</v>
      </c>
      <c r="F16" s="118">
        <v>79.983333333333334</v>
      </c>
      <c r="G16" s="118">
        <v>77.166666666666671</v>
      </c>
      <c r="H16" s="118">
        <v>86.666666666666671</v>
      </c>
      <c r="I16" s="118">
        <v>89.483333333333334</v>
      </c>
      <c r="J16" s="118">
        <v>91.416666666666671</v>
      </c>
      <c r="K16" s="117">
        <v>87.55</v>
      </c>
      <c r="L16" s="117">
        <v>82.8</v>
      </c>
      <c r="M16" s="117">
        <v>21.08475</v>
      </c>
    </row>
    <row r="17" spans="1:13" ht="12" customHeight="1">
      <c r="A17" s="65">
        <v>7</v>
      </c>
      <c r="B17" s="117" t="s">
        <v>394</v>
      </c>
      <c r="C17" s="120">
        <v>201.4</v>
      </c>
      <c r="D17" s="118">
        <v>199.7833333333333</v>
      </c>
      <c r="E17" s="118">
        <v>195.81666666666661</v>
      </c>
      <c r="F17" s="118">
        <v>190.23333333333329</v>
      </c>
      <c r="G17" s="118">
        <v>186.26666666666659</v>
      </c>
      <c r="H17" s="118">
        <v>205.36666666666662</v>
      </c>
      <c r="I17" s="118">
        <v>209.33333333333331</v>
      </c>
      <c r="J17" s="118">
        <v>214.91666666666663</v>
      </c>
      <c r="K17" s="117">
        <v>203.75</v>
      </c>
      <c r="L17" s="117">
        <v>194.2</v>
      </c>
      <c r="M17" s="117">
        <v>13.99675</v>
      </c>
    </row>
    <row r="18" spans="1:13" ht="12" customHeight="1">
      <c r="A18" s="65">
        <v>8</v>
      </c>
      <c r="B18" s="117" t="s">
        <v>30</v>
      </c>
      <c r="C18" s="120">
        <v>1357.25</v>
      </c>
      <c r="D18" s="118">
        <v>1360.95</v>
      </c>
      <c r="E18" s="118">
        <v>1342.95</v>
      </c>
      <c r="F18" s="118">
        <v>1328.65</v>
      </c>
      <c r="G18" s="118">
        <v>1310.6500000000001</v>
      </c>
      <c r="H18" s="118">
        <v>1375.25</v>
      </c>
      <c r="I18" s="118">
        <v>1393.25</v>
      </c>
      <c r="J18" s="118">
        <v>1407.55</v>
      </c>
      <c r="K18" s="117">
        <v>1378.95</v>
      </c>
      <c r="L18" s="117">
        <v>1346.65</v>
      </c>
      <c r="M18" s="117">
        <v>4.6991800000000001</v>
      </c>
    </row>
    <row r="19" spans="1:13" ht="12" customHeight="1">
      <c r="A19" s="65">
        <v>9</v>
      </c>
      <c r="B19" s="117" t="s">
        <v>32</v>
      </c>
      <c r="C19" s="120">
        <v>326.10000000000002</v>
      </c>
      <c r="D19" s="118">
        <v>331.18333333333334</v>
      </c>
      <c r="E19" s="118">
        <v>287.01666666666665</v>
      </c>
      <c r="F19" s="118">
        <v>247.93333333333334</v>
      </c>
      <c r="G19" s="118">
        <v>203.76666666666665</v>
      </c>
      <c r="H19" s="118">
        <v>370.26666666666665</v>
      </c>
      <c r="I19" s="118">
        <v>414.43333333333328</v>
      </c>
      <c r="J19" s="118">
        <v>453.51666666666665</v>
      </c>
      <c r="K19" s="117">
        <v>375.35</v>
      </c>
      <c r="L19" s="117">
        <v>292.10000000000002</v>
      </c>
      <c r="M19" s="117">
        <v>151.77384000000001</v>
      </c>
    </row>
    <row r="20" spans="1:13" ht="12" customHeight="1">
      <c r="A20" s="65">
        <v>10</v>
      </c>
      <c r="B20" s="117" t="s">
        <v>33</v>
      </c>
      <c r="C20" s="120">
        <v>40.049999999999997</v>
      </c>
      <c r="D20" s="118">
        <v>43.183333333333337</v>
      </c>
      <c r="E20" s="118">
        <v>35.866666666666674</v>
      </c>
      <c r="F20" s="118">
        <v>31.683333333333337</v>
      </c>
      <c r="G20" s="118">
        <v>24.366666666666674</v>
      </c>
      <c r="H20" s="118">
        <v>47.366666666666674</v>
      </c>
      <c r="I20" s="118">
        <v>54.683333333333337</v>
      </c>
      <c r="J20" s="118">
        <v>58.866666666666674</v>
      </c>
      <c r="K20" s="117">
        <v>50.5</v>
      </c>
      <c r="L20" s="117">
        <v>39</v>
      </c>
      <c r="M20" s="117">
        <v>502.91636999999997</v>
      </c>
    </row>
    <row r="21" spans="1:13" ht="12" customHeight="1">
      <c r="A21" s="65">
        <v>11</v>
      </c>
      <c r="B21" s="117" t="s">
        <v>402</v>
      </c>
      <c r="C21" s="120">
        <v>210.2</v>
      </c>
      <c r="D21" s="118">
        <v>206.98333333333335</v>
      </c>
      <c r="E21" s="118">
        <v>199.31666666666669</v>
      </c>
      <c r="F21" s="118">
        <v>188.43333333333334</v>
      </c>
      <c r="G21" s="118">
        <v>180.76666666666668</v>
      </c>
      <c r="H21" s="118">
        <v>217.8666666666667</v>
      </c>
      <c r="I21" s="118">
        <v>225.53333333333333</v>
      </c>
      <c r="J21" s="118">
        <v>236.41666666666671</v>
      </c>
      <c r="K21" s="117">
        <v>214.65</v>
      </c>
      <c r="L21" s="117">
        <v>196.1</v>
      </c>
      <c r="M21" s="117">
        <v>4.2361399999999998</v>
      </c>
    </row>
    <row r="22" spans="1:13" ht="12" customHeight="1">
      <c r="A22" s="65">
        <v>12</v>
      </c>
      <c r="B22" s="117" t="s">
        <v>1862</v>
      </c>
      <c r="C22" s="120">
        <v>151.1</v>
      </c>
      <c r="D22" s="118">
        <v>152.66666666666666</v>
      </c>
      <c r="E22" s="118">
        <v>148.43333333333331</v>
      </c>
      <c r="F22" s="118">
        <v>145.76666666666665</v>
      </c>
      <c r="G22" s="118">
        <v>141.5333333333333</v>
      </c>
      <c r="H22" s="118">
        <v>155.33333333333331</v>
      </c>
      <c r="I22" s="118">
        <v>159.56666666666666</v>
      </c>
      <c r="J22" s="118">
        <v>162.23333333333332</v>
      </c>
      <c r="K22" s="117">
        <v>156.9</v>
      </c>
      <c r="L22" s="117">
        <v>150</v>
      </c>
      <c r="M22" s="117">
        <v>0.31648999999999999</v>
      </c>
    </row>
    <row r="23" spans="1:13">
      <c r="A23" s="65">
        <v>13</v>
      </c>
      <c r="B23" s="117" t="s">
        <v>409</v>
      </c>
      <c r="C23" s="120">
        <v>192.3</v>
      </c>
      <c r="D23" s="118">
        <v>192.73333333333335</v>
      </c>
      <c r="E23" s="118">
        <v>186.7166666666667</v>
      </c>
      <c r="F23" s="118">
        <v>181.13333333333335</v>
      </c>
      <c r="G23" s="118">
        <v>175.1166666666667</v>
      </c>
      <c r="H23" s="118">
        <v>198.31666666666669</v>
      </c>
      <c r="I23" s="118">
        <v>204.33333333333334</v>
      </c>
      <c r="J23" s="118">
        <v>209.91666666666669</v>
      </c>
      <c r="K23" s="117">
        <v>198.75</v>
      </c>
      <c r="L23" s="117">
        <v>187.15</v>
      </c>
      <c r="M23" s="117">
        <v>1.01149</v>
      </c>
    </row>
    <row r="24" spans="1:13">
      <c r="A24" s="65">
        <v>14</v>
      </c>
      <c r="B24" s="117" t="s">
        <v>413</v>
      </c>
      <c r="C24" s="120">
        <v>1636.15</v>
      </c>
      <c r="D24" s="118">
        <v>1624.9166666666667</v>
      </c>
      <c r="E24" s="118">
        <v>1571.2833333333335</v>
      </c>
      <c r="F24" s="118">
        <v>1506.4166666666667</v>
      </c>
      <c r="G24" s="118">
        <v>1452.7833333333335</v>
      </c>
      <c r="H24" s="118">
        <v>1689.7833333333335</v>
      </c>
      <c r="I24" s="118">
        <v>1743.4166666666667</v>
      </c>
      <c r="J24" s="118">
        <v>1808.2833333333335</v>
      </c>
      <c r="K24" s="117">
        <v>1678.55</v>
      </c>
      <c r="L24" s="117">
        <v>1560.05</v>
      </c>
      <c r="M24" s="117">
        <v>0.41871999999999998</v>
      </c>
    </row>
    <row r="25" spans="1:13">
      <c r="A25" s="65">
        <v>15</v>
      </c>
      <c r="B25" s="117" t="s">
        <v>233</v>
      </c>
      <c r="C25" s="120">
        <v>1133.55</v>
      </c>
      <c r="D25" s="118">
        <v>1119.1166666666668</v>
      </c>
      <c r="E25" s="118">
        <v>1098.2333333333336</v>
      </c>
      <c r="F25" s="118">
        <v>1062.9166666666667</v>
      </c>
      <c r="G25" s="118">
        <v>1042.0333333333335</v>
      </c>
      <c r="H25" s="118">
        <v>1154.4333333333336</v>
      </c>
      <c r="I25" s="118">
        <v>1175.3166666666668</v>
      </c>
      <c r="J25" s="118">
        <v>1210.6333333333337</v>
      </c>
      <c r="K25" s="117">
        <v>1140</v>
      </c>
      <c r="L25" s="117">
        <v>1083.8</v>
      </c>
      <c r="M25" s="117">
        <v>2.7321499999999999</v>
      </c>
    </row>
    <row r="26" spans="1:13">
      <c r="A26" s="65">
        <v>16</v>
      </c>
      <c r="B26" s="117" t="s">
        <v>420</v>
      </c>
      <c r="C26" s="120">
        <v>1739.25</v>
      </c>
      <c r="D26" s="118">
        <v>1730.0666666666666</v>
      </c>
      <c r="E26" s="118">
        <v>1698.1333333333332</v>
      </c>
      <c r="F26" s="118">
        <v>1657.0166666666667</v>
      </c>
      <c r="G26" s="118">
        <v>1625.0833333333333</v>
      </c>
      <c r="H26" s="118">
        <v>1771.1833333333332</v>
      </c>
      <c r="I26" s="118">
        <v>1803.1166666666666</v>
      </c>
      <c r="J26" s="118">
        <v>1844.2333333333331</v>
      </c>
      <c r="K26" s="117">
        <v>1762</v>
      </c>
      <c r="L26" s="117">
        <v>1688.95</v>
      </c>
      <c r="M26" s="117">
        <v>4.5929999999999999E-2</v>
      </c>
    </row>
    <row r="27" spans="1:13">
      <c r="A27" s="65">
        <v>17</v>
      </c>
      <c r="B27" s="117" t="s">
        <v>34</v>
      </c>
      <c r="C27" s="120">
        <v>42.3</v>
      </c>
      <c r="D27" s="118">
        <v>42.699999999999996</v>
      </c>
      <c r="E27" s="118">
        <v>41.649999999999991</v>
      </c>
      <c r="F27" s="118">
        <v>40.999999999999993</v>
      </c>
      <c r="G27" s="118">
        <v>39.949999999999989</v>
      </c>
      <c r="H27" s="118">
        <v>43.349999999999994</v>
      </c>
      <c r="I27" s="118">
        <v>44.399999999999991</v>
      </c>
      <c r="J27" s="118">
        <v>45.05</v>
      </c>
      <c r="K27" s="117">
        <v>43.75</v>
      </c>
      <c r="L27" s="117">
        <v>42.05</v>
      </c>
      <c r="M27" s="117">
        <v>29.276140000000002</v>
      </c>
    </row>
    <row r="28" spans="1:13">
      <c r="A28" s="65">
        <v>18</v>
      </c>
      <c r="B28" s="117" t="s">
        <v>424</v>
      </c>
      <c r="C28" s="120">
        <v>1877.1</v>
      </c>
      <c r="D28" s="118">
        <v>1876.5833333333333</v>
      </c>
      <c r="E28" s="118">
        <v>1853.2666666666664</v>
      </c>
      <c r="F28" s="118">
        <v>1829.4333333333332</v>
      </c>
      <c r="G28" s="118">
        <v>1806.1166666666663</v>
      </c>
      <c r="H28" s="118">
        <v>1900.4166666666665</v>
      </c>
      <c r="I28" s="118">
        <v>1923.7333333333336</v>
      </c>
      <c r="J28" s="118">
        <v>1947.5666666666666</v>
      </c>
      <c r="K28" s="117">
        <v>1899.9</v>
      </c>
      <c r="L28" s="117">
        <v>1852.75</v>
      </c>
      <c r="M28" s="117">
        <v>6.7470000000000002E-2</v>
      </c>
    </row>
    <row r="29" spans="1:13">
      <c r="A29" s="65">
        <v>19</v>
      </c>
      <c r="B29" s="117" t="s">
        <v>427</v>
      </c>
      <c r="C29" s="120">
        <v>105</v>
      </c>
      <c r="D29" s="118">
        <v>105.3</v>
      </c>
      <c r="E29" s="118">
        <v>103.94999999999999</v>
      </c>
      <c r="F29" s="118">
        <v>102.89999999999999</v>
      </c>
      <c r="G29" s="118">
        <v>101.54999999999998</v>
      </c>
      <c r="H29" s="118">
        <v>106.35</v>
      </c>
      <c r="I29" s="118">
        <v>107.69999999999999</v>
      </c>
      <c r="J29" s="118">
        <v>108.75</v>
      </c>
      <c r="K29" s="117">
        <v>106.65</v>
      </c>
      <c r="L29" s="117">
        <v>104.25</v>
      </c>
      <c r="M29" s="117">
        <v>0.47805999999999998</v>
      </c>
    </row>
    <row r="30" spans="1:13">
      <c r="A30" s="65">
        <v>20</v>
      </c>
      <c r="B30" s="117" t="s">
        <v>186</v>
      </c>
      <c r="C30" s="120">
        <v>740.2</v>
      </c>
      <c r="D30" s="118">
        <v>747.58333333333337</v>
      </c>
      <c r="E30" s="118">
        <v>731.66666666666674</v>
      </c>
      <c r="F30" s="118">
        <v>723.13333333333333</v>
      </c>
      <c r="G30" s="118">
        <v>707.2166666666667</v>
      </c>
      <c r="H30" s="118">
        <v>756.11666666666679</v>
      </c>
      <c r="I30" s="118">
        <v>772.03333333333353</v>
      </c>
      <c r="J30" s="118">
        <v>780.56666666666683</v>
      </c>
      <c r="K30" s="117">
        <v>763.5</v>
      </c>
      <c r="L30" s="117">
        <v>739.05</v>
      </c>
      <c r="M30" s="117">
        <v>3.6577500000000001</v>
      </c>
    </row>
    <row r="31" spans="1:13">
      <c r="A31" s="65">
        <v>21</v>
      </c>
      <c r="B31" s="117" t="s">
        <v>35</v>
      </c>
      <c r="C31" s="120">
        <v>199.75</v>
      </c>
      <c r="D31" s="118">
        <v>200.66666666666666</v>
      </c>
      <c r="E31" s="118">
        <v>196.98333333333332</v>
      </c>
      <c r="F31" s="118">
        <v>194.21666666666667</v>
      </c>
      <c r="G31" s="118">
        <v>190.53333333333333</v>
      </c>
      <c r="H31" s="118">
        <v>203.43333333333331</v>
      </c>
      <c r="I31" s="118">
        <v>207.11666666666665</v>
      </c>
      <c r="J31" s="118">
        <v>209.8833333333333</v>
      </c>
      <c r="K31" s="117">
        <v>204.35</v>
      </c>
      <c r="L31" s="117">
        <v>197.9</v>
      </c>
      <c r="M31" s="117">
        <v>32.788789999999999</v>
      </c>
    </row>
    <row r="32" spans="1:13">
      <c r="A32" s="65">
        <v>22</v>
      </c>
      <c r="B32" s="117" t="s">
        <v>36</v>
      </c>
      <c r="C32" s="120">
        <v>26.15</v>
      </c>
      <c r="D32" s="118">
        <v>26.2</v>
      </c>
      <c r="E32" s="118">
        <v>25.95</v>
      </c>
      <c r="F32" s="118">
        <v>25.75</v>
      </c>
      <c r="G32" s="118">
        <v>25.5</v>
      </c>
      <c r="H32" s="118">
        <v>26.4</v>
      </c>
      <c r="I32" s="118">
        <v>26.65</v>
      </c>
      <c r="J32" s="118">
        <v>26.849999999999998</v>
      </c>
      <c r="K32" s="117">
        <v>26.45</v>
      </c>
      <c r="L32" s="117">
        <v>26</v>
      </c>
      <c r="M32" s="117">
        <v>6.4776499999999997</v>
      </c>
    </row>
    <row r="33" spans="1:13">
      <c r="A33" s="65">
        <v>23</v>
      </c>
      <c r="B33" s="117" t="s">
        <v>447</v>
      </c>
      <c r="C33" s="120">
        <v>1084.7</v>
      </c>
      <c r="D33" s="118">
        <v>1090.6333333333334</v>
      </c>
      <c r="E33" s="118">
        <v>1074.0666666666668</v>
      </c>
      <c r="F33" s="118">
        <v>1063.4333333333334</v>
      </c>
      <c r="G33" s="118">
        <v>1046.8666666666668</v>
      </c>
      <c r="H33" s="118">
        <v>1101.2666666666669</v>
      </c>
      <c r="I33" s="118">
        <v>1117.8333333333335</v>
      </c>
      <c r="J33" s="118">
        <v>1128.4666666666669</v>
      </c>
      <c r="K33" s="117">
        <v>1107.2</v>
      </c>
      <c r="L33" s="117">
        <v>1080</v>
      </c>
      <c r="M33" s="117">
        <v>0.11524</v>
      </c>
    </row>
    <row r="34" spans="1:13">
      <c r="A34" s="65">
        <v>24</v>
      </c>
      <c r="B34" s="117" t="s">
        <v>449</v>
      </c>
      <c r="C34" s="120">
        <v>592.15</v>
      </c>
      <c r="D34" s="118">
        <v>589.65</v>
      </c>
      <c r="E34" s="118">
        <v>576.5</v>
      </c>
      <c r="F34" s="118">
        <v>560.85</v>
      </c>
      <c r="G34" s="118">
        <v>547.70000000000005</v>
      </c>
      <c r="H34" s="118">
        <v>605.29999999999995</v>
      </c>
      <c r="I34" s="118">
        <v>618.44999999999982</v>
      </c>
      <c r="J34" s="118">
        <v>634.09999999999991</v>
      </c>
      <c r="K34" s="117">
        <v>602.79999999999995</v>
      </c>
      <c r="L34" s="117">
        <v>574</v>
      </c>
      <c r="M34" s="117">
        <v>0.21378</v>
      </c>
    </row>
    <row r="35" spans="1:13">
      <c r="A35" s="65">
        <v>25</v>
      </c>
      <c r="B35" s="117" t="s">
        <v>37</v>
      </c>
      <c r="C35" s="120">
        <v>1265.8</v>
      </c>
      <c r="D35" s="118">
        <v>1276.8499999999999</v>
      </c>
      <c r="E35" s="118">
        <v>1251.5999999999999</v>
      </c>
      <c r="F35" s="118">
        <v>1237.4000000000001</v>
      </c>
      <c r="G35" s="118">
        <v>1212.1500000000001</v>
      </c>
      <c r="H35" s="118">
        <v>1291.0499999999997</v>
      </c>
      <c r="I35" s="118">
        <v>1316.2999999999997</v>
      </c>
      <c r="J35" s="118">
        <v>1330.4999999999995</v>
      </c>
      <c r="K35" s="117">
        <v>1302.0999999999999</v>
      </c>
      <c r="L35" s="117">
        <v>1262.6500000000001</v>
      </c>
      <c r="M35" s="117">
        <v>2.5467</v>
      </c>
    </row>
    <row r="36" spans="1:13">
      <c r="A36" s="65">
        <v>26</v>
      </c>
      <c r="B36" s="117" t="s">
        <v>38</v>
      </c>
      <c r="C36" s="120">
        <v>209.65</v>
      </c>
      <c r="D36" s="118">
        <v>209.95000000000002</v>
      </c>
      <c r="E36" s="118">
        <v>207.50000000000003</v>
      </c>
      <c r="F36" s="118">
        <v>205.35000000000002</v>
      </c>
      <c r="G36" s="118">
        <v>202.90000000000003</v>
      </c>
      <c r="H36" s="118">
        <v>212.10000000000002</v>
      </c>
      <c r="I36" s="118">
        <v>214.55</v>
      </c>
      <c r="J36" s="118">
        <v>216.70000000000002</v>
      </c>
      <c r="K36" s="117">
        <v>212.4</v>
      </c>
      <c r="L36" s="117">
        <v>207.8</v>
      </c>
      <c r="M36" s="117">
        <v>18.874289999999998</v>
      </c>
    </row>
    <row r="37" spans="1:13">
      <c r="A37" s="65">
        <v>27</v>
      </c>
      <c r="B37" s="117" t="s">
        <v>39</v>
      </c>
      <c r="C37" s="120">
        <v>88.15</v>
      </c>
      <c r="D37" s="118">
        <v>87.316666666666663</v>
      </c>
      <c r="E37" s="118">
        <v>85.633333333333326</v>
      </c>
      <c r="F37" s="118">
        <v>83.11666666666666</v>
      </c>
      <c r="G37" s="118">
        <v>81.433333333333323</v>
      </c>
      <c r="H37" s="118">
        <v>89.833333333333329</v>
      </c>
      <c r="I37" s="118">
        <v>91.516666666666666</v>
      </c>
      <c r="J37" s="118">
        <v>94.033333333333331</v>
      </c>
      <c r="K37" s="117">
        <v>89</v>
      </c>
      <c r="L37" s="117">
        <v>84.8</v>
      </c>
      <c r="M37" s="117">
        <v>23.006450000000001</v>
      </c>
    </row>
    <row r="38" spans="1:13">
      <c r="A38" s="65">
        <v>28</v>
      </c>
      <c r="B38" s="117" t="s">
        <v>466</v>
      </c>
      <c r="C38" s="120">
        <v>255.6</v>
      </c>
      <c r="D38" s="118">
        <v>256.06666666666666</v>
      </c>
      <c r="E38" s="118">
        <v>254.13333333333333</v>
      </c>
      <c r="F38" s="118">
        <v>252.66666666666666</v>
      </c>
      <c r="G38" s="118">
        <v>250.73333333333332</v>
      </c>
      <c r="H38" s="118">
        <v>257.5333333333333</v>
      </c>
      <c r="I38" s="118">
        <v>259.46666666666658</v>
      </c>
      <c r="J38" s="118">
        <v>260.93333333333334</v>
      </c>
      <c r="K38" s="117">
        <v>258</v>
      </c>
      <c r="L38" s="117">
        <v>254.6</v>
      </c>
      <c r="M38" s="117">
        <v>0.13802</v>
      </c>
    </row>
    <row r="39" spans="1:13">
      <c r="A39" s="65">
        <v>29</v>
      </c>
      <c r="B39" s="117" t="s">
        <v>476</v>
      </c>
      <c r="C39" s="120">
        <v>118.75</v>
      </c>
      <c r="D39" s="118">
        <v>120.13333333333333</v>
      </c>
      <c r="E39" s="118">
        <v>116.71666666666665</v>
      </c>
      <c r="F39" s="118">
        <v>114.68333333333332</v>
      </c>
      <c r="G39" s="118">
        <v>111.26666666666665</v>
      </c>
      <c r="H39" s="118">
        <v>122.16666666666666</v>
      </c>
      <c r="I39" s="118">
        <v>125.58333333333334</v>
      </c>
      <c r="J39" s="118">
        <v>127.61666666666666</v>
      </c>
      <c r="K39" s="117">
        <v>123.55</v>
      </c>
      <c r="L39" s="117">
        <v>118.1</v>
      </c>
      <c r="M39" s="117">
        <v>0.81694999999999995</v>
      </c>
    </row>
    <row r="40" spans="1:13">
      <c r="A40" s="65">
        <v>30</v>
      </c>
      <c r="B40" s="117" t="s">
        <v>40</v>
      </c>
      <c r="C40" s="120">
        <v>83</v>
      </c>
      <c r="D40" s="118">
        <v>82.433333333333337</v>
      </c>
      <c r="E40" s="118">
        <v>81.366666666666674</v>
      </c>
      <c r="F40" s="118">
        <v>79.733333333333334</v>
      </c>
      <c r="G40" s="118">
        <v>78.666666666666671</v>
      </c>
      <c r="H40" s="118">
        <v>84.066666666666677</v>
      </c>
      <c r="I40" s="118">
        <v>85.13333333333334</v>
      </c>
      <c r="J40" s="118">
        <v>86.76666666666668</v>
      </c>
      <c r="K40" s="117">
        <v>83.5</v>
      </c>
      <c r="L40" s="117">
        <v>80.8</v>
      </c>
      <c r="M40" s="117">
        <v>204.19146000000001</v>
      </c>
    </row>
    <row r="41" spans="1:13">
      <c r="A41" s="65">
        <v>31</v>
      </c>
      <c r="B41" s="117" t="s">
        <v>41</v>
      </c>
      <c r="C41" s="120">
        <v>1379.5</v>
      </c>
      <c r="D41" s="118">
        <v>1379.1166666666668</v>
      </c>
      <c r="E41" s="118">
        <v>1367.2333333333336</v>
      </c>
      <c r="F41" s="118">
        <v>1354.9666666666667</v>
      </c>
      <c r="G41" s="118">
        <v>1343.0833333333335</v>
      </c>
      <c r="H41" s="118">
        <v>1391.3833333333337</v>
      </c>
      <c r="I41" s="118">
        <v>1403.2666666666669</v>
      </c>
      <c r="J41" s="118">
        <v>1415.5333333333338</v>
      </c>
      <c r="K41" s="117">
        <v>1391</v>
      </c>
      <c r="L41" s="117">
        <v>1366.85</v>
      </c>
      <c r="M41" s="117">
        <v>15.907640000000001</v>
      </c>
    </row>
    <row r="42" spans="1:13">
      <c r="A42" s="65">
        <v>32</v>
      </c>
      <c r="B42" s="117" t="s">
        <v>484</v>
      </c>
      <c r="C42" s="120">
        <v>1084.4000000000001</v>
      </c>
      <c r="D42" s="118">
        <v>1066.7833333333335</v>
      </c>
      <c r="E42" s="118">
        <v>1038.5666666666671</v>
      </c>
      <c r="F42" s="118">
        <v>992.73333333333358</v>
      </c>
      <c r="G42" s="118">
        <v>964.51666666666711</v>
      </c>
      <c r="H42" s="118">
        <v>1112.616666666667</v>
      </c>
      <c r="I42" s="118">
        <v>1140.8333333333337</v>
      </c>
      <c r="J42" s="118">
        <v>1186.666666666667</v>
      </c>
      <c r="K42" s="117">
        <v>1095</v>
      </c>
      <c r="L42" s="117">
        <v>1020.95</v>
      </c>
      <c r="M42" s="117">
        <v>0.46797</v>
      </c>
    </row>
    <row r="43" spans="1:13">
      <c r="A43" s="65">
        <v>33</v>
      </c>
      <c r="B43" s="117" t="s">
        <v>494</v>
      </c>
      <c r="C43" s="120">
        <v>3313.95</v>
      </c>
      <c r="D43" s="118">
        <v>3362.9833333333336</v>
      </c>
      <c r="E43" s="118">
        <v>3251.9666666666672</v>
      </c>
      <c r="F43" s="118">
        <v>3189.9833333333336</v>
      </c>
      <c r="G43" s="118">
        <v>3078.9666666666672</v>
      </c>
      <c r="H43" s="118">
        <v>3424.9666666666672</v>
      </c>
      <c r="I43" s="118">
        <v>3535.9833333333336</v>
      </c>
      <c r="J43" s="118">
        <v>3597.9666666666672</v>
      </c>
      <c r="K43" s="117">
        <v>3474</v>
      </c>
      <c r="L43" s="117">
        <v>3301</v>
      </c>
      <c r="M43" s="117">
        <v>0.30510999999999999</v>
      </c>
    </row>
    <row r="44" spans="1:13">
      <c r="A44" s="65">
        <v>34</v>
      </c>
      <c r="B44" s="117" t="s">
        <v>2115</v>
      </c>
      <c r="C44" s="120">
        <v>592.25</v>
      </c>
      <c r="D44" s="118">
        <v>588.08333333333337</v>
      </c>
      <c r="E44" s="118">
        <v>576.26666666666677</v>
      </c>
      <c r="F44" s="118">
        <v>560.28333333333342</v>
      </c>
      <c r="G44" s="118">
        <v>548.46666666666681</v>
      </c>
      <c r="H44" s="118">
        <v>604.06666666666672</v>
      </c>
      <c r="I44" s="118">
        <v>615.88333333333333</v>
      </c>
      <c r="J44" s="118">
        <v>631.86666666666667</v>
      </c>
      <c r="K44" s="117">
        <v>599.9</v>
      </c>
      <c r="L44" s="117">
        <v>572.1</v>
      </c>
      <c r="M44" s="117">
        <v>2.25562</v>
      </c>
    </row>
    <row r="45" spans="1:13">
      <c r="A45" s="65">
        <v>35</v>
      </c>
      <c r="B45" s="117" t="s">
        <v>42</v>
      </c>
      <c r="C45" s="120">
        <v>755.6</v>
      </c>
      <c r="D45" s="118">
        <v>761.93333333333339</v>
      </c>
      <c r="E45" s="118">
        <v>739.11666666666679</v>
      </c>
      <c r="F45" s="118">
        <v>722.63333333333344</v>
      </c>
      <c r="G45" s="118">
        <v>699.81666666666683</v>
      </c>
      <c r="H45" s="118">
        <v>778.41666666666674</v>
      </c>
      <c r="I45" s="118">
        <v>801.23333333333335</v>
      </c>
      <c r="J45" s="118">
        <v>817.7166666666667</v>
      </c>
      <c r="K45" s="117">
        <v>784.75</v>
      </c>
      <c r="L45" s="117">
        <v>745.45</v>
      </c>
      <c r="M45" s="117">
        <v>25.766850000000002</v>
      </c>
    </row>
    <row r="46" spans="1:13">
      <c r="A46" s="65">
        <v>36</v>
      </c>
      <c r="B46" s="117" t="s">
        <v>503</v>
      </c>
      <c r="C46" s="120">
        <v>328.75</v>
      </c>
      <c r="D46" s="118">
        <v>334.34999999999997</v>
      </c>
      <c r="E46" s="118">
        <v>319.69999999999993</v>
      </c>
      <c r="F46" s="118">
        <v>310.64999999999998</v>
      </c>
      <c r="G46" s="118">
        <v>295.99999999999994</v>
      </c>
      <c r="H46" s="118">
        <v>343.39999999999992</v>
      </c>
      <c r="I46" s="118">
        <v>358.0499999999999</v>
      </c>
      <c r="J46" s="118">
        <v>367.09999999999991</v>
      </c>
      <c r="K46" s="117">
        <v>349</v>
      </c>
      <c r="L46" s="117">
        <v>325.3</v>
      </c>
      <c r="M46" s="117">
        <v>3.1015799999999998</v>
      </c>
    </row>
    <row r="47" spans="1:13">
      <c r="A47" s="65">
        <v>37</v>
      </c>
      <c r="B47" s="117" t="s">
        <v>43</v>
      </c>
      <c r="C47" s="120">
        <v>656.3</v>
      </c>
      <c r="D47" s="118">
        <v>660.36666666666667</v>
      </c>
      <c r="E47" s="118">
        <v>646.2833333333333</v>
      </c>
      <c r="F47" s="118">
        <v>636.26666666666665</v>
      </c>
      <c r="G47" s="118">
        <v>622.18333333333328</v>
      </c>
      <c r="H47" s="118">
        <v>670.38333333333333</v>
      </c>
      <c r="I47" s="118">
        <v>684.46666666666658</v>
      </c>
      <c r="J47" s="118">
        <v>694.48333333333335</v>
      </c>
      <c r="K47" s="117">
        <v>674.45</v>
      </c>
      <c r="L47" s="117">
        <v>650.35</v>
      </c>
      <c r="M47" s="117">
        <v>77.926900000000003</v>
      </c>
    </row>
    <row r="48" spans="1:13">
      <c r="A48" s="65">
        <v>38</v>
      </c>
      <c r="B48" s="117" t="s">
        <v>44</v>
      </c>
      <c r="C48" s="120">
        <v>2565.5500000000002</v>
      </c>
      <c r="D48" s="118">
        <v>2581.5166666666669</v>
      </c>
      <c r="E48" s="118">
        <v>2529.0333333333338</v>
      </c>
      <c r="F48" s="118">
        <v>2492.5166666666669</v>
      </c>
      <c r="G48" s="118">
        <v>2440.0333333333338</v>
      </c>
      <c r="H48" s="118">
        <v>2618.0333333333338</v>
      </c>
      <c r="I48" s="118">
        <v>2670.5166666666664</v>
      </c>
      <c r="J48" s="118">
        <v>2707.0333333333338</v>
      </c>
      <c r="K48" s="117">
        <v>2634</v>
      </c>
      <c r="L48" s="117">
        <v>2545</v>
      </c>
      <c r="M48" s="117">
        <v>3.32409</v>
      </c>
    </row>
    <row r="49" spans="1:13">
      <c r="A49" s="65">
        <v>39</v>
      </c>
      <c r="B49" s="117" t="s">
        <v>3543</v>
      </c>
      <c r="C49" s="120">
        <v>357</v>
      </c>
      <c r="D49" s="118">
        <v>350.09999999999997</v>
      </c>
      <c r="E49" s="118">
        <v>340.89999999999992</v>
      </c>
      <c r="F49" s="118">
        <v>324.79999999999995</v>
      </c>
      <c r="G49" s="118">
        <v>315.59999999999991</v>
      </c>
      <c r="H49" s="118">
        <v>366.19999999999993</v>
      </c>
      <c r="I49" s="118">
        <v>375.4</v>
      </c>
      <c r="J49" s="118">
        <v>391.49999999999994</v>
      </c>
      <c r="K49" s="117">
        <v>359.3</v>
      </c>
      <c r="L49" s="117">
        <v>334</v>
      </c>
      <c r="M49" s="117">
        <v>1.60775</v>
      </c>
    </row>
    <row r="50" spans="1:13">
      <c r="A50" s="65">
        <v>40</v>
      </c>
      <c r="B50" s="117" t="s">
        <v>513</v>
      </c>
      <c r="C50" s="120">
        <v>436.95</v>
      </c>
      <c r="D50" s="118">
        <v>441.56666666666661</v>
      </c>
      <c r="E50" s="118">
        <v>428.48333333333323</v>
      </c>
      <c r="F50" s="118">
        <v>420.01666666666665</v>
      </c>
      <c r="G50" s="118">
        <v>406.93333333333328</v>
      </c>
      <c r="H50" s="118">
        <v>450.03333333333319</v>
      </c>
      <c r="I50" s="118">
        <v>463.11666666666656</v>
      </c>
      <c r="J50" s="118">
        <v>471.58333333333314</v>
      </c>
      <c r="K50" s="117">
        <v>454.65</v>
      </c>
      <c r="L50" s="117">
        <v>433.1</v>
      </c>
      <c r="M50" s="117">
        <v>1.0176000000000001</v>
      </c>
    </row>
    <row r="51" spans="1:13">
      <c r="A51" s="65">
        <v>41</v>
      </c>
      <c r="B51" s="117" t="s">
        <v>188</v>
      </c>
      <c r="C51" s="120">
        <v>6050.9</v>
      </c>
      <c r="D51" s="118">
        <v>6117.5</v>
      </c>
      <c r="E51" s="118">
        <v>5882.2</v>
      </c>
      <c r="F51" s="118">
        <v>5713.5</v>
      </c>
      <c r="G51" s="118">
        <v>5478.2</v>
      </c>
      <c r="H51" s="118">
        <v>6286.2</v>
      </c>
      <c r="I51" s="118">
        <v>6521.4999999999991</v>
      </c>
      <c r="J51" s="118">
        <v>6690.2</v>
      </c>
      <c r="K51" s="117">
        <v>6352.8</v>
      </c>
      <c r="L51" s="117">
        <v>5948.8</v>
      </c>
      <c r="M51" s="117">
        <v>2.9928599999999999</v>
      </c>
    </row>
    <row r="52" spans="1:13">
      <c r="A52" s="65">
        <v>42</v>
      </c>
      <c r="B52" s="117" t="s">
        <v>516</v>
      </c>
      <c r="C52" s="120">
        <v>7.75</v>
      </c>
      <c r="D52" s="118">
        <v>7.583333333333333</v>
      </c>
      <c r="E52" s="118">
        <v>6.8166666666666664</v>
      </c>
      <c r="F52" s="118">
        <v>5.8833333333333337</v>
      </c>
      <c r="G52" s="118">
        <v>5.1166666666666671</v>
      </c>
      <c r="H52" s="118">
        <v>8.5166666666666657</v>
      </c>
      <c r="I52" s="118">
        <v>9.2833333333333332</v>
      </c>
      <c r="J52" s="118">
        <v>10.216666666666665</v>
      </c>
      <c r="K52" s="117">
        <v>8.35</v>
      </c>
      <c r="L52" s="117">
        <v>6.65</v>
      </c>
      <c r="M52" s="117">
        <v>31.199580000000001</v>
      </c>
    </row>
    <row r="53" spans="1:13">
      <c r="A53" s="65">
        <v>43</v>
      </c>
      <c r="B53" s="117" t="s">
        <v>517</v>
      </c>
      <c r="C53" s="120">
        <v>2853.5</v>
      </c>
      <c r="D53" s="118">
        <v>2861.4833333333336</v>
      </c>
      <c r="E53" s="118">
        <v>2813.0166666666673</v>
      </c>
      <c r="F53" s="118">
        <v>2772.5333333333338</v>
      </c>
      <c r="G53" s="118">
        <v>2724.0666666666675</v>
      </c>
      <c r="H53" s="118">
        <v>2901.9666666666672</v>
      </c>
      <c r="I53" s="118">
        <v>2950.4333333333334</v>
      </c>
      <c r="J53" s="118">
        <v>2990.916666666667</v>
      </c>
      <c r="K53" s="117">
        <v>2909.95</v>
      </c>
      <c r="L53" s="117">
        <v>2821</v>
      </c>
      <c r="M53" s="117">
        <v>0.28941</v>
      </c>
    </row>
    <row r="54" spans="1:13">
      <c r="A54" s="65">
        <v>44</v>
      </c>
      <c r="B54" s="117" t="s">
        <v>187</v>
      </c>
      <c r="C54" s="120">
        <v>2458.5</v>
      </c>
      <c r="D54" s="118">
        <v>2474.5</v>
      </c>
      <c r="E54" s="118">
        <v>2339</v>
      </c>
      <c r="F54" s="118">
        <v>2219.5</v>
      </c>
      <c r="G54" s="118">
        <v>2084</v>
      </c>
      <c r="H54" s="118">
        <v>2594</v>
      </c>
      <c r="I54" s="118">
        <v>2729.5</v>
      </c>
      <c r="J54" s="118">
        <v>2849</v>
      </c>
      <c r="K54" s="117">
        <v>2610</v>
      </c>
      <c r="L54" s="117">
        <v>2355</v>
      </c>
      <c r="M54" s="117">
        <v>23.640470000000001</v>
      </c>
    </row>
    <row r="55" spans="1:13">
      <c r="A55" s="65">
        <v>45</v>
      </c>
      <c r="B55" s="117" t="s">
        <v>522</v>
      </c>
      <c r="C55" s="120">
        <v>815.75</v>
      </c>
      <c r="D55" s="118">
        <v>817.5</v>
      </c>
      <c r="E55" s="118">
        <v>805.8</v>
      </c>
      <c r="F55" s="118">
        <v>795.84999999999991</v>
      </c>
      <c r="G55" s="118">
        <v>784.14999999999986</v>
      </c>
      <c r="H55" s="118">
        <v>827.45</v>
      </c>
      <c r="I55" s="118">
        <v>839.15000000000009</v>
      </c>
      <c r="J55" s="118">
        <v>849.10000000000014</v>
      </c>
      <c r="K55" s="117">
        <v>829.2</v>
      </c>
      <c r="L55" s="117">
        <v>807.55</v>
      </c>
      <c r="M55" s="117">
        <v>9.8801500000000004</v>
      </c>
    </row>
    <row r="56" spans="1:13">
      <c r="A56" s="65">
        <v>46</v>
      </c>
      <c r="B56" s="117" t="s">
        <v>524</v>
      </c>
      <c r="C56" s="120">
        <v>3.5</v>
      </c>
      <c r="D56" s="118">
        <v>3.4333333333333336</v>
      </c>
      <c r="E56" s="118">
        <v>3.0666666666666673</v>
      </c>
      <c r="F56" s="118">
        <v>2.6333333333333337</v>
      </c>
      <c r="G56" s="118">
        <v>2.2666666666666675</v>
      </c>
      <c r="H56" s="118">
        <v>3.8666666666666671</v>
      </c>
      <c r="I56" s="118">
        <v>4.2333333333333334</v>
      </c>
      <c r="J56" s="118">
        <v>4.666666666666667</v>
      </c>
      <c r="K56" s="117">
        <v>3.8</v>
      </c>
      <c r="L56" s="117">
        <v>3</v>
      </c>
      <c r="M56" s="117">
        <v>16.700569999999999</v>
      </c>
    </row>
    <row r="57" spans="1:13">
      <c r="A57" s="65">
        <v>47</v>
      </c>
      <c r="B57" s="117" t="s">
        <v>526</v>
      </c>
      <c r="C57" s="120">
        <v>186.25</v>
      </c>
      <c r="D57" s="118">
        <v>186.66666666666666</v>
      </c>
      <c r="E57" s="118">
        <v>184.68333333333331</v>
      </c>
      <c r="F57" s="118">
        <v>183.11666666666665</v>
      </c>
      <c r="G57" s="118">
        <v>181.1333333333333</v>
      </c>
      <c r="H57" s="118">
        <v>188.23333333333332</v>
      </c>
      <c r="I57" s="118">
        <v>190.21666666666667</v>
      </c>
      <c r="J57" s="118">
        <v>191.78333333333333</v>
      </c>
      <c r="K57" s="117">
        <v>188.65</v>
      </c>
      <c r="L57" s="117">
        <v>185.1</v>
      </c>
      <c r="M57" s="117">
        <v>0.19095000000000001</v>
      </c>
    </row>
    <row r="58" spans="1:13">
      <c r="A58" s="65">
        <v>48</v>
      </c>
      <c r="B58" s="117" t="s">
        <v>530</v>
      </c>
      <c r="C58" s="120">
        <v>98.55</v>
      </c>
      <c r="D58" s="118">
        <v>100.01666666666665</v>
      </c>
      <c r="E58" s="118">
        <v>96.633333333333297</v>
      </c>
      <c r="F58" s="118">
        <v>94.71666666666664</v>
      </c>
      <c r="G58" s="118">
        <v>91.333333333333286</v>
      </c>
      <c r="H58" s="118">
        <v>101.93333333333331</v>
      </c>
      <c r="I58" s="118">
        <v>105.31666666666666</v>
      </c>
      <c r="J58" s="118">
        <v>107.23333333333332</v>
      </c>
      <c r="K58" s="117">
        <v>103.4</v>
      </c>
      <c r="L58" s="117">
        <v>98.1</v>
      </c>
      <c r="M58" s="117">
        <v>15.3872</v>
      </c>
    </row>
    <row r="59" spans="1:13">
      <c r="A59" s="65">
        <v>49</v>
      </c>
      <c r="B59" s="117" t="s">
        <v>45</v>
      </c>
      <c r="C59" s="120">
        <v>109.15</v>
      </c>
      <c r="D59" s="118">
        <v>109.60000000000001</v>
      </c>
      <c r="E59" s="118">
        <v>107.20000000000002</v>
      </c>
      <c r="F59" s="118">
        <v>105.25000000000001</v>
      </c>
      <c r="G59" s="118">
        <v>102.85000000000002</v>
      </c>
      <c r="H59" s="118">
        <v>111.55000000000001</v>
      </c>
      <c r="I59" s="118">
        <v>113.95000000000002</v>
      </c>
      <c r="J59" s="118">
        <v>115.9</v>
      </c>
      <c r="K59" s="117">
        <v>112</v>
      </c>
      <c r="L59" s="117">
        <v>107.65</v>
      </c>
      <c r="M59" s="117">
        <v>136.33282</v>
      </c>
    </row>
    <row r="60" spans="1:13" ht="12" customHeight="1">
      <c r="A60" s="65">
        <v>50</v>
      </c>
      <c r="B60" s="117" t="s">
        <v>46</v>
      </c>
      <c r="C60" s="120">
        <v>90.6</v>
      </c>
      <c r="D60" s="118">
        <v>90.516666666666652</v>
      </c>
      <c r="E60" s="118">
        <v>85.483333333333306</v>
      </c>
      <c r="F60" s="118">
        <v>80.36666666666666</v>
      </c>
      <c r="G60" s="118">
        <v>75.333333333333314</v>
      </c>
      <c r="H60" s="118">
        <v>95.633333333333297</v>
      </c>
      <c r="I60" s="118">
        <v>100.66666666666666</v>
      </c>
      <c r="J60" s="118">
        <v>105.78333333333329</v>
      </c>
      <c r="K60" s="117">
        <v>95.55</v>
      </c>
      <c r="L60" s="117">
        <v>85.4</v>
      </c>
      <c r="M60" s="117">
        <v>97.258539999999996</v>
      </c>
    </row>
    <row r="61" spans="1:13">
      <c r="A61" s="65">
        <v>51</v>
      </c>
      <c r="B61" s="117" t="s">
        <v>542</v>
      </c>
      <c r="C61" s="120">
        <v>1351.8</v>
      </c>
      <c r="D61" s="118">
        <v>1360.2333333333333</v>
      </c>
      <c r="E61" s="118">
        <v>1326.4666666666667</v>
      </c>
      <c r="F61" s="118">
        <v>1301.1333333333334</v>
      </c>
      <c r="G61" s="118">
        <v>1267.3666666666668</v>
      </c>
      <c r="H61" s="118">
        <v>1385.5666666666666</v>
      </c>
      <c r="I61" s="118">
        <v>1419.3333333333335</v>
      </c>
      <c r="J61" s="118">
        <v>1444.6666666666665</v>
      </c>
      <c r="K61" s="117">
        <v>1394</v>
      </c>
      <c r="L61" s="117">
        <v>1334.9</v>
      </c>
      <c r="M61" s="117">
        <v>0.31347000000000003</v>
      </c>
    </row>
    <row r="62" spans="1:13">
      <c r="A62" s="65">
        <v>52</v>
      </c>
      <c r="B62" s="117" t="s">
        <v>47</v>
      </c>
      <c r="C62" s="120">
        <v>1097.8499999999999</v>
      </c>
      <c r="D62" s="118">
        <v>1107.6000000000001</v>
      </c>
      <c r="E62" s="118">
        <v>1077.9500000000003</v>
      </c>
      <c r="F62" s="118">
        <v>1058.0500000000002</v>
      </c>
      <c r="G62" s="118">
        <v>1028.4000000000003</v>
      </c>
      <c r="H62" s="118">
        <v>1127.5000000000002</v>
      </c>
      <c r="I62" s="118">
        <v>1157.1500000000003</v>
      </c>
      <c r="J62" s="118">
        <v>1177.0500000000002</v>
      </c>
      <c r="K62" s="117">
        <v>1137.25</v>
      </c>
      <c r="L62" s="117">
        <v>1087.7</v>
      </c>
      <c r="M62" s="117">
        <v>6.7910700000000004</v>
      </c>
    </row>
    <row r="63" spans="1:13">
      <c r="A63" s="65">
        <v>53</v>
      </c>
      <c r="B63" s="117" t="s">
        <v>549</v>
      </c>
      <c r="C63" s="120">
        <v>1184.5999999999999</v>
      </c>
      <c r="D63" s="118">
        <v>1191.1000000000001</v>
      </c>
      <c r="E63" s="118">
        <v>1158.5000000000002</v>
      </c>
      <c r="F63" s="118">
        <v>1132.4000000000001</v>
      </c>
      <c r="G63" s="118">
        <v>1099.8000000000002</v>
      </c>
      <c r="H63" s="118">
        <v>1217.2000000000003</v>
      </c>
      <c r="I63" s="118">
        <v>1249.8000000000002</v>
      </c>
      <c r="J63" s="118">
        <v>1275.9000000000003</v>
      </c>
      <c r="K63" s="117">
        <v>1223.7</v>
      </c>
      <c r="L63" s="117">
        <v>1165</v>
      </c>
      <c r="M63" s="117">
        <v>1.1698500000000001</v>
      </c>
    </row>
    <row r="64" spans="1:13">
      <c r="A64" s="65">
        <v>54</v>
      </c>
      <c r="B64" s="117" t="s">
        <v>189</v>
      </c>
      <c r="C64" s="120">
        <v>79.7</v>
      </c>
      <c r="D64" s="118">
        <v>79.95</v>
      </c>
      <c r="E64" s="118">
        <v>78.800000000000011</v>
      </c>
      <c r="F64" s="118">
        <v>77.900000000000006</v>
      </c>
      <c r="G64" s="118">
        <v>76.750000000000014</v>
      </c>
      <c r="H64" s="118">
        <v>80.850000000000009</v>
      </c>
      <c r="I64" s="118">
        <v>82.000000000000014</v>
      </c>
      <c r="J64" s="118">
        <v>82.9</v>
      </c>
      <c r="K64" s="117">
        <v>81.099999999999994</v>
      </c>
      <c r="L64" s="117">
        <v>79.05</v>
      </c>
      <c r="M64" s="117">
        <v>45.494010000000003</v>
      </c>
    </row>
    <row r="65" spans="1:13">
      <c r="A65" s="65">
        <v>55</v>
      </c>
      <c r="B65" s="117" t="s">
        <v>239</v>
      </c>
      <c r="C65" s="120">
        <v>817.15</v>
      </c>
      <c r="D65" s="118">
        <v>824.48333333333323</v>
      </c>
      <c r="E65" s="118">
        <v>801.96666666666647</v>
      </c>
      <c r="F65" s="118">
        <v>786.78333333333319</v>
      </c>
      <c r="G65" s="118">
        <v>764.26666666666642</v>
      </c>
      <c r="H65" s="118">
        <v>839.66666666666652</v>
      </c>
      <c r="I65" s="118">
        <v>862.18333333333317</v>
      </c>
      <c r="J65" s="118">
        <v>877.36666666666656</v>
      </c>
      <c r="K65" s="117">
        <v>847</v>
      </c>
      <c r="L65" s="117">
        <v>809.3</v>
      </c>
      <c r="M65" s="117">
        <v>13.1488</v>
      </c>
    </row>
    <row r="66" spans="1:13">
      <c r="A66" s="65">
        <v>56</v>
      </c>
      <c r="B66" s="117" t="s">
        <v>554</v>
      </c>
      <c r="C66" s="120">
        <v>312.10000000000002</v>
      </c>
      <c r="D66" s="118">
        <v>312.71666666666664</v>
      </c>
      <c r="E66" s="118">
        <v>308.0333333333333</v>
      </c>
      <c r="F66" s="118">
        <v>303.96666666666664</v>
      </c>
      <c r="G66" s="118">
        <v>299.2833333333333</v>
      </c>
      <c r="H66" s="118">
        <v>316.7833333333333</v>
      </c>
      <c r="I66" s="118">
        <v>321.46666666666658</v>
      </c>
      <c r="J66" s="118">
        <v>325.5333333333333</v>
      </c>
      <c r="K66" s="117">
        <v>317.39999999999998</v>
      </c>
      <c r="L66" s="117">
        <v>308.64999999999998</v>
      </c>
      <c r="M66" s="117">
        <v>5.8943199999999996</v>
      </c>
    </row>
    <row r="67" spans="1:13">
      <c r="A67" s="65">
        <v>57</v>
      </c>
      <c r="B67" s="117" t="s">
        <v>557</v>
      </c>
      <c r="C67" s="120">
        <v>195.8</v>
      </c>
      <c r="D67" s="118">
        <v>198.38333333333333</v>
      </c>
      <c r="E67" s="118">
        <v>191.41666666666666</v>
      </c>
      <c r="F67" s="118">
        <v>187.03333333333333</v>
      </c>
      <c r="G67" s="118">
        <v>180.06666666666666</v>
      </c>
      <c r="H67" s="118">
        <v>202.76666666666665</v>
      </c>
      <c r="I67" s="118">
        <v>209.73333333333335</v>
      </c>
      <c r="J67" s="118">
        <v>214.11666666666665</v>
      </c>
      <c r="K67" s="117">
        <v>205.35</v>
      </c>
      <c r="L67" s="117">
        <v>194</v>
      </c>
      <c r="M67" s="117">
        <v>2.2401599999999999</v>
      </c>
    </row>
    <row r="68" spans="1:13">
      <c r="A68" s="65">
        <v>58</v>
      </c>
      <c r="B68" s="117" t="s">
        <v>559</v>
      </c>
      <c r="C68" s="120">
        <v>53.25</v>
      </c>
      <c r="D68" s="118">
        <v>53.816666666666663</v>
      </c>
      <c r="E68" s="118">
        <v>52.483333333333327</v>
      </c>
      <c r="F68" s="118">
        <v>51.716666666666661</v>
      </c>
      <c r="G68" s="118">
        <v>50.383333333333326</v>
      </c>
      <c r="H68" s="118">
        <v>54.583333333333329</v>
      </c>
      <c r="I68" s="118">
        <v>55.916666666666671</v>
      </c>
      <c r="J68" s="118">
        <v>56.68333333333333</v>
      </c>
      <c r="K68" s="117">
        <v>55.15</v>
      </c>
      <c r="L68" s="117">
        <v>53.05</v>
      </c>
      <c r="M68" s="117">
        <v>0.39543</v>
      </c>
    </row>
    <row r="69" spans="1:13">
      <c r="A69" s="65">
        <v>59</v>
      </c>
      <c r="B69" s="117" t="s">
        <v>1837</v>
      </c>
      <c r="C69" s="120">
        <v>910.95</v>
      </c>
      <c r="D69" s="118">
        <v>922.78333333333342</v>
      </c>
      <c r="E69" s="118">
        <v>896.96666666666681</v>
      </c>
      <c r="F69" s="118">
        <v>882.98333333333335</v>
      </c>
      <c r="G69" s="118">
        <v>857.16666666666674</v>
      </c>
      <c r="H69" s="118">
        <v>936.76666666666688</v>
      </c>
      <c r="I69" s="118">
        <v>962.58333333333348</v>
      </c>
      <c r="J69" s="118">
        <v>976.56666666666695</v>
      </c>
      <c r="K69" s="117">
        <v>948.6</v>
      </c>
      <c r="L69" s="117">
        <v>908.8</v>
      </c>
      <c r="M69" s="117">
        <v>6.0224900000000003</v>
      </c>
    </row>
    <row r="70" spans="1:13">
      <c r="A70" s="65">
        <v>60</v>
      </c>
      <c r="B70" s="117" t="s">
        <v>48</v>
      </c>
      <c r="C70" s="120">
        <v>470.6</v>
      </c>
      <c r="D70" s="118">
        <v>472.76666666666665</v>
      </c>
      <c r="E70" s="118">
        <v>466.08333333333331</v>
      </c>
      <c r="F70" s="118">
        <v>461.56666666666666</v>
      </c>
      <c r="G70" s="118">
        <v>454.88333333333333</v>
      </c>
      <c r="H70" s="118">
        <v>477.2833333333333</v>
      </c>
      <c r="I70" s="118">
        <v>483.9666666666667</v>
      </c>
      <c r="J70" s="118">
        <v>488.48333333333329</v>
      </c>
      <c r="K70" s="117">
        <v>479.45</v>
      </c>
      <c r="L70" s="117">
        <v>468.25</v>
      </c>
      <c r="M70" s="117">
        <v>7.38279</v>
      </c>
    </row>
    <row r="71" spans="1:13">
      <c r="A71" s="65">
        <v>61</v>
      </c>
      <c r="B71" s="117" t="s">
        <v>49</v>
      </c>
      <c r="C71" s="120">
        <v>305.14999999999998</v>
      </c>
      <c r="D71" s="118">
        <v>303.06666666666666</v>
      </c>
      <c r="E71" s="118">
        <v>296.7833333333333</v>
      </c>
      <c r="F71" s="118">
        <v>288.41666666666663</v>
      </c>
      <c r="G71" s="118">
        <v>282.13333333333327</v>
      </c>
      <c r="H71" s="118">
        <v>311.43333333333334</v>
      </c>
      <c r="I71" s="118">
        <v>317.71666666666675</v>
      </c>
      <c r="J71" s="118">
        <v>326.08333333333337</v>
      </c>
      <c r="K71" s="117">
        <v>309.35000000000002</v>
      </c>
      <c r="L71" s="117">
        <v>294.7</v>
      </c>
      <c r="M71" s="117">
        <v>40.971719999999998</v>
      </c>
    </row>
    <row r="72" spans="1:13">
      <c r="A72" s="65">
        <v>62</v>
      </c>
      <c r="B72" s="117" t="s">
        <v>50</v>
      </c>
      <c r="C72" s="120">
        <v>63.75</v>
      </c>
      <c r="D72" s="118">
        <v>64.649999999999991</v>
      </c>
      <c r="E72" s="118">
        <v>62.549999999999983</v>
      </c>
      <c r="F72" s="118">
        <v>61.349999999999994</v>
      </c>
      <c r="G72" s="118">
        <v>59.249999999999986</v>
      </c>
      <c r="H72" s="118">
        <v>65.84999999999998</v>
      </c>
      <c r="I72" s="118">
        <v>67.949999999999974</v>
      </c>
      <c r="J72" s="118">
        <v>69.149999999999977</v>
      </c>
      <c r="K72" s="117">
        <v>66.75</v>
      </c>
      <c r="L72" s="117">
        <v>63.45</v>
      </c>
      <c r="M72" s="117">
        <v>87.379009999999994</v>
      </c>
    </row>
    <row r="73" spans="1:13">
      <c r="A73" s="65">
        <v>63</v>
      </c>
      <c r="B73" s="117" t="s">
        <v>51</v>
      </c>
      <c r="C73" s="120">
        <v>649.04999999999995</v>
      </c>
      <c r="D73" s="118">
        <v>652.19999999999993</v>
      </c>
      <c r="E73" s="118">
        <v>637.89999999999986</v>
      </c>
      <c r="F73" s="118">
        <v>626.74999999999989</v>
      </c>
      <c r="G73" s="118">
        <v>612.44999999999982</v>
      </c>
      <c r="H73" s="118">
        <v>663.34999999999991</v>
      </c>
      <c r="I73" s="118">
        <v>677.64999999999986</v>
      </c>
      <c r="J73" s="118">
        <v>688.8</v>
      </c>
      <c r="K73" s="117">
        <v>666.5</v>
      </c>
      <c r="L73" s="117">
        <v>641.04999999999995</v>
      </c>
      <c r="M73" s="117">
        <v>18.097719999999999</v>
      </c>
    </row>
    <row r="74" spans="1:13">
      <c r="A74" s="65">
        <v>64</v>
      </c>
      <c r="B74" s="117" t="s">
        <v>573</v>
      </c>
      <c r="C74" s="120">
        <v>497.35</v>
      </c>
      <c r="D74" s="118">
        <v>498.15000000000003</v>
      </c>
      <c r="E74" s="118">
        <v>487.45000000000005</v>
      </c>
      <c r="F74" s="118">
        <v>477.55</v>
      </c>
      <c r="G74" s="118">
        <v>466.85</v>
      </c>
      <c r="H74" s="118">
        <v>508.05000000000007</v>
      </c>
      <c r="I74" s="118">
        <v>518.75</v>
      </c>
      <c r="J74" s="118">
        <v>528.65000000000009</v>
      </c>
      <c r="K74" s="117">
        <v>508.85</v>
      </c>
      <c r="L74" s="117">
        <v>488.25</v>
      </c>
      <c r="M74" s="117">
        <v>0.30442999999999998</v>
      </c>
    </row>
    <row r="75" spans="1:13">
      <c r="A75" s="65">
        <v>65</v>
      </c>
      <c r="B75" s="117" t="s">
        <v>575</v>
      </c>
      <c r="C75" s="120">
        <v>154.65</v>
      </c>
      <c r="D75" s="118">
        <v>152.43333333333334</v>
      </c>
      <c r="E75" s="118">
        <v>146.21666666666667</v>
      </c>
      <c r="F75" s="118">
        <v>137.78333333333333</v>
      </c>
      <c r="G75" s="118">
        <v>131.56666666666666</v>
      </c>
      <c r="H75" s="118">
        <v>160.86666666666667</v>
      </c>
      <c r="I75" s="118">
        <v>167.08333333333337</v>
      </c>
      <c r="J75" s="118">
        <v>175.51666666666668</v>
      </c>
      <c r="K75" s="117">
        <v>158.65</v>
      </c>
      <c r="L75" s="117">
        <v>144</v>
      </c>
      <c r="M75" s="117">
        <v>17.874559999999999</v>
      </c>
    </row>
    <row r="76" spans="1:13" s="18" customFormat="1">
      <c r="A76" s="65">
        <v>66</v>
      </c>
      <c r="B76" s="117" t="s">
        <v>580</v>
      </c>
      <c r="C76" s="120">
        <v>2940.75</v>
      </c>
      <c r="D76" s="118">
        <v>2942.5</v>
      </c>
      <c r="E76" s="118">
        <v>2883.3</v>
      </c>
      <c r="F76" s="118">
        <v>2825.8500000000004</v>
      </c>
      <c r="G76" s="118">
        <v>2766.6500000000005</v>
      </c>
      <c r="H76" s="118">
        <v>2999.95</v>
      </c>
      <c r="I76" s="118">
        <v>3059.1499999999996</v>
      </c>
      <c r="J76" s="118">
        <v>3116.5999999999995</v>
      </c>
      <c r="K76" s="117">
        <v>3001.7</v>
      </c>
      <c r="L76" s="117">
        <v>2885.05</v>
      </c>
      <c r="M76" s="117">
        <v>3.6170000000000001E-2</v>
      </c>
    </row>
    <row r="77" spans="1:13" s="18" customFormat="1">
      <c r="A77" s="65">
        <v>67</v>
      </c>
      <c r="B77" s="117" t="s">
        <v>582</v>
      </c>
      <c r="C77" s="120">
        <v>605.25</v>
      </c>
      <c r="D77" s="118">
        <v>606.9</v>
      </c>
      <c r="E77" s="118">
        <v>602.84999999999991</v>
      </c>
      <c r="F77" s="118">
        <v>600.44999999999993</v>
      </c>
      <c r="G77" s="118">
        <v>596.39999999999986</v>
      </c>
      <c r="H77" s="118">
        <v>609.29999999999995</v>
      </c>
      <c r="I77" s="118">
        <v>613.34999999999991</v>
      </c>
      <c r="J77" s="118">
        <v>615.75</v>
      </c>
      <c r="K77" s="117">
        <v>610.95000000000005</v>
      </c>
      <c r="L77" s="117">
        <v>604.5</v>
      </c>
      <c r="M77" s="117">
        <v>1.07639</v>
      </c>
    </row>
    <row r="78" spans="1:13" s="18" customFormat="1">
      <c r="A78" s="65">
        <v>68</v>
      </c>
      <c r="B78" s="117" t="s">
        <v>586</v>
      </c>
      <c r="C78" s="120">
        <v>106.75</v>
      </c>
      <c r="D78" s="118">
        <v>108.64999999999999</v>
      </c>
      <c r="E78" s="118">
        <v>104.79999999999998</v>
      </c>
      <c r="F78" s="118">
        <v>102.85</v>
      </c>
      <c r="G78" s="118">
        <v>98.999999999999986</v>
      </c>
      <c r="H78" s="118">
        <v>110.59999999999998</v>
      </c>
      <c r="I78" s="118">
        <v>114.44999999999997</v>
      </c>
      <c r="J78" s="118">
        <v>116.39999999999998</v>
      </c>
      <c r="K78" s="117">
        <v>112.5</v>
      </c>
      <c r="L78" s="117">
        <v>106.7</v>
      </c>
      <c r="M78" s="117">
        <v>6.50122</v>
      </c>
    </row>
    <row r="79" spans="1:13" s="18" customFormat="1">
      <c r="A79" s="65">
        <v>69</v>
      </c>
      <c r="B79" s="117" t="s">
        <v>52</v>
      </c>
      <c r="C79" s="120">
        <v>18262.400000000001</v>
      </c>
      <c r="D79" s="118">
        <v>18237.899999999998</v>
      </c>
      <c r="E79" s="118">
        <v>17925.799999999996</v>
      </c>
      <c r="F79" s="118">
        <v>17589.199999999997</v>
      </c>
      <c r="G79" s="118">
        <v>17277.099999999995</v>
      </c>
      <c r="H79" s="118">
        <v>18574.499999999996</v>
      </c>
      <c r="I79" s="118">
        <v>18886.599999999995</v>
      </c>
      <c r="J79" s="118">
        <v>19223.199999999997</v>
      </c>
      <c r="K79" s="117">
        <v>18550</v>
      </c>
      <c r="L79" s="117">
        <v>17901.3</v>
      </c>
      <c r="M79" s="117">
        <v>0.13236999999999999</v>
      </c>
    </row>
    <row r="80" spans="1:13" s="18" customFormat="1">
      <c r="A80" s="65">
        <v>70</v>
      </c>
      <c r="B80" s="117" t="s">
        <v>53</v>
      </c>
      <c r="C80" s="120">
        <v>348.7</v>
      </c>
      <c r="D80" s="118">
        <v>350.93333333333334</v>
      </c>
      <c r="E80" s="118">
        <v>343.9666666666667</v>
      </c>
      <c r="F80" s="118">
        <v>339.23333333333335</v>
      </c>
      <c r="G80" s="118">
        <v>332.26666666666671</v>
      </c>
      <c r="H80" s="118">
        <v>355.66666666666669</v>
      </c>
      <c r="I80" s="118">
        <v>362.63333333333327</v>
      </c>
      <c r="J80" s="118">
        <v>367.36666666666667</v>
      </c>
      <c r="K80" s="117">
        <v>357.9</v>
      </c>
      <c r="L80" s="117">
        <v>346.2</v>
      </c>
      <c r="M80" s="117">
        <v>14.51374</v>
      </c>
    </row>
    <row r="81" spans="1:13" s="18" customFormat="1">
      <c r="A81" s="65">
        <v>71</v>
      </c>
      <c r="B81" s="117" t="s">
        <v>2632</v>
      </c>
      <c r="C81" s="120">
        <v>8.3000000000000007</v>
      </c>
      <c r="D81" s="118">
        <v>8.35</v>
      </c>
      <c r="E81" s="118">
        <v>8.1</v>
      </c>
      <c r="F81" s="118">
        <v>7.9</v>
      </c>
      <c r="G81" s="118">
        <v>7.65</v>
      </c>
      <c r="H81" s="118">
        <v>8.5499999999999989</v>
      </c>
      <c r="I81" s="118">
        <v>8.7999999999999989</v>
      </c>
      <c r="J81" s="118">
        <v>8.9999999999999982</v>
      </c>
      <c r="K81" s="117">
        <v>8.6</v>
      </c>
      <c r="L81" s="117">
        <v>8.15</v>
      </c>
      <c r="M81" s="117">
        <v>0.78225</v>
      </c>
    </row>
    <row r="82" spans="1:13" s="18" customFormat="1">
      <c r="A82" s="65">
        <v>72</v>
      </c>
      <c r="B82" s="117" t="s">
        <v>592</v>
      </c>
      <c r="C82" s="120">
        <v>203.15</v>
      </c>
      <c r="D82" s="118">
        <v>205.58333333333334</v>
      </c>
      <c r="E82" s="118">
        <v>199.56666666666669</v>
      </c>
      <c r="F82" s="118">
        <v>195.98333333333335</v>
      </c>
      <c r="G82" s="118">
        <v>189.9666666666667</v>
      </c>
      <c r="H82" s="118">
        <v>209.16666666666669</v>
      </c>
      <c r="I82" s="118">
        <v>215.18333333333334</v>
      </c>
      <c r="J82" s="118">
        <v>218.76666666666668</v>
      </c>
      <c r="K82" s="117">
        <v>211.6</v>
      </c>
      <c r="L82" s="117">
        <v>202</v>
      </c>
      <c r="M82" s="117">
        <v>0.53981999999999997</v>
      </c>
    </row>
    <row r="83" spans="1:13" s="18" customFormat="1">
      <c r="A83" s="65">
        <v>73</v>
      </c>
      <c r="B83" s="117" t="s">
        <v>191</v>
      </c>
      <c r="C83" s="120">
        <v>3203.45</v>
      </c>
      <c r="D83" s="118">
        <v>3185.4833333333336</v>
      </c>
      <c r="E83" s="118">
        <v>3148.9666666666672</v>
      </c>
      <c r="F83" s="118">
        <v>3094.4833333333336</v>
      </c>
      <c r="G83" s="118">
        <v>3057.9666666666672</v>
      </c>
      <c r="H83" s="118">
        <v>3239.9666666666672</v>
      </c>
      <c r="I83" s="118">
        <v>3276.4833333333336</v>
      </c>
      <c r="J83" s="118">
        <v>3330.9666666666672</v>
      </c>
      <c r="K83" s="117">
        <v>3222</v>
      </c>
      <c r="L83" s="117">
        <v>3131</v>
      </c>
      <c r="M83" s="117">
        <v>2.1679900000000001</v>
      </c>
    </row>
    <row r="84" spans="1:13" s="18" customFormat="1">
      <c r="A84" s="65">
        <v>74</v>
      </c>
      <c r="B84" s="117" t="s">
        <v>252</v>
      </c>
      <c r="C84" s="120">
        <v>588.5</v>
      </c>
      <c r="D84" s="118">
        <v>588.26666666666665</v>
      </c>
      <c r="E84" s="118">
        <v>584.23333333333335</v>
      </c>
      <c r="F84" s="118">
        <v>579.9666666666667</v>
      </c>
      <c r="G84" s="118">
        <v>575.93333333333339</v>
      </c>
      <c r="H84" s="118">
        <v>592.5333333333333</v>
      </c>
      <c r="I84" s="118">
        <v>596.56666666666661</v>
      </c>
      <c r="J84" s="118">
        <v>600.83333333333326</v>
      </c>
      <c r="K84" s="117">
        <v>592.29999999999995</v>
      </c>
      <c r="L84" s="117">
        <v>584</v>
      </c>
      <c r="M84" s="117">
        <v>0.59474000000000005</v>
      </c>
    </row>
    <row r="85" spans="1:13" s="18" customFormat="1">
      <c r="A85" s="65">
        <v>75</v>
      </c>
      <c r="B85" s="117" t="s">
        <v>193</v>
      </c>
      <c r="C85" s="120">
        <v>334.35</v>
      </c>
      <c r="D85" s="118">
        <v>334.35</v>
      </c>
      <c r="E85" s="118">
        <v>325.10000000000002</v>
      </c>
      <c r="F85" s="118">
        <v>315.85000000000002</v>
      </c>
      <c r="G85" s="118">
        <v>306.60000000000002</v>
      </c>
      <c r="H85" s="118">
        <v>343.6</v>
      </c>
      <c r="I85" s="118">
        <v>352.85</v>
      </c>
      <c r="J85" s="118">
        <v>362.1</v>
      </c>
      <c r="K85" s="117">
        <v>343.6</v>
      </c>
      <c r="L85" s="117">
        <v>325.10000000000002</v>
      </c>
      <c r="M85" s="117">
        <v>14.83625</v>
      </c>
    </row>
    <row r="86" spans="1:13" s="18" customFormat="1">
      <c r="A86" s="65">
        <v>77</v>
      </c>
      <c r="B86" s="117" t="s">
        <v>54</v>
      </c>
      <c r="C86" s="120">
        <v>240.4</v>
      </c>
      <c r="D86" s="118">
        <v>246.68333333333331</v>
      </c>
      <c r="E86" s="118">
        <v>231.41666666666663</v>
      </c>
      <c r="F86" s="118">
        <v>222.43333333333331</v>
      </c>
      <c r="G86" s="118">
        <v>207.16666666666663</v>
      </c>
      <c r="H86" s="118">
        <v>255.66666666666663</v>
      </c>
      <c r="I86" s="118">
        <v>270.93333333333334</v>
      </c>
      <c r="J86" s="118">
        <v>279.91666666666663</v>
      </c>
      <c r="K86" s="117">
        <v>261.95</v>
      </c>
      <c r="L86" s="117">
        <v>237.7</v>
      </c>
      <c r="M86" s="117">
        <v>106.01787</v>
      </c>
    </row>
    <row r="87" spans="1:13" s="18" customFormat="1">
      <c r="A87" s="65">
        <v>78</v>
      </c>
      <c r="B87" s="117" t="s">
        <v>602</v>
      </c>
      <c r="C87" s="120">
        <v>244.1</v>
      </c>
      <c r="D87" s="118">
        <v>246.58333333333334</v>
      </c>
      <c r="E87" s="118">
        <v>239.51666666666668</v>
      </c>
      <c r="F87" s="118">
        <v>234.93333333333334</v>
      </c>
      <c r="G87" s="118">
        <v>227.86666666666667</v>
      </c>
      <c r="H87" s="118">
        <v>251.16666666666669</v>
      </c>
      <c r="I87" s="118">
        <v>258.23333333333335</v>
      </c>
      <c r="J87" s="118">
        <v>262.81666666666672</v>
      </c>
      <c r="K87" s="117">
        <v>253.65</v>
      </c>
      <c r="L87" s="117">
        <v>242</v>
      </c>
      <c r="M87" s="117">
        <v>10.70964</v>
      </c>
    </row>
    <row r="88" spans="1:13" s="18" customFormat="1">
      <c r="A88" s="65">
        <v>79</v>
      </c>
      <c r="B88" s="117" t="s">
        <v>603</v>
      </c>
      <c r="C88" s="120">
        <v>346.95</v>
      </c>
      <c r="D88" s="118">
        <v>353.2833333333333</v>
      </c>
      <c r="E88" s="118">
        <v>336.66666666666663</v>
      </c>
      <c r="F88" s="118">
        <v>326.38333333333333</v>
      </c>
      <c r="G88" s="118">
        <v>309.76666666666665</v>
      </c>
      <c r="H88" s="118">
        <v>363.56666666666661</v>
      </c>
      <c r="I88" s="118">
        <v>380.18333333333328</v>
      </c>
      <c r="J88" s="118">
        <v>390.46666666666658</v>
      </c>
      <c r="K88" s="117">
        <v>369.9</v>
      </c>
      <c r="L88" s="117">
        <v>343</v>
      </c>
      <c r="M88" s="117">
        <v>0.49670999999999998</v>
      </c>
    </row>
    <row r="89" spans="1:13" s="18" customFormat="1">
      <c r="A89" s="65">
        <v>80</v>
      </c>
      <c r="B89" s="117" t="s">
        <v>604</v>
      </c>
      <c r="C89" s="120">
        <v>356.85</v>
      </c>
      <c r="D89" s="118">
        <v>354.76666666666665</v>
      </c>
      <c r="E89" s="118">
        <v>348.08333333333331</v>
      </c>
      <c r="F89" s="118">
        <v>339.31666666666666</v>
      </c>
      <c r="G89" s="118">
        <v>332.63333333333333</v>
      </c>
      <c r="H89" s="118">
        <v>363.5333333333333</v>
      </c>
      <c r="I89" s="118">
        <v>370.2166666666667</v>
      </c>
      <c r="J89" s="118">
        <v>378.98333333333329</v>
      </c>
      <c r="K89" s="117">
        <v>361.45</v>
      </c>
      <c r="L89" s="117">
        <v>346</v>
      </c>
      <c r="M89" s="117">
        <v>1.9921199999999999</v>
      </c>
    </row>
    <row r="90" spans="1:13" s="18" customFormat="1">
      <c r="A90" s="65">
        <v>81</v>
      </c>
      <c r="B90" s="117" t="s">
        <v>608</v>
      </c>
      <c r="C90" s="120">
        <v>988.15</v>
      </c>
      <c r="D90" s="118">
        <v>983.7166666666667</v>
      </c>
      <c r="E90" s="118">
        <v>972.43333333333339</v>
      </c>
      <c r="F90" s="118">
        <v>956.7166666666667</v>
      </c>
      <c r="G90" s="118">
        <v>945.43333333333339</v>
      </c>
      <c r="H90" s="118">
        <v>999.43333333333339</v>
      </c>
      <c r="I90" s="118">
        <v>1010.7166666666667</v>
      </c>
      <c r="J90" s="118">
        <v>1026.4333333333334</v>
      </c>
      <c r="K90" s="117">
        <v>995</v>
      </c>
      <c r="L90" s="117">
        <v>968</v>
      </c>
      <c r="M90" s="117">
        <v>0.23482</v>
      </c>
    </row>
    <row r="91" spans="1:13" s="18" customFormat="1">
      <c r="A91" s="65">
        <v>82</v>
      </c>
      <c r="B91" s="117" t="s">
        <v>231</v>
      </c>
      <c r="C91" s="120">
        <v>159.94999999999999</v>
      </c>
      <c r="D91" s="118">
        <v>160.76666666666665</v>
      </c>
      <c r="E91" s="118">
        <v>157.68333333333331</v>
      </c>
      <c r="F91" s="118">
        <v>155.41666666666666</v>
      </c>
      <c r="G91" s="118">
        <v>152.33333333333331</v>
      </c>
      <c r="H91" s="118">
        <v>163.0333333333333</v>
      </c>
      <c r="I91" s="118">
        <v>166.11666666666667</v>
      </c>
      <c r="J91" s="118">
        <v>168.3833333333333</v>
      </c>
      <c r="K91" s="117">
        <v>163.85</v>
      </c>
      <c r="L91" s="117">
        <v>158.5</v>
      </c>
      <c r="M91" s="117">
        <v>10.280849999999999</v>
      </c>
    </row>
    <row r="92" spans="1:13" s="18" customFormat="1">
      <c r="A92" s="65">
        <v>83</v>
      </c>
      <c r="B92" s="117" t="s">
        <v>610</v>
      </c>
      <c r="C92" s="120">
        <v>269.14999999999998</v>
      </c>
      <c r="D92" s="118">
        <v>268.84999999999997</v>
      </c>
      <c r="E92" s="118">
        <v>266.79999999999995</v>
      </c>
      <c r="F92" s="118">
        <v>264.45</v>
      </c>
      <c r="G92" s="118">
        <v>262.39999999999998</v>
      </c>
      <c r="H92" s="118">
        <v>271.19999999999993</v>
      </c>
      <c r="I92" s="118">
        <v>273.25</v>
      </c>
      <c r="J92" s="118">
        <v>275.59999999999991</v>
      </c>
      <c r="K92" s="117">
        <v>270.89999999999998</v>
      </c>
      <c r="L92" s="117">
        <v>266.5</v>
      </c>
      <c r="M92" s="117">
        <v>0.13103999999999999</v>
      </c>
    </row>
    <row r="93" spans="1:13" s="18" customFormat="1">
      <c r="A93" s="65">
        <v>84</v>
      </c>
      <c r="B93" s="117" t="s">
        <v>2103</v>
      </c>
      <c r="C93" s="120">
        <v>226.05</v>
      </c>
      <c r="D93" s="118">
        <v>226.76666666666665</v>
      </c>
      <c r="E93" s="118">
        <v>220.5333333333333</v>
      </c>
      <c r="F93" s="118">
        <v>215.01666666666665</v>
      </c>
      <c r="G93" s="118">
        <v>208.7833333333333</v>
      </c>
      <c r="H93" s="118">
        <v>232.2833333333333</v>
      </c>
      <c r="I93" s="118">
        <v>238.51666666666665</v>
      </c>
      <c r="J93" s="118">
        <v>244.0333333333333</v>
      </c>
      <c r="K93" s="117">
        <v>233</v>
      </c>
      <c r="L93" s="117">
        <v>221.25</v>
      </c>
      <c r="M93" s="117">
        <v>4.3970900000000004</v>
      </c>
    </row>
    <row r="94" spans="1:13" s="18" customFormat="1">
      <c r="A94" s="65">
        <v>85</v>
      </c>
      <c r="B94" s="117" t="s">
        <v>230</v>
      </c>
      <c r="C94" s="120">
        <v>1151.6500000000001</v>
      </c>
      <c r="D94" s="118">
        <v>1159.0333333333333</v>
      </c>
      <c r="E94" s="118">
        <v>1129.2666666666667</v>
      </c>
      <c r="F94" s="118">
        <v>1106.8833333333334</v>
      </c>
      <c r="G94" s="118">
        <v>1077.1166666666668</v>
      </c>
      <c r="H94" s="118">
        <v>1181.4166666666665</v>
      </c>
      <c r="I94" s="118">
        <v>1211.1833333333329</v>
      </c>
      <c r="J94" s="118">
        <v>1233.5666666666664</v>
      </c>
      <c r="K94" s="117">
        <v>1188.8</v>
      </c>
      <c r="L94" s="117">
        <v>1136.6500000000001</v>
      </c>
      <c r="M94" s="117">
        <v>5.1657799999999998</v>
      </c>
    </row>
    <row r="95" spans="1:13" s="18" customFormat="1">
      <c r="A95" s="65">
        <v>86</v>
      </c>
      <c r="B95" s="117" t="s">
        <v>615</v>
      </c>
      <c r="C95" s="120">
        <v>31.05</v>
      </c>
      <c r="D95" s="118">
        <v>31.45</v>
      </c>
      <c r="E95" s="118">
        <v>30.35</v>
      </c>
      <c r="F95" s="118">
        <v>29.650000000000002</v>
      </c>
      <c r="G95" s="118">
        <v>28.550000000000004</v>
      </c>
      <c r="H95" s="118">
        <v>32.15</v>
      </c>
      <c r="I95" s="118">
        <v>33.25</v>
      </c>
      <c r="J95" s="118">
        <v>33.949999999999996</v>
      </c>
      <c r="K95" s="117">
        <v>32.549999999999997</v>
      </c>
      <c r="L95" s="117">
        <v>30.75</v>
      </c>
      <c r="M95" s="117">
        <v>4.0332800000000004</v>
      </c>
    </row>
    <row r="96" spans="1:13" s="18" customFormat="1">
      <c r="A96" s="65">
        <v>87</v>
      </c>
      <c r="B96" s="117" t="s">
        <v>619</v>
      </c>
      <c r="C96" s="120">
        <v>164.25</v>
      </c>
      <c r="D96" s="118">
        <v>163.6</v>
      </c>
      <c r="E96" s="118">
        <v>159.64999999999998</v>
      </c>
      <c r="F96" s="118">
        <v>155.04999999999998</v>
      </c>
      <c r="G96" s="118">
        <v>151.09999999999997</v>
      </c>
      <c r="H96" s="118">
        <v>168.2</v>
      </c>
      <c r="I96" s="118">
        <v>172.14999999999998</v>
      </c>
      <c r="J96" s="118">
        <v>176.75</v>
      </c>
      <c r="K96" s="117">
        <v>167.55</v>
      </c>
      <c r="L96" s="117">
        <v>159</v>
      </c>
      <c r="M96" s="117">
        <v>0.72338999999999998</v>
      </c>
    </row>
    <row r="97" spans="1:13" s="18" customFormat="1">
      <c r="A97" s="65">
        <v>88</v>
      </c>
      <c r="B97" s="117" t="s">
        <v>55</v>
      </c>
      <c r="C97" s="120">
        <v>813.05</v>
      </c>
      <c r="D97" s="118">
        <v>813.41666666666663</v>
      </c>
      <c r="E97" s="118">
        <v>790.83333333333326</v>
      </c>
      <c r="F97" s="118">
        <v>768.61666666666667</v>
      </c>
      <c r="G97" s="118">
        <v>746.0333333333333</v>
      </c>
      <c r="H97" s="118">
        <v>835.63333333333321</v>
      </c>
      <c r="I97" s="118">
        <v>858.21666666666647</v>
      </c>
      <c r="J97" s="118">
        <v>880.43333333333317</v>
      </c>
      <c r="K97" s="117">
        <v>836</v>
      </c>
      <c r="L97" s="117">
        <v>791.2</v>
      </c>
      <c r="M97" s="117">
        <v>17.51784</v>
      </c>
    </row>
    <row r="98" spans="1:13" s="18" customFormat="1">
      <c r="A98" s="65">
        <v>89</v>
      </c>
      <c r="B98" s="117" t="s">
        <v>622</v>
      </c>
      <c r="C98" s="120">
        <v>2481.4499999999998</v>
      </c>
      <c r="D98" s="118">
        <v>2492.4500000000003</v>
      </c>
      <c r="E98" s="118">
        <v>2445.0000000000005</v>
      </c>
      <c r="F98" s="118">
        <v>2408.5500000000002</v>
      </c>
      <c r="G98" s="118">
        <v>2361.1000000000004</v>
      </c>
      <c r="H98" s="118">
        <v>2528.9000000000005</v>
      </c>
      <c r="I98" s="118">
        <v>2576.3500000000004</v>
      </c>
      <c r="J98" s="118">
        <v>2612.8000000000006</v>
      </c>
      <c r="K98" s="117">
        <v>2539.9</v>
      </c>
      <c r="L98" s="117">
        <v>2456</v>
      </c>
      <c r="M98" s="117">
        <v>2.3970000000000002E-2</v>
      </c>
    </row>
    <row r="99" spans="1:13" s="18" customFormat="1">
      <c r="A99" s="65">
        <v>90</v>
      </c>
      <c r="B99" s="117" t="s">
        <v>2010</v>
      </c>
      <c r="C99" s="120">
        <v>36.5</v>
      </c>
      <c r="D99" s="118">
        <v>36.800000000000004</v>
      </c>
      <c r="E99" s="118">
        <v>35.95000000000001</v>
      </c>
      <c r="F99" s="118">
        <v>35.400000000000006</v>
      </c>
      <c r="G99" s="118">
        <v>34.550000000000011</v>
      </c>
      <c r="H99" s="118">
        <v>37.350000000000009</v>
      </c>
      <c r="I99" s="118">
        <v>38.200000000000003</v>
      </c>
      <c r="J99" s="118">
        <v>38.750000000000007</v>
      </c>
      <c r="K99" s="117">
        <v>37.65</v>
      </c>
      <c r="L99" s="117">
        <v>36.25</v>
      </c>
      <c r="M99" s="117">
        <v>54.341250000000002</v>
      </c>
    </row>
    <row r="100" spans="1:13" s="18" customFormat="1">
      <c r="A100" s="65">
        <v>91</v>
      </c>
      <c r="B100" s="117" t="s">
        <v>626</v>
      </c>
      <c r="C100" s="120">
        <v>160.75</v>
      </c>
      <c r="D100" s="118">
        <v>161.13333333333333</v>
      </c>
      <c r="E100" s="118">
        <v>157.31666666666666</v>
      </c>
      <c r="F100" s="118">
        <v>153.88333333333333</v>
      </c>
      <c r="G100" s="118">
        <v>150.06666666666666</v>
      </c>
      <c r="H100" s="118">
        <v>164.56666666666666</v>
      </c>
      <c r="I100" s="118">
        <v>168.38333333333333</v>
      </c>
      <c r="J100" s="118">
        <v>171.81666666666666</v>
      </c>
      <c r="K100" s="117">
        <v>164.95</v>
      </c>
      <c r="L100" s="117">
        <v>157.69999999999999</v>
      </c>
      <c r="M100" s="117">
        <v>1.71193</v>
      </c>
    </row>
    <row r="101" spans="1:13">
      <c r="A101" s="65">
        <v>92</v>
      </c>
      <c r="B101" s="117" t="s">
        <v>628</v>
      </c>
      <c r="C101" s="120">
        <v>243.1</v>
      </c>
      <c r="D101" s="118">
        <v>245.70000000000002</v>
      </c>
      <c r="E101" s="118">
        <v>234.40000000000003</v>
      </c>
      <c r="F101" s="118">
        <v>225.70000000000002</v>
      </c>
      <c r="G101" s="118">
        <v>214.40000000000003</v>
      </c>
      <c r="H101" s="118">
        <v>254.40000000000003</v>
      </c>
      <c r="I101" s="118">
        <v>265.70000000000005</v>
      </c>
      <c r="J101" s="118">
        <v>274.40000000000003</v>
      </c>
      <c r="K101" s="117">
        <v>257</v>
      </c>
      <c r="L101" s="117">
        <v>237</v>
      </c>
      <c r="M101" s="117">
        <v>6.8331400000000002</v>
      </c>
    </row>
    <row r="102" spans="1:13">
      <c r="A102" s="65">
        <v>93</v>
      </c>
      <c r="B102" s="117" t="s">
        <v>630</v>
      </c>
      <c r="C102" s="120">
        <v>1128.3499999999999</v>
      </c>
      <c r="D102" s="118">
        <v>1132.95</v>
      </c>
      <c r="E102" s="118">
        <v>1109.8000000000002</v>
      </c>
      <c r="F102" s="118">
        <v>1091.2500000000002</v>
      </c>
      <c r="G102" s="118">
        <v>1068.1000000000004</v>
      </c>
      <c r="H102" s="118">
        <v>1151.5</v>
      </c>
      <c r="I102" s="118">
        <v>1174.6500000000001</v>
      </c>
      <c r="J102" s="118">
        <v>1193.1999999999998</v>
      </c>
      <c r="K102" s="117">
        <v>1156.0999999999999</v>
      </c>
      <c r="L102" s="117">
        <v>1114.4000000000001</v>
      </c>
      <c r="M102" s="117">
        <v>1.3162400000000001</v>
      </c>
    </row>
    <row r="103" spans="1:13">
      <c r="A103" s="65">
        <v>94</v>
      </c>
      <c r="B103" s="117" t="s">
        <v>57</v>
      </c>
      <c r="C103" s="120">
        <v>492.15</v>
      </c>
      <c r="D103" s="118">
        <v>496.75</v>
      </c>
      <c r="E103" s="118">
        <v>484.5</v>
      </c>
      <c r="F103" s="118">
        <v>476.85</v>
      </c>
      <c r="G103" s="118">
        <v>464.6</v>
      </c>
      <c r="H103" s="118">
        <v>504.4</v>
      </c>
      <c r="I103" s="118">
        <v>516.65</v>
      </c>
      <c r="J103" s="118">
        <v>524.29999999999995</v>
      </c>
      <c r="K103" s="117">
        <v>509</v>
      </c>
      <c r="L103" s="117">
        <v>489.1</v>
      </c>
      <c r="M103" s="117">
        <v>32.155349999999999</v>
      </c>
    </row>
    <row r="104" spans="1:13">
      <c r="A104" s="65">
        <v>95</v>
      </c>
      <c r="B104" s="117" t="s">
        <v>58</v>
      </c>
      <c r="C104" s="120">
        <v>225.2</v>
      </c>
      <c r="D104" s="118">
        <v>223.58333333333334</v>
      </c>
      <c r="E104" s="118">
        <v>219.66666666666669</v>
      </c>
      <c r="F104" s="118">
        <v>214.13333333333335</v>
      </c>
      <c r="G104" s="118">
        <v>210.2166666666667</v>
      </c>
      <c r="H104" s="118">
        <v>229.11666666666667</v>
      </c>
      <c r="I104" s="118">
        <v>233.03333333333336</v>
      </c>
      <c r="J104" s="118">
        <v>238.56666666666666</v>
      </c>
      <c r="K104" s="117">
        <v>227.5</v>
      </c>
      <c r="L104" s="117">
        <v>218.05</v>
      </c>
      <c r="M104" s="117">
        <v>39.179920000000003</v>
      </c>
    </row>
    <row r="105" spans="1:13">
      <c r="A105" s="65">
        <v>96</v>
      </c>
      <c r="B105" s="117" t="s">
        <v>2135</v>
      </c>
      <c r="C105" s="120">
        <v>359.4</v>
      </c>
      <c r="D105" s="118">
        <v>359.89999999999992</v>
      </c>
      <c r="E105" s="118">
        <v>357.39999999999986</v>
      </c>
      <c r="F105" s="118">
        <v>355.39999999999992</v>
      </c>
      <c r="G105" s="118">
        <v>352.89999999999986</v>
      </c>
      <c r="H105" s="118">
        <v>361.89999999999986</v>
      </c>
      <c r="I105" s="118">
        <v>364.4</v>
      </c>
      <c r="J105" s="118">
        <v>366.39999999999986</v>
      </c>
      <c r="K105" s="117">
        <v>362.4</v>
      </c>
      <c r="L105" s="117">
        <v>357.9</v>
      </c>
      <c r="M105" s="117">
        <v>0.57401000000000002</v>
      </c>
    </row>
    <row r="106" spans="1:13">
      <c r="A106" s="65">
        <v>97</v>
      </c>
      <c r="B106" s="117" t="s">
        <v>638</v>
      </c>
      <c r="C106" s="120">
        <v>269.95</v>
      </c>
      <c r="D106" s="118">
        <v>269.93333333333334</v>
      </c>
      <c r="E106" s="118">
        <v>266.11666666666667</v>
      </c>
      <c r="F106" s="118">
        <v>262.28333333333336</v>
      </c>
      <c r="G106" s="118">
        <v>258.4666666666667</v>
      </c>
      <c r="H106" s="118">
        <v>273.76666666666665</v>
      </c>
      <c r="I106" s="118">
        <v>277.58333333333337</v>
      </c>
      <c r="J106" s="118">
        <v>281.41666666666663</v>
      </c>
      <c r="K106" s="117">
        <v>273.75</v>
      </c>
      <c r="L106" s="117">
        <v>266.10000000000002</v>
      </c>
      <c r="M106" s="117">
        <v>5.3958399999999997</v>
      </c>
    </row>
    <row r="107" spans="1:13">
      <c r="A107" s="65">
        <v>98</v>
      </c>
      <c r="B107" s="117" t="s">
        <v>59</v>
      </c>
      <c r="C107" s="120">
        <v>1264.0999999999999</v>
      </c>
      <c r="D107" s="118">
        <v>1275.8500000000001</v>
      </c>
      <c r="E107" s="118">
        <v>1248.8000000000002</v>
      </c>
      <c r="F107" s="118">
        <v>1233.5</v>
      </c>
      <c r="G107" s="118">
        <v>1206.45</v>
      </c>
      <c r="H107" s="118">
        <v>1291.1500000000003</v>
      </c>
      <c r="I107" s="118">
        <v>1318.2</v>
      </c>
      <c r="J107" s="118">
        <v>1333.5000000000005</v>
      </c>
      <c r="K107" s="117">
        <v>1302.9000000000001</v>
      </c>
      <c r="L107" s="117">
        <v>1260.55</v>
      </c>
      <c r="M107" s="117">
        <v>5.80619</v>
      </c>
    </row>
    <row r="108" spans="1:13">
      <c r="A108" s="65">
        <v>99</v>
      </c>
      <c r="B108" s="117" t="s">
        <v>194</v>
      </c>
      <c r="C108" s="120">
        <v>642.95000000000005</v>
      </c>
      <c r="D108" s="118">
        <v>645.06666666666672</v>
      </c>
      <c r="E108" s="118">
        <v>630.13333333333344</v>
      </c>
      <c r="F108" s="118">
        <v>617.31666666666672</v>
      </c>
      <c r="G108" s="118">
        <v>602.38333333333344</v>
      </c>
      <c r="H108" s="118">
        <v>657.88333333333344</v>
      </c>
      <c r="I108" s="118">
        <v>672.81666666666661</v>
      </c>
      <c r="J108" s="118">
        <v>685.63333333333344</v>
      </c>
      <c r="K108" s="117">
        <v>660</v>
      </c>
      <c r="L108" s="117">
        <v>632.25</v>
      </c>
      <c r="M108" s="117">
        <v>5.53878</v>
      </c>
    </row>
    <row r="109" spans="1:13">
      <c r="A109" s="65">
        <v>100</v>
      </c>
      <c r="B109" s="116" t="s">
        <v>641</v>
      </c>
      <c r="C109" s="120">
        <v>434.85</v>
      </c>
      <c r="D109" s="118">
        <v>438.38333333333338</v>
      </c>
      <c r="E109" s="118">
        <v>427.76666666666677</v>
      </c>
      <c r="F109" s="118">
        <v>420.68333333333339</v>
      </c>
      <c r="G109" s="118">
        <v>410.06666666666678</v>
      </c>
      <c r="H109" s="118">
        <v>445.46666666666675</v>
      </c>
      <c r="I109" s="118">
        <v>456.08333333333343</v>
      </c>
      <c r="J109" s="118">
        <v>463.16666666666674</v>
      </c>
      <c r="K109" s="117">
        <v>449</v>
      </c>
      <c r="L109" s="117">
        <v>431.3</v>
      </c>
      <c r="M109" s="117">
        <v>0.57137000000000004</v>
      </c>
    </row>
    <row r="110" spans="1:13">
      <c r="A110" s="65">
        <v>101</v>
      </c>
      <c r="B110" s="117" t="s">
        <v>647</v>
      </c>
      <c r="C110" s="120">
        <v>150.65</v>
      </c>
      <c r="D110" s="118">
        <v>151.20000000000002</v>
      </c>
      <c r="E110" s="118">
        <v>147.00000000000003</v>
      </c>
      <c r="F110" s="118">
        <v>143.35000000000002</v>
      </c>
      <c r="G110" s="118">
        <v>139.15000000000003</v>
      </c>
      <c r="H110" s="118">
        <v>154.85000000000002</v>
      </c>
      <c r="I110" s="118">
        <v>159.05000000000001</v>
      </c>
      <c r="J110" s="118">
        <v>162.70000000000002</v>
      </c>
      <c r="K110" s="117">
        <v>155.4</v>
      </c>
      <c r="L110" s="117">
        <v>147.55000000000001</v>
      </c>
      <c r="M110" s="117">
        <v>0.98768</v>
      </c>
    </row>
    <row r="111" spans="1:13">
      <c r="A111" s="65">
        <v>102</v>
      </c>
      <c r="B111" s="117" t="s">
        <v>192</v>
      </c>
      <c r="C111" s="120">
        <v>1646.45</v>
      </c>
      <c r="D111" s="118">
        <v>1635.6666666666667</v>
      </c>
      <c r="E111" s="118">
        <v>1620.3333333333335</v>
      </c>
      <c r="F111" s="118">
        <v>1594.2166666666667</v>
      </c>
      <c r="G111" s="118">
        <v>1578.8833333333334</v>
      </c>
      <c r="H111" s="118">
        <v>1661.7833333333335</v>
      </c>
      <c r="I111" s="118">
        <v>1677.116666666667</v>
      </c>
      <c r="J111" s="118">
        <v>1703.2333333333336</v>
      </c>
      <c r="K111" s="117">
        <v>1651</v>
      </c>
      <c r="L111" s="117">
        <v>1609.55</v>
      </c>
      <c r="M111" s="117">
        <v>4.5100000000000001E-2</v>
      </c>
    </row>
    <row r="112" spans="1:13">
      <c r="A112" s="65">
        <v>103</v>
      </c>
      <c r="B112" s="117" t="s">
        <v>653</v>
      </c>
      <c r="C112" s="120">
        <v>225.85</v>
      </c>
      <c r="D112" s="118">
        <v>221.88333333333333</v>
      </c>
      <c r="E112" s="118">
        <v>213.96666666666664</v>
      </c>
      <c r="F112" s="118">
        <v>202.08333333333331</v>
      </c>
      <c r="G112" s="118">
        <v>194.16666666666663</v>
      </c>
      <c r="H112" s="118">
        <v>233.76666666666665</v>
      </c>
      <c r="I112" s="118">
        <v>241.68333333333334</v>
      </c>
      <c r="J112" s="118">
        <v>253.56666666666666</v>
      </c>
      <c r="K112" s="117">
        <v>229.8</v>
      </c>
      <c r="L112" s="117">
        <v>210</v>
      </c>
      <c r="M112" s="117">
        <v>4.4442300000000001</v>
      </c>
    </row>
    <row r="113" spans="1:13">
      <c r="A113" s="65">
        <v>104</v>
      </c>
      <c r="B113" s="117" t="s">
        <v>657</v>
      </c>
      <c r="C113" s="120">
        <v>190.75</v>
      </c>
      <c r="D113" s="118">
        <v>189.28333333333333</v>
      </c>
      <c r="E113" s="118">
        <v>186.56666666666666</v>
      </c>
      <c r="F113" s="118">
        <v>182.38333333333333</v>
      </c>
      <c r="G113" s="118">
        <v>179.66666666666666</v>
      </c>
      <c r="H113" s="118">
        <v>193.46666666666667</v>
      </c>
      <c r="I113" s="118">
        <v>196.18333333333331</v>
      </c>
      <c r="J113" s="118">
        <v>200.36666666666667</v>
      </c>
      <c r="K113" s="117">
        <v>192</v>
      </c>
      <c r="L113" s="117">
        <v>185.1</v>
      </c>
      <c r="M113" s="117">
        <v>13.328189999999999</v>
      </c>
    </row>
    <row r="114" spans="1:13">
      <c r="A114" s="65">
        <v>105</v>
      </c>
      <c r="B114" s="117" t="s">
        <v>345</v>
      </c>
      <c r="C114" s="120">
        <v>809.05</v>
      </c>
      <c r="D114" s="118">
        <v>814.66666666666663</v>
      </c>
      <c r="E114" s="118">
        <v>798.38333333333321</v>
      </c>
      <c r="F114" s="118">
        <v>787.71666666666658</v>
      </c>
      <c r="G114" s="118">
        <v>771.43333333333317</v>
      </c>
      <c r="H114" s="118">
        <v>825.33333333333326</v>
      </c>
      <c r="I114" s="118">
        <v>841.61666666666679</v>
      </c>
      <c r="J114" s="118">
        <v>852.2833333333333</v>
      </c>
      <c r="K114" s="117">
        <v>830.95</v>
      </c>
      <c r="L114" s="117">
        <v>804</v>
      </c>
      <c r="M114" s="117">
        <v>4.0436899999999998</v>
      </c>
    </row>
    <row r="115" spans="1:13">
      <c r="A115" s="65">
        <v>106</v>
      </c>
      <c r="B115" s="117" t="s">
        <v>661</v>
      </c>
      <c r="C115" s="120">
        <v>590.15</v>
      </c>
      <c r="D115" s="118">
        <v>593.4</v>
      </c>
      <c r="E115" s="118">
        <v>584.79999999999995</v>
      </c>
      <c r="F115" s="118">
        <v>579.44999999999993</v>
      </c>
      <c r="G115" s="118">
        <v>570.84999999999991</v>
      </c>
      <c r="H115" s="118">
        <v>598.75</v>
      </c>
      <c r="I115" s="118">
        <v>607.35000000000014</v>
      </c>
      <c r="J115" s="118">
        <v>612.70000000000005</v>
      </c>
      <c r="K115" s="117">
        <v>602</v>
      </c>
      <c r="L115" s="117">
        <v>588.04999999999995</v>
      </c>
      <c r="M115" s="117">
        <v>0.72030000000000005</v>
      </c>
    </row>
    <row r="116" spans="1:13">
      <c r="A116" s="65">
        <v>107</v>
      </c>
      <c r="B116" s="117" t="s">
        <v>60</v>
      </c>
      <c r="C116" s="120">
        <v>427.4</v>
      </c>
      <c r="D116" s="118">
        <v>427.3</v>
      </c>
      <c r="E116" s="118">
        <v>422.6</v>
      </c>
      <c r="F116" s="118">
        <v>417.8</v>
      </c>
      <c r="G116" s="118">
        <v>413.1</v>
      </c>
      <c r="H116" s="118">
        <v>432.1</v>
      </c>
      <c r="I116" s="118">
        <v>436.79999999999995</v>
      </c>
      <c r="J116" s="118">
        <v>441.6</v>
      </c>
      <c r="K116" s="117">
        <v>432</v>
      </c>
      <c r="L116" s="117">
        <v>422.5</v>
      </c>
      <c r="M116" s="117">
        <v>16.132339999999999</v>
      </c>
    </row>
    <row r="117" spans="1:13">
      <c r="A117" s="65">
        <v>108</v>
      </c>
      <c r="B117" s="117" t="s">
        <v>669</v>
      </c>
      <c r="C117" s="120">
        <v>169.25</v>
      </c>
      <c r="D117" s="118">
        <v>171.53333333333333</v>
      </c>
      <c r="E117" s="118">
        <v>165.71666666666667</v>
      </c>
      <c r="F117" s="118">
        <v>162.18333333333334</v>
      </c>
      <c r="G117" s="118">
        <v>156.36666666666667</v>
      </c>
      <c r="H117" s="118">
        <v>175.06666666666666</v>
      </c>
      <c r="I117" s="118">
        <v>180.88333333333333</v>
      </c>
      <c r="J117" s="118">
        <v>184.41666666666666</v>
      </c>
      <c r="K117" s="117">
        <v>177.35</v>
      </c>
      <c r="L117" s="117">
        <v>168</v>
      </c>
      <c r="M117" s="117">
        <v>0.38005</v>
      </c>
    </row>
    <row r="118" spans="1:13">
      <c r="A118" s="65">
        <v>109</v>
      </c>
      <c r="B118" s="117" t="s">
        <v>1871</v>
      </c>
      <c r="C118" s="120">
        <v>335.05</v>
      </c>
      <c r="D118" s="118">
        <v>337.8</v>
      </c>
      <c r="E118" s="118">
        <v>329.25</v>
      </c>
      <c r="F118" s="118">
        <v>323.45</v>
      </c>
      <c r="G118" s="118">
        <v>314.89999999999998</v>
      </c>
      <c r="H118" s="118">
        <v>343.6</v>
      </c>
      <c r="I118" s="118">
        <v>352.15000000000009</v>
      </c>
      <c r="J118" s="118">
        <v>357.95000000000005</v>
      </c>
      <c r="K118" s="117">
        <v>346.35</v>
      </c>
      <c r="L118" s="117">
        <v>332</v>
      </c>
      <c r="M118" s="117">
        <v>1.6406099999999999</v>
      </c>
    </row>
    <row r="119" spans="1:13">
      <c r="A119" s="65">
        <v>110</v>
      </c>
      <c r="B119" s="117" t="s">
        <v>671</v>
      </c>
      <c r="C119" s="120">
        <v>25</v>
      </c>
      <c r="D119" s="118">
        <v>25.333333333333332</v>
      </c>
      <c r="E119" s="118">
        <v>24.666666666666664</v>
      </c>
      <c r="F119" s="118">
        <v>24.333333333333332</v>
      </c>
      <c r="G119" s="118">
        <v>23.666666666666664</v>
      </c>
      <c r="H119" s="118">
        <v>25.666666666666664</v>
      </c>
      <c r="I119" s="118">
        <v>26.333333333333329</v>
      </c>
      <c r="J119" s="118">
        <v>26.666666666666664</v>
      </c>
      <c r="K119" s="117">
        <v>26</v>
      </c>
      <c r="L119" s="117">
        <v>25</v>
      </c>
      <c r="M119" s="117">
        <v>0.83404</v>
      </c>
    </row>
    <row r="120" spans="1:13">
      <c r="A120" s="65">
        <v>111</v>
      </c>
      <c r="B120" s="117" t="s">
        <v>2216</v>
      </c>
      <c r="C120" s="120">
        <v>210.75</v>
      </c>
      <c r="D120" s="118">
        <v>213.13333333333333</v>
      </c>
      <c r="E120" s="118">
        <v>206.61666666666665</v>
      </c>
      <c r="F120" s="118">
        <v>202.48333333333332</v>
      </c>
      <c r="G120" s="118">
        <v>195.96666666666664</v>
      </c>
      <c r="H120" s="118">
        <v>217.26666666666665</v>
      </c>
      <c r="I120" s="118">
        <v>223.7833333333333</v>
      </c>
      <c r="J120" s="118">
        <v>227.91666666666666</v>
      </c>
      <c r="K120" s="117">
        <v>219.65</v>
      </c>
      <c r="L120" s="117">
        <v>209</v>
      </c>
      <c r="M120" s="117">
        <v>3.6011299999999999</v>
      </c>
    </row>
    <row r="121" spans="1:13">
      <c r="A121" s="65">
        <v>112</v>
      </c>
      <c r="B121" s="117" t="s">
        <v>366</v>
      </c>
      <c r="C121" s="120">
        <v>175.75</v>
      </c>
      <c r="D121" s="118">
        <v>176.35</v>
      </c>
      <c r="E121" s="118">
        <v>171.7</v>
      </c>
      <c r="F121" s="118">
        <v>167.65</v>
      </c>
      <c r="G121" s="118">
        <v>163</v>
      </c>
      <c r="H121" s="118">
        <v>180.39999999999998</v>
      </c>
      <c r="I121" s="118">
        <v>185.05</v>
      </c>
      <c r="J121" s="118">
        <v>189.09999999999997</v>
      </c>
      <c r="K121" s="117">
        <v>181</v>
      </c>
      <c r="L121" s="117">
        <v>172.3</v>
      </c>
      <c r="M121" s="117">
        <v>21.566739999999999</v>
      </c>
    </row>
    <row r="122" spans="1:13">
      <c r="A122" s="65">
        <v>113</v>
      </c>
      <c r="B122" s="117" t="s">
        <v>674</v>
      </c>
      <c r="C122" s="120">
        <v>303.2</v>
      </c>
      <c r="D122" s="118">
        <v>305.05</v>
      </c>
      <c r="E122" s="118">
        <v>291.75</v>
      </c>
      <c r="F122" s="118">
        <v>280.3</v>
      </c>
      <c r="G122" s="118">
        <v>267</v>
      </c>
      <c r="H122" s="118">
        <v>316.5</v>
      </c>
      <c r="I122" s="118">
        <v>329.80000000000007</v>
      </c>
      <c r="J122" s="118">
        <v>341.25</v>
      </c>
      <c r="K122" s="117">
        <v>318.35000000000002</v>
      </c>
      <c r="L122" s="117">
        <v>293.60000000000002</v>
      </c>
      <c r="M122" s="117">
        <v>0.50663000000000002</v>
      </c>
    </row>
    <row r="123" spans="1:13">
      <c r="A123" s="65">
        <v>114</v>
      </c>
      <c r="B123" s="117" t="s">
        <v>677</v>
      </c>
      <c r="C123" s="120">
        <v>113.6</v>
      </c>
      <c r="D123" s="118">
        <v>113.73333333333333</v>
      </c>
      <c r="E123" s="118">
        <v>111.46666666666667</v>
      </c>
      <c r="F123" s="118">
        <v>109.33333333333333</v>
      </c>
      <c r="G123" s="118">
        <v>107.06666666666666</v>
      </c>
      <c r="H123" s="118">
        <v>115.86666666666667</v>
      </c>
      <c r="I123" s="118">
        <v>118.13333333333335</v>
      </c>
      <c r="J123" s="118">
        <v>120.26666666666668</v>
      </c>
      <c r="K123" s="117">
        <v>116</v>
      </c>
      <c r="L123" s="117">
        <v>111.6</v>
      </c>
      <c r="M123" s="117">
        <v>7.6955900000000002</v>
      </c>
    </row>
    <row r="124" spans="1:13">
      <c r="A124" s="65">
        <v>115</v>
      </c>
      <c r="B124" s="117" t="s">
        <v>681</v>
      </c>
      <c r="C124" s="120">
        <v>229.5</v>
      </c>
      <c r="D124" s="118">
        <v>230.29999999999998</v>
      </c>
      <c r="E124" s="118">
        <v>225.94999999999996</v>
      </c>
      <c r="F124" s="118">
        <v>222.39999999999998</v>
      </c>
      <c r="G124" s="118">
        <v>218.04999999999995</v>
      </c>
      <c r="H124" s="118">
        <v>233.84999999999997</v>
      </c>
      <c r="I124" s="118">
        <v>238.2</v>
      </c>
      <c r="J124" s="118">
        <v>241.74999999999997</v>
      </c>
      <c r="K124" s="117">
        <v>234.65</v>
      </c>
      <c r="L124" s="117">
        <v>226.75</v>
      </c>
      <c r="M124" s="117">
        <v>8.5433199999999996</v>
      </c>
    </row>
    <row r="125" spans="1:13">
      <c r="A125" s="65">
        <v>116</v>
      </c>
      <c r="B125" s="117" t="s">
        <v>683</v>
      </c>
      <c r="C125" s="120">
        <v>71.150000000000006</v>
      </c>
      <c r="D125" s="118">
        <v>71.333333333333329</v>
      </c>
      <c r="E125" s="118">
        <v>70.86666666666666</v>
      </c>
      <c r="F125" s="118">
        <v>70.583333333333329</v>
      </c>
      <c r="G125" s="118">
        <v>70.11666666666666</v>
      </c>
      <c r="H125" s="118">
        <v>71.61666666666666</v>
      </c>
      <c r="I125" s="118">
        <v>72.083333333333329</v>
      </c>
      <c r="J125" s="118">
        <v>72.36666666666666</v>
      </c>
      <c r="K125" s="117">
        <v>71.8</v>
      </c>
      <c r="L125" s="117">
        <v>71.05</v>
      </c>
      <c r="M125" s="117">
        <v>15.618589999999999</v>
      </c>
    </row>
    <row r="126" spans="1:13">
      <c r="A126" s="65">
        <v>117</v>
      </c>
      <c r="B126" s="117" t="s">
        <v>685</v>
      </c>
      <c r="C126" s="120">
        <v>12.45</v>
      </c>
      <c r="D126" s="118">
        <v>12.550000000000002</v>
      </c>
      <c r="E126" s="118">
        <v>12.200000000000005</v>
      </c>
      <c r="F126" s="118">
        <v>11.950000000000003</v>
      </c>
      <c r="G126" s="118">
        <v>11.600000000000005</v>
      </c>
      <c r="H126" s="118">
        <v>12.800000000000004</v>
      </c>
      <c r="I126" s="118">
        <v>13.150000000000002</v>
      </c>
      <c r="J126" s="118">
        <v>13.400000000000004</v>
      </c>
      <c r="K126" s="117">
        <v>12.9</v>
      </c>
      <c r="L126" s="117">
        <v>12.3</v>
      </c>
      <c r="M126" s="117">
        <v>13.09657</v>
      </c>
    </row>
    <row r="127" spans="1:13">
      <c r="A127" s="65">
        <v>118</v>
      </c>
      <c r="B127" s="117" t="s">
        <v>232</v>
      </c>
      <c r="C127" s="120">
        <v>184.9</v>
      </c>
      <c r="D127" s="118">
        <v>191.4</v>
      </c>
      <c r="E127" s="118">
        <v>177.20000000000002</v>
      </c>
      <c r="F127" s="118">
        <v>169.5</v>
      </c>
      <c r="G127" s="118">
        <v>155.30000000000001</v>
      </c>
      <c r="H127" s="118">
        <v>199.10000000000002</v>
      </c>
      <c r="I127" s="118">
        <v>213.3</v>
      </c>
      <c r="J127" s="118">
        <v>221.00000000000003</v>
      </c>
      <c r="K127" s="117">
        <v>205.6</v>
      </c>
      <c r="L127" s="117">
        <v>183.7</v>
      </c>
      <c r="M127" s="117">
        <v>239.16011</v>
      </c>
    </row>
    <row r="128" spans="1:13">
      <c r="A128" s="65">
        <v>119</v>
      </c>
      <c r="B128" s="117" t="s">
        <v>61</v>
      </c>
      <c r="C128" s="120">
        <v>23.9</v>
      </c>
      <c r="D128" s="118">
        <v>22.649999999999995</v>
      </c>
      <c r="E128" s="118">
        <v>20.349999999999991</v>
      </c>
      <c r="F128" s="118">
        <v>16.799999999999997</v>
      </c>
      <c r="G128" s="118">
        <v>14.499999999999993</v>
      </c>
      <c r="H128" s="118">
        <v>26.199999999999989</v>
      </c>
      <c r="I128" s="118">
        <v>28.499999999999993</v>
      </c>
      <c r="J128" s="118">
        <v>32.049999999999983</v>
      </c>
      <c r="K128" s="117">
        <v>24.95</v>
      </c>
      <c r="L128" s="117">
        <v>19.100000000000001</v>
      </c>
      <c r="M128" s="117">
        <v>1648.51909</v>
      </c>
    </row>
    <row r="129" spans="1:13">
      <c r="A129" s="65">
        <v>120</v>
      </c>
      <c r="B129" s="117" t="s">
        <v>62</v>
      </c>
      <c r="C129" s="120">
        <v>1473.45</v>
      </c>
      <c r="D129" s="118">
        <v>1477.6500000000003</v>
      </c>
      <c r="E129" s="118">
        <v>1455.9000000000005</v>
      </c>
      <c r="F129" s="118">
        <v>1438.3500000000001</v>
      </c>
      <c r="G129" s="118">
        <v>1416.6000000000004</v>
      </c>
      <c r="H129" s="118">
        <v>1495.2000000000007</v>
      </c>
      <c r="I129" s="118">
        <v>1516.9500000000003</v>
      </c>
      <c r="J129" s="118">
        <v>1534.5000000000009</v>
      </c>
      <c r="K129" s="117">
        <v>1499.4</v>
      </c>
      <c r="L129" s="117">
        <v>1460.1</v>
      </c>
      <c r="M129" s="117">
        <v>2.11598</v>
      </c>
    </row>
    <row r="130" spans="1:13">
      <c r="A130" s="65">
        <v>121</v>
      </c>
      <c r="B130" s="117" t="s">
        <v>2196</v>
      </c>
      <c r="C130" s="120">
        <v>2167.35</v>
      </c>
      <c r="D130" s="118">
        <v>2185.5</v>
      </c>
      <c r="E130" s="118">
        <v>2131.85</v>
      </c>
      <c r="F130" s="118">
        <v>2096.35</v>
      </c>
      <c r="G130" s="118">
        <v>2042.6999999999998</v>
      </c>
      <c r="H130" s="118">
        <v>2221</v>
      </c>
      <c r="I130" s="118">
        <v>2274.6499999999996</v>
      </c>
      <c r="J130" s="118">
        <v>2310.15</v>
      </c>
      <c r="K130" s="117">
        <v>2239.15</v>
      </c>
      <c r="L130" s="117">
        <v>2150</v>
      </c>
      <c r="M130" s="117">
        <v>7.5920000000000001E-2</v>
      </c>
    </row>
    <row r="131" spans="1:13">
      <c r="A131" s="65">
        <v>122</v>
      </c>
      <c r="B131" s="117" t="s">
        <v>63</v>
      </c>
      <c r="C131" s="120">
        <v>164.05</v>
      </c>
      <c r="D131" s="118">
        <v>163.38333333333333</v>
      </c>
      <c r="E131" s="118">
        <v>159.16666666666666</v>
      </c>
      <c r="F131" s="118">
        <v>154.28333333333333</v>
      </c>
      <c r="G131" s="118">
        <v>150.06666666666666</v>
      </c>
      <c r="H131" s="118">
        <v>168.26666666666665</v>
      </c>
      <c r="I131" s="118">
        <v>172.48333333333335</v>
      </c>
      <c r="J131" s="118">
        <v>177.36666666666665</v>
      </c>
      <c r="K131" s="117">
        <v>167.6</v>
      </c>
      <c r="L131" s="117">
        <v>158.5</v>
      </c>
      <c r="M131" s="117">
        <v>118.12367999999999</v>
      </c>
    </row>
    <row r="132" spans="1:13">
      <c r="A132" s="65">
        <v>123</v>
      </c>
      <c r="B132" s="117" t="s">
        <v>2024</v>
      </c>
      <c r="C132" s="120">
        <v>1372.75</v>
      </c>
      <c r="D132" s="118">
        <v>1368.5833333333333</v>
      </c>
      <c r="E132" s="118">
        <v>1352.1666666666665</v>
      </c>
      <c r="F132" s="118">
        <v>1331.5833333333333</v>
      </c>
      <c r="G132" s="118">
        <v>1315.1666666666665</v>
      </c>
      <c r="H132" s="118">
        <v>1389.1666666666665</v>
      </c>
      <c r="I132" s="118">
        <v>1405.583333333333</v>
      </c>
      <c r="J132" s="118">
        <v>1426.1666666666665</v>
      </c>
      <c r="K132" s="117">
        <v>1385</v>
      </c>
      <c r="L132" s="117">
        <v>1348</v>
      </c>
      <c r="M132" s="117">
        <v>3.5735399999999999</v>
      </c>
    </row>
    <row r="133" spans="1:13">
      <c r="A133" s="65">
        <v>124</v>
      </c>
      <c r="B133" s="117" t="s">
        <v>703</v>
      </c>
      <c r="C133" s="120">
        <v>390.9</v>
      </c>
      <c r="D133" s="118">
        <v>396.95</v>
      </c>
      <c r="E133" s="118">
        <v>379.95</v>
      </c>
      <c r="F133" s="118">
        <v>369</v>
      </c>
      <c r="G133" s="118">
        <v>352</v>
      </c>
      <c r="H133" s="118">
        <v>407.9</v>
      </c>
      <c r="I133" s="118">
        <v>424.9</v>
      </c>
      <c r="J133" s="118">
        <v>435.84999999999997</v>
      </c>
      <c r="K133" s="117">
        <v>413.95</v>
      </c>
      <c r="L133" s="117">
        <v>386</v>
      </c>
      <c r="M133" s="117">
        <v>1.8258399999999999</v>
      </c>
    </row>
    <row r="134" spans="1:13">
      <c r="A134" s="65">
        <v>125</v>
      </c>
      <c r="B134" s="117" t="s">
        <v>64</v>
      </c>
      <c r="C134" s="120">
        <v>2624.75</v>
      </c>
      <c r="D134" s="118">
        <v>2631.2333333333331</v>
      </c>
      <c r="E134" s="118">
        <v>2590.5666666666662</v>
      </c>
      <c r="F134" s="118">
        <v>2556.3833333333332</v>
      </c>
      <c r="G134" s="118">
        <v>2515.7166666666662</v>
      </c>
      <c r="H134" s="118">
        <v>2665.4166666666661</v>
      </c>
      <c r="I134" s="118">
        <v>2706.083333333333</v>
      </c>
      <c r="J134" s="118">
        <v>2740.266666666666</v>
      </c>
      <c r="K134" s="117">
        <v>2671.9</v>
      </c>
      <c r="L134" s="117">
        <v>2597.0500000000002</v>
      </c>
      <c r="M134" s="117">
        <v>6.8499400000000001</v>
      </c>
    </row>
    <row r="135" spans="1:13">
      <c r="A135" s="65">
        <v>126</v>
      </c>
      <c r="B135" s="117" t="s">
        <v>708</v>
      </c>
      <c r="C135" s="120">
        <v>1046.2</v>
      </c>
      <c r="D135" s="118">
        <v>1048.1499999999999</v>
      </c>
      <c r="E135" s="118">
        <v>1038.2999999999997</v>
      </c>
      <c r="F135" s="118">
        <v>1030.3999999999999</v>
      </c>
      <c r="G135" s="118">
        <v>1020.5499999999997</v>
      </c>
      <c r="H135" s="118">
        <v>1056.0499999999997</v>
      </c>
      <c r="I135" s="118">
        <v>1065.8999999999996</v>
      </c>
      <c r="J135" s="118">
        <v>1073.7999999999997</v>
      </c>
      <c r="K135" s="117">
        <v>1058</v>
      </c>
      <c r="L135" s="117">
        <v>1040.25</v>
      </c>
      <c r="M135" s="117">
        <v>2.8830000000000001E-2</v>
      </c>
    </row>
    <row r="136" spans="1:13">
      <c r="A136" s="65">
        <v>127</v>
      </c>
      <c r="B136" s="117" t="s">
        <v>709</v>
      </c>
      <c r="C136" s="120">
        <v>150.9</v>
      </c>
      <c r="D136" s="118">
        <v>151.13333333333333</v>
      </c>
      <c r="E136" s="118">
        <v>144.76666666666665</v>
      </c>
      <c r="F136" s="118">
        <v>138.63333333333333</v>
      </c>
      <c r="G136" s="118">
        <v>132.26666666666665</v>
      </c>
      <c r="H136" s="118">
        <v>157.26666666666665</v>
      </c>
      <c r="I136" s="118">
        <v>163.63333333333333</v>
      </c>
      <c r="J136" s="118">
        <v>169.76666666666665</v>
      </c>
      <c r="K136" s="117">
        <v>157.5</v>
      </c>
      <c r="L136" s="117">
        <v>145</v>
      </c>
      <c r="M136" s="117">
        <v>32.051519999999996</v>
      </c>
    </row>
    <row r="137" spans="1:13">
      <c r="A137" s="65">
        <v>128</v>
      </c>
      <c r="B137" s="117" t="s">
        <v>65</v>
      </c>
      <c r="C137" s="120">
        <v>19987.400000000001</v>
      </c>
      <c r="D137" s="118">
        <v>20033.333333333332</v>
      </c>
      <c r="E137" s="118">
        <v>19825.666666666664</v>
      </c>
      <c r="F137" s="118">
        <v>19663.933333333331</v>
      </c>
      <c r="G137" s="118">
        <v>19456.266666666663</v>
      </c>
      <c r="H137" s="118">
        <v>20195.066666666666</v>
      </c>
      <c r="I137" s="118">
        <v>20402.73333333333</v>
      </c>
      <c r="J137" s="118">
        <v>20564.466666666667</v>
      </c>
      <c r="K137" s="117">
        <v>20241</v>
      </c>
      <c r="L137" s="117">
        <v>19871.599999999999</v>
      </c>
      <c r="M137" s="117">
        <v>1.0190699999999999</v>
      </c>
    </row>
    <row r="138" spans="1:13">
      <c r="A138" s="65">
        <v>129</v>
      </c>
      <c r="B138" s="117" t="s">
        <v>710</v>
      </c>
      <c r="C138" s="120">
        <v>198.65</v>
      </c>
      <c r="D138" s="118">
        <v>197.56666666666669</v>
      </c>
      <c r="E138" s="118">
        <v>193.98333333333338</v>
      </c>
      <c r="F138" s="118">
        <v>189.31666666666669</v>
      </c>
      <c r="G138" s="118">
        <v>185.73333333333338</v>
      </c>
      <c r="H138" s="118">
        <v>202.23333333333338</v>
      </c>
      <c r="I138" s="118">
        <v>205.81666666666669</v>
      </c>
      <c r="J138" s="118">
        <v>210.48333333333338</v>
      </c>
      <c r="K138" s="117">
        <v>201.15</v>
      </c>
      <c r="L138" s="117">
        <v>192.9</v>
      </c>
      <c r="M138" s="117">
        <v>0.84694999999999998</v>
      </c>
    </row>
    <row r="139" spans="1:13">
      <c r="A139" s="65">
        <v>130</v>
      </c>
      <c r="B139" s="117" t="s">
        <v>711</v>
      </c>
      <c r="C139" s="120">
        <v>181.25</v>
      </c>
      <c r="D139" s="118">
        <v>179.6</v>
      </c>
      <c r="E139" s="118">
        <v>175.2</v>
      </c>
      <c r="F139" s="118">
        <v>169.15</v>
      </c>
      <c r="G139" s="118">
        <v>164.75</v>
      </c>
      <c r="H139" s="118">
        <v>185.64999999999998</v>
      </c>
      <c r="I139" s="118">
        <v>190.05</v>
      </c>
      <c r="J139" s="118">
        <v>196.09999999999997</v>
      </c>
      <c r="K139" s="117">
        <v>184</v>
      </c>
      <c r="L139" s="117">
        <v>173.55</v>
      </c>
      <c r="M139" s="117">
        <v>1.26301</v>
      </c>
    </row>
    <row r="140" spans="1:13">
      <c r="A140" s="65">
        <v>131</v>
      </c>
      <c r="B140" s="117" t="s">
        <v>195</v>
      </c>
      <c r="C140" s="120">
        <v>405.65</v>
      </c>
      <c r="D140" s="118">
        <v>407.2166666666667</v>
      </c>
      <c r="E140" s="118">
        <v>389.43333333333339</v>
      </c>
      <c r="F140" s="118">
        <v>373.2166666666667</v>
      </c>
      <c r="G140" s="118">
        <v>355.43333333333339</v>
      </c>
      <c r="H140" s="118">
        <v>423.43333333333339</v>
      </c>
      <c r="I140" s="118">
        <v>441.2166666666667</v>
      </c>
      <c r="J140" s="118">
        <v>457.43333333333339</v>
      </c>
      <c r="K140" s="117">
        <v>425</v>
      </c>
      <c r="L140" s="117">
        <v>391</v>
      </c>
      <c r="M140" s="117">
        <v>3.64195</v>
      </c>
    </row>
    <row r="141" spans="1:13">
      <c r="A141" s="65">
        <v>132</v>
      </c>
      <c r="B141" s="117" t="s">
        <v>1918</v>
      </c>
      <c r="C141" s="120">
        <v>1122.75</v>
      </c>
      <c r="D141" s="118">
        <v>1121.0333333333333</v>
      </c>
      <c r="E141" s="118">
        <v>1105.1166666666666</v>
      </c>
      <c r="F141" s="118">
        <v>1087.4833333333333</v>
      </c>
      <c r="G141" s="118">
        <v>1071.5666666666666</v>
      </c>
      <c r="H141" s="118">
        <v>1138.6666666666665</v>
      </c>
      <c r="I141" s="118">
        <v>1154.5833333333335</v>
      </c>
      <c r="J141" s="118">
        <v>1172.2166666666665</v>
      </c>
      <c r="K141" s="117">
        <v>1136.95</v>
      </c>
      <c r="L141" s="117">
        <v>1103.4000000000001</v>
      </c>
      <c r="M141" s="117">
        <v>0.12356</v>
      </c>
    </row>
    <row r="142" spans="1:13">
      <c r="A142" s="65">
        <v>133</v>
      </c>
      <c r="B142" s="117" t="s">
        <v>66</v>
      </c>
      <c r="C142" s="120">
        <v>113.9</v>
      </c>
      <c r="D142" s="118">
        <v>113.23333333333333</v>
      </c>
      <c r="E142" s="118">
        <v>111.66666666666667</v>
      </c>
      <c r="F142" s="118">
        <v>109.43333333333334</v>
      </c>
      <c r="G142" s="118">
        <v>107.86666666666667</v>
      </c>
      <c r="H142" s="118">
        <v>115.46666666666667</v>
      </c>
      <c r="I142" s="118">
        <v>117.03333333333333</v>
      </c>
      <c r="J142" s="118">
        <v>119.26666666666667</v>
      </c>
      <c r="K142" s="117">
        <v>114.8</v>
      </c>
      <c r="L142" s="117">
        <v>111</v>
      </c>
      <c r="M142" s="117">
        <v>10.61514</v>
      </c>
    </row>
    <row r="143" spans="1:13">
      <c r="A143" s="65">
        <v>134</v>
      </c>
      <c r="B143" s="117" t="s">
        <v>724</v>
      </c>
      <c r="C143" s="120">
        <v>116.8</v>
      </c>
      <c r="D143" s="118">
        <v>117.53333333333335</v>
      </c>
      <c r="E143" s="118">
        <v>115.11666666666669</v>
      </c>
      <c r="F143" s="118">
        <v>113.43333333333334</v>
      </c>
      <c r="G143" s="118">
        <v>111.01666666666668</v>
      </c>
      <c r="H143" s="118">
        <v>119.2166666666667</v>
      </c>
      <c r="I143" s="118">
        <v>121.63333333333335</v>
      </c>
      <c r="J143" s="118">
        <v>123.31666666666671</v>
      </c>
      <c r="K143" s="117">
        <v>119.95</v>
      </c>
      <c r="L143" s="117">
        <v>115.85</v>
      </c>
      <c r="M143" s="117">
        <v>26.684809999999999</v>
      </c>
    </row>
    <row r="144" spans="1:13">
      <c r="A144" s="65">
        <v>135</v>
      </c>
      <c r="B144" s="117" t="s">
        <v>2101</v>
      </c>
      <c r="C144" s="120">
        <v>681.2</v>
      </c>
      <c r="D144" s="118">
        <v>678.4</v>
      </c>
      <c r="E144" s="118">
        <v>672.8</v>
      </c>
      <c r="F144" s="118">
        <v>664.4</v>
      </c>
      <c r="G144" s="118">
        <v>658.8</v>
      </c>
      <c r="H144" s="118">
        <v>686.8</v>
      </c>
      <c r="I144" s="118">
        <v>692.40000000000009</v>
      </c>
      <c r="J144" s="118">
        <v>700.8</v>
      </c>
      <c r="K144" s="117">
        <v>684</v>
      </c>
      <c r="L144" s="117">
        <v>670</v>
      </c>
      <c r="M144" s="117">
        <v>3.9570000000000001E-2</v>
      </c>
    </row>
    <row r="145" spans="1:13">
      <c r="A145" s="65">
        <v>136</v>
      </c>
      <c r="B145" s="117" t="s">
        <v>726</v>
      </c>
      <c r="C145" s="120">
        <v>79.400000000000006</v>
      </c>
      <c r="D145" s="118">
        <v>78.566666666666663</v>
      </c>
      <c r="E145" s="118">
        <v>75.833333333333329</v>
      </c>
      <c r="F145" s="118">
        <v>72.266666666666666</v>
      </c>
      <c r="G145" s="118">
        <v>69.533333333333331</v>
      </c>
      <c r="H145" s="118">
        <v>82.133333333333326</v>
      </c>
      <c r="I145" s="118">
        <v>84.866666666666674</v>
      </c>
      <c r="J145" s="118">
        <v>88.433333333333323</v>
      </c>
      <c r="K145" s="117">
        <v>81.3</v>
      </c>
      <c r="L145" s="117">
        <v>75</v>
      </c>
      <c r="M145" s="117">
        <v>3.7368100000000002</v>
      </c>
    </row>
    <row r="146" spans="1:13">
      <c r="A146" s="65">
        <v>137</v>
      </c>
      <c r="B146" s="117" t="s">
        <v>730</v>
      </c>
      <c r="C146" s="120">
        <v>675.05</v>
      </c>
      <c r="D146" s="118">
        <v>683.05000000000007</v>
      </c>
      <c r="E146" s="118">
        <v>657.10000000000014</v>
      </c>
      <c r="F146" s="118">
        <v>639.15000000000009</v>
      </c>
      <c r="G146" s="118">
        <v>613.20000000000016</v>
      </c>
      <c r="H146" s="118">
        <v>701.00000000000011</v>
      </c>
      <c r="I146" s="118">
        <v>726.95000000000016</v>
      </c>
      <c r="J146" s="118">
        <v>744.90000000000009</v>
      </c>
      <c r="K146" s="117">
        <v>709</v>
      </c>
      <c r="L146" s="117">
        <v>665.1</v>
      </c>
      <c r="M146" s="117">
        <v>51.776580000000003</v>
      </c>
    </row>
    <row r="147" spans="1:13">
      <c r="A147" s="65">
        <v>138</v>
      </c>
      <c r="B147" s="117" t="s">
        <v>736</v>
      </c>
      <c r="C147" s="120">
        <v>211.75</v>
      </c>
      <c r="D147" s="118">
        <v>212.98333333333335</v>
      </c>
      <c r="E147" s="118">
        <v>207.9666666666667</v>
      </c>
      <c r="F147" s="118">
        <v>204.18333333333334</v>
      </c>
      <c r="G147" s="118">
        <v>199.16666666666669</v>
      </c>
      <c r="H147" s="118">
        <v>216.76666666666671</v>
      </c>
      <c r="I147" s="118">
        <v>221.78333333333336</v>
      </c>
      <c r="J147" s="118">
        <v>225.56666666666672</v>
      </c>
      <c r="K147" s="117">
        <v>218</v>
      </c>
      <c r="L147" s="117">
        <v>209.2</v>
      </c>
      <c r="M147" s="117">
        <v>0.91242999999999996</v>
      </c>
    </row>
    <row r="148" spans="1:13">
      <c r="A148" s="65">
        <v>139</v>
      </c>
      <c r="B148" s="117" t="s">
        <v>67</v>
      </c>
      <c r="C148" s="120">
        <v>220.4</v>
      </c>
      <c r="D148" s="118">
        <v>223.18333333333337</v>
      </c>
      <c r="E148" s="118">
        <v>216.81666666666672</v>
      </c>
      <c r="F148" s="118">
        <v>213.23333333333335</v>
      </c>
      <c r="G148" s="118">
        <v>206.8666666666667</v>
      </c>
      <c r="H148" s="118">
        <v>226.76666666666674</v>
      </c>
      <c r="I148" s="118">
        <v>233.13333333333335</v>
      </c>
      <c r="J148" s="118">
        <v>236.71666666666675</v>
      </c>
      <c r="K148" s="117">
        <v>229.55</v>
      </c>
      <c r="L148" s="117">
        <v>219.6</v>
      </c>
      <c r="M148" s="117">
        <v>28.890609999999999</v>
      </c>
    </row>
    <row r="149" spans="1:13">
      <c r="A149" s="65">
        <v>140</v>
      </c>
      <c r="B149" s="117" t="s">
        <v>1920</v>
      </c>
      <c r="C149" s="120">
        <v>39.799999999999997</v>
      </c>
      <c r="D149" s="118">
        <v>40.216666666666669</v>
      </c>
      <c r="E149" s="118">
        <v>39.183333333333337</v>
      </c>
      <c r="F149" s="118">
        <v>38.56666666666667</v>
      </c>
      <c r="G149" s="118">
        <v>37.533333333333339</v>
      </c>
      <c r="H149" s="118">
        <v>40.833333333333336</v>
      </c>
      <c r="I149" s="118">
        <v>41.866666666666667</v>
      </c>
      <c r="J149" s="118">
        <v>42.483333333333334</v>
      </c>
      <c r="K149" s="117">
        <v>41.25</v>
      </c>
      <c r="L149" s="117">
        <v>39.6</v>
      </c>
      <c r="M149" s="117">
        <v>15.79631</v>
      </c>
    </row>
    <row r="150" spans="1:13">
      <c r="A150" s="65">
        <v>141</v>
      </c>
      <c r="B150" s="117" t="s">
        <v>68</v>
      </c>
      <c r="C150" s="120">
        <v>84.15</v>
      </c>
      <c r="D150" s="118">
        <v>84.966666666666669</v>
      </c>
      <c r="E150" s="118">
        <v>83.033333333333331</v>
      </c>
      <c r="F150" s="118">
        <v>81.916666666666657</v>
      </c>
      <c r="G150" s="118">
        <v>79.98333333333332</v>
      </c>
      <c r="H150" s="118">
        <v>86.083333333333343</v>
      </c>
      <c r="I150" s="118">
        <v>88.01666666666668</v>
      </c>
      <c r="J150" s="118">
        <v>89.133333333333354</v>
      </c>
      <c r="K150" s="117">
        <v>86.9</v>
      </c>
      <c r="L150" s="117">
        <v>83.85</v>
      </c>
      <c r="M150" s="117">
        <v>78.231890000000007</v>
      </c>
    </row>
    <row r="151" spans="1:13">
      <c r="A151" s="65">
        <v>142</v>
      </c>
      <c r="B151" s="117" t="s">
        <v>747</v>
      </c>
      <c r="C151" s="120">
        <v>422.9</v>
      </c>
      <c r="D151" s="118">
        <v>419.90000000000003</v>
      </c>
      <c r="E151" s="118">
        <v>413.00000000000006</v>
      </c>
      <c r="F151" s="118">
        <v>403.1</v>
      </c>
      <c r="G151" s="118">
        <v>396.20000000000005</v>
      </c>
      <c r="H151" s="118">
        <v>429.80000000000007</v>
      </c>
      <c r="I151" s="118">
        <v>436.70000000000005</v>
      </c>
      <c r="J151" s="118">
        <v>446.60000000000008</v>
      </c>
      <c r="K151" s="117">
        <v>426.8</v>
      </c>
      <c r="L151" s="117">
        <v>410</v>
      </c>
      <c r="M151" s="117">
        <v>0.22101000000000001</v>
      </c>
    </row>
    <row r="152" spans="1:13">
      <c r="A152" s="65">
        <v>143</v>
      </c>
      <c r="B152" s="117" t="s">
        <v>748</v>
      </c>
      <c r="C152" s="120">
        <v>530.35</v>
      </c>
      <c r="D152" s="118">
        <v>531.5</v>
      </c>
      <c r="E152" s="118">
        <v>528.6</v>
      </c>
      <c r="F152" s="118">
        <v>526.85</v>
      </c>
      <c r="G152" s="118">
        <v>523.95000000000005</v>
      </c>
      <c r="H152" s="118">
        <v>533.25</v>
      </c>
      <c r="I152" s="118">
        <v>536.15000000000009</v>
      </c>
      <c r="J152" s="118">
        <v>537.9</v>
      </c>
      <c r="K152" s="117">
        <v>534.4</v>
      </c>
      <c r="L152" s="117">
        <v>529.75</v>
      </c>
      <c r="M152" s="117">
        <v>9.9559999999999996E-2</v>
      </c>
    </row>
    <row r="153" spans="1:13">
      <c r="A153" s="65">
        <v>144</v>
      </c>
      <c r="B153" s="117" t="s">
        <v>749</v>
      </c>
      <c r="C153" s="120">
        <v>420.3</v>
      </c>
      <c r="D153" s="118">
        <v>417.66666666666669</v>
      </c>
      <c r="E153" s="118">
        <v>414.18333333333339</v>
      </c>
      <c r="F153" s="118">
        <v>408.06666666666672</v>
      </c>
      <c r="G153" s="118">
        <v>404.58333333333343</v>
      </c>
      <c r="H153" s="118">
        <v>423.78333333333336</v>
      </c>
      <c r="I153" s="118">
        <v>427.26666666666659</v>
      </c>
      <c r="J153" s="118">
        <v>433.38333333333333</v>
      </c>
      <c r="K153" s="117">
        <v>421.15</v>
      </c>
      <c r="L153" s="117">
        <v>411.55</v>
      </c>
      <c r="M153" s="117">
        <v>0.33721000000000001</v>
      </c>
    </row>
    <row r="154" spans="1:13">
      <c r="A154" s="65">
        <v>145</v>
      </c>
      <c r="B154" s="117" t="s">
        <v>756</v>
      </c>
      <c r="C154" s="120">
        <v>47.25</v>
      </c>
      <c r="D154" s="118">
        <v>46.449999999999996</v>
      </c>
      <c r="E154" s="118">
        <v>44.54999999999999</v>
      </c>
      <c r="F154" s="118">
        <v>41.849999999999994</v>
      </c>
      <c r="G154" s="118">
        <v>39.949999999999989</v>
      </c>
      <c r="H154" s="118">
        <v>49.149999999999991</v>
      </c>
      <c r="I154" s="118">
        <v>51.05</v>
      </c>
      <c r="J154" s="118">
        <v>53.749999999999993</v>
      </c>
      <c r="K154" s="117">
        <v>48.35</v>
      </c>
      <c r="L154" s="117">
        <v>43.75</v>
      </c>
      <c r="M154" s="117">
        <v>29.09093</v>
      </c>
    </row>
    <row r="155" spans="1:13">
      <c r="A155" s="65">
        <v>146</v>
      </c>
      <c r="B155" s="117" t="s">
        <v>69</v>
      </c>
      <c r="C155" s="120">
        <v>333.2</v>
      </c>
      <c r="D155" s="118">
        <v>332.11666666666667</v>
      </c>
      <c r="E155" s="118">
        <v>328.98333333333335</v>
      </c>
      <c r="F155" s="118">
        <v>324.76666666666665</v>
      </c>
      <c r="G155" s="118">
        <v>321.63333333333333</v>
      </c>
      <c r="H155" s="118">
        <v>336.33333333333337</v>
      </c>
      <c r="I155" s="118">
        <v>339.4666666666667</v>
      </c>
      <c r="J155" s="118">
        <v>343.68333333333339</v>
      </c>
      <c r="K155" s="117">
        <v>335.25</v>
      </c>
      <c r="L155" s="117">
        <v>327.9</v>
      </c>
      <c r="M155" s="117">
        <v>37.993810000000003</v>
      </c>
    </row>
    <row r="156" spans="1:13">
      <c r="A156" s="65">
        <v>147</v>
      </c>
      <c r="B156" s="117" t="s">
        <v>769</v>
      </c>
      <c r="C156" s="120">
        <v>71.55</v>
      </c>
      <c r="D156" s="118">
        <v>72.283333333333346</v>
      </c>
      <c r="E156" s="118">
        <v>69.566666666666691</v>
      </c>
      <c r="F156" s="118">
        <v>67.583333333333343</v>
      </c>
      <c r="G156" s="118">
        <v>64.866666666666688</v>
      </c>
      <c r="H156" s="118">
        <v>74.266666666666694</v>
      </c>
      <c r="I156" s="118">
        <v>76.983333333333363</v>
      </c>
      <c r="J156" s="118">
        <v>78.966666666666697</v>
      </c>
      <c r="K156" s="117">
        <v>75</v>
      </c>
      <c r="L156" s="117">
        <v>70.3</v>
      </c>
      <c r="M156" s="117">
        <v>4.1482200000000002</v>
      </c>
    </row>
    <row r="157" spans="1:13">
      <c r="A157" s="65">
        <v>148</v>
      </c>
      <c r="B157" s="117" t="s">
        <v>378</v>
      </c>
      <c r="C157" s="120">
        <v>99.2</v>
      </c>
      <c r="D157" s="118">
        <v>100.18333333333332</v>
      </c>
      <c r="E157" s="118">
        <v>96.366666666666646</v>
      </c>
      <c r="F157" s="118">
        <v>93.533333333333317</v>
      </c>
      <c r="G157" s="118">
        <v>89.71666666666664</v>
      </c>
      <c r="H157" s="118">
        <v>103.01666666666665</v>
      </c>
      <c r="I157" s="118">
        <v>106.83333333333334</v>
      </c>
      <c r="J157" s="118">
        <v>109.66666666666666</v>
      </c>
      <c r="K157" s="117">
        <v>104</v>
      </c>
      <c r="L157" s="117">
        <v>97.35</v>
      </c>
      <c r="M157" s="117">
        <v>3.7156099999999999</v>
      </c>
    </row>
    <row r="158" spans="1:13">
      <c r="A158" s="65">
        <v>149</v>
      </c>
      <c r="B158" s="117" t="s">
        <v>1895</v>
      </c>
      <c r="C158" s="120">
        <v>800.85</v>
      </c>
      <c r="D158" s="118">
        <v>799.0333333333333</v>
      </c>
      <c r="E158" s="118">
        <v>791.81666666666661</v>
      </c>
      <c r="F158" s="118">
        <v>782.7833333333333</v>
      </c>
      <c r="G158" s="118">
        <v>775.56666666666661</v>
      </c>
      <c r="H158" s="118">
        <v>808.06666666666661</v>
      </c>
      <c r="I158" s="118">
        <v>815.2833333333333</v>
      </c>
      <c r="J158" s="118">
        <v>824.31666666666661</v>
      </c>
      <c r="K158" s="117">
        <v>806.25</v>
      </c>
      <c r="L158" s="117">
        <v>790</v>
      </c>
      <c r="M158" s="117">
        <v>4.0129999999999999E-2</v>
      </c>
    </row>
    <row r="159" spans="1:13">
      <c r="A159" s="65">
        <v>150</v>
      </c>
      <c r="B159" s="117" t="s">
        <v>196</v>
      </c>
      <c r="C159" s="120">
        <v>283.64999999999998</v>
      </c>
      <c r="D159" s="118">
        <v>286.21666666666664</v>
      </c>
      <c r="E159" s="118">
        <v>279.93333333333328</v>
      </c>
      <c r="F159" s="118">
        <v>276.21666666666664</v>
      </c>
      <c r="G159" s="118">
        <v>269.93333333333328</v>
      </c>
      <c r="H159" s="118">
        <v>289.93333333333328</v>
      </c>
      <c r="I159" s="118">
        <v>296.2166666666667</v>
      </c>
      <c r="J159" s="118">
        <v>299.93333333333328</v>
      </c>
      <c r="K159" s="117">
        <v>292.5</v>
      </c>
      <c r="L159" s="117">
        <v>282.5</v>
      </c>
      <c r="M159" s="117">
        <v>0.23007</v>
      </c>
    </row>
    <row r="160" spans="1:13">
      <c r="A160" s="65">
        <v>151</v>
      </c>
      <c r="B160" s="117" t="s">
        <v>1896</v>
      </c>
      <c r="C160" s="120">
        <v>286.35000000000002</v>
      </c>
      <c r="D160" s="118">
        <v>285.56666666666666</v>
      </c>
      <c r="E160" s="118">
        <v>273.33333333333331</v>
      </c>
      <c r="F160" s="118">
        <v>260.31666666666666</v>
      </c>
      <c r="G160" s="118">
        <v>248.08333333333331</v>
      </c>
      <c r="H160" s="118">
        <v>298.58333333333331</v>
      </c>
      <c r="I160" s="118">
        <v>310.81666666666666</v>
      </c>
      <c r="J160" s="118">
        <v>323.83333333333331</v>
      </c>
      <c r="K160" s="117">
        <v>297.8</v>
      </c>
      <c r="L160" s="117">
        <v>272.55</v>
      </c>
      <c r="M160" s="117">
        <v>0.51407000000000003</v>
      </c>
    </row>
    <row r="161" spans="1:13">
      <c r="A161" s="65">
        <v>152</v>
      </c>
      <c r="B161" s="117" t="s">
        <v>775</v>
      </c>
      <c r="C161" s="120">
        <v>248.3</v>
      </c>
      <c r="D161" s="118">
        <v>247.68333333333331</v>
      </c>
      <c r="E161" s="118">
        <v>241.61666666666662</v>
      </c>
      <c r="F161" s="118">
        <v>234.93333333333331</v>
      </c>
      <c r="G161" s="118">
        <v>228.86666666666662</v>
      </c>
      <c r="H161" s="118">
        <v>254.36666666666662</v>
      </c>
      <c r="I161" s="118">
        <v>260.43333333333328</v>
      </c>
      <c r="J161" s="118">
        <v>267.11666666666662</v>
      </c>
      <c r="K161" s="117">
        <v>253.75</v>
      </c>
      <c r="L161" s="117">
        <v>241</v>
      </c>
      <c r="M161" s="117">
        <v>1.0633300000000001</v>
      </c>
    </row>
    <row r="162" spans="1:13">
      <c r="A162" s="65">
        <v>153</v>
      </c>
      <c r="B162" s="117" t="s">
        <v>2253</v>
      </c>
      <c r="C162" s="120">
        <v>244.2</v>
      </c>
      <c r="D162" s="118">
        <v>244.66666666666666</v>
      </c>
      <c r="E162" s="118">
        <v>242.5333333333333</v>
      </c>
      <c r="F162" s="118">
        <v>240.86666666666665</v>
      </c>
      <c r="G162" s="118">
        <v>238.73333333333329</v>
      </c>
      <c r="H162" s="118">
        <v>246.33333333333331</v>
      </c>
      <c r="I162" s="118">
        <v>248.4666666666667</v>
      </c>
      <c r="J162" s="118">
        <v>250.13333333333333</v>
      </c>
      <c r="K162" s="117">
        <v>246.8</v>
      </c>
      <c r="L162" s="117">
        <v>243</v>
      </c>
      <c r="M162" s="117">
        <v>0.27950000000000003</v>
      </c>
    </row>
    <row r="163" spans="1:13">
      <c r="A163" s="65">
        <v>154</v>
      </c>
      <c r="B163" s="117" t="s">
        <v>779</v>
      </c>
      <c r="C163" s="120">
        <v>6500.5</v>
      </c>
      <c r="D163" s="118">
        <v>6508.4833333333336</v>
      </c>
      <c r="E163" s="118">
        <v>6448.0166666666673</v>
      </c>
      <c r="F163" s="118">
        <v>6395.5333333333338</v>
      </c>
      <c r="G163" s="118">
        <v>6335.0666666666675</v>
      </c>
      <c r="H163" s="118">
        <v>6560.9666666666672</v>
      </c>
      <c r="I163" s="118">
        <v>6621.4333333333343</v>
      </c>
      <c r="J163" s="118">
        <v>6673.916666666667</v>
      </c>
      <c r="K163" s="117">
        <v>6568.95</v>
      </c>
      <c r="L163" s="117">
        <v>6456</v>
      </c>
      <c r="M163" s="117">
        <v>1.6420000000000001E-2</v>
      </c>
    </row>
    <row r="164" spans="1:13">
      <c r="A164" s="65">
        <v>155</v>
      </c>
      <c r="B164" s="117" t="s">
        <v>785</v>
      </c>
      <c r="C164" s="120">
        <v>1392.75</v>
      </c>
      <c r="D164" s="118">
        <v>1399.1166666666668</v>
      </c>
      <c r="E164" s="118">
        <v>1373.4333333333336</v>
      </c>
      <c r="F164" s="118">
        <v>1354.1166666666668</v>
      </c>
      <c r="G164" s="118">
        <v>1328.4333333333336</v>
      </c>
      <c r="H164" s="118">
        <v>1418.4333333333336</v>
      </c>
      <c r="I164" s="118">
        <v>1444.116666666667</v>
      </c>
      <c r="J164" s="118">
        <v>1463.4333333333336</v>
      </c>
      <c r="K164" s="117">
        <v>1424.8</v>
      </c>
      <c r="L164" s="117">
        <v>1379.8</v>
      </c>
      <c r="M164" s="117">
        <v>8.3049999999999999E-2</v>
      </c>
    </row>
    <row r="165" spans="1:13">
      <c r="A165" s="65">
        <v>156</v>
      </c>
      <c r="B165" s="117" t="s">
        <v>70</v>
      </c>
      <c r="C165" s="120">
        <v>631.6</v>
      </c>
      <c r="D165" s="118">
        <v>636.20000000000005</v>
      </c>
      <c r="E165" s="118">
        <v>624.45000000000005</v>
      </c>
      <c r="F165" s="118">
        <v>617.29999999999995</v>
      </c>
      <c r="G165" s="118">
        <v>605.54999999999995</v>
      </c>
      <c r="H165" s="118">
        <v>643.35000000000014</v>
      </c>
      <c r="I165" s="118">
        <v>655.10000000000014</v>
      </c>
      <c r="J165" s="118">
        <v>662.25000000000023</v>
      </c>
      <c r="K165" s="117">
        <v>647.95000000000005</v>
      </c>
      <c r="L165" s="117">
        <v>629.04999999999995</v>
      </c>
      <c r="M165" s="117">
        <v>3.5878899999999998</v>
      </c>
    </row>
    <row r="166" spans="1:13">
      <c r="A166" s="65">
        <v>157</v>
      </c>
      <c r="B166" s="117" t="s">
        <v>792</v>
      </c>
      <c r="C166" s="120">
        <v>85.3</v>
      </c>
      <c r="D166" s="118">
        <v>85.066666666666677</v>
      </c>
      <c r="E166" s="118">
        <v>84.133333333333354</v>
      </c>
      <c r="F166" s="118">
        <v>82.966666666666683</v>
      </c>
      <c r="G166" s="118">
        <v>82.03333333333336</v>
      </c>
      <c r="H166" s="118">
        <v>86.233333333333348</v>
      </c>
      <c r="I166" s="118">
        <v>87.166666666666657</v>
      </c>
      <c r="J166" s="118">
        <v>88.333333333333343</v>
      </c>
      <c r="K166" s="117">
        <v>86</v>
      </c>
      <c r="L166" s="117">
        <v>83.9</v>
      </c>
      <c r="M166" s="117">
        <v>0.74319000000000002</v>
      </c>
    </row>
    <row r="167" spans="1:13">
      <c r="A167" s="65">
        <v>158</v>
      </c>
      <c r="B167" s="117" t="s">
        <v>71</v>
      </c>
      <c r="C167" s="120">
        <v>15.4</v>
      </c>
      <c r="D167" s="118">
        <v>15.366666666666667</v>
      </c>
      <c r="E167" s="118">
        <v>15.033333333333335</v>
      </c>
      <c r="F167" s="118">
        <v>14.666666666666668</v>
      </c>
      <c r="G167" s="118">
        <v>14.333333333333336</v>
      </c>
      <c r="H167" s="118">
        <v>15.733333333333334</v>
      </c>
      <c r="I167" s="118">
        <v>16.066666666666666</v>
      </c>
      <c r="J167" s="118">
        <v>16.433333333333334</v>
      </c>
      <c r="K167" s="117">
        <v>15.7</v>
      </c>
      <c r="L167" s="117">
        <v>15</v>
      </c>
      <c r="M167" s="117">
        <v>213.69201000000001</v>
      </c>
    </row>
    <row r="168" spans="1:13">
      <c r="A168" s="65">
        <v>159</v>
      </c>
      <c r="B168" s="117" t="s">
        <v>795</v>
      </c>
      <c r="C168" s="120">
        <v>319.25</v>
      </c>
      <c r="D168" s="118">
        <v>316.31666666666666</v>
      </c>
      <c r="E168" s="118">
        <v>308.0333333333333</v>
      </c>
      <c r="F168" s="118">
        <v>296.81666666666666</v>
      </c>
      <c r="G168" s="118">
        <v>288.5333333333333</v>
      </c>
      <c r="H168" s="118">
        <v>327.5333333333333</v>
      </c>
      <c r="I168" s="118">
        <v>335.81666666666672</v>
      </c>
      <c r="J168" s="118">
        <v>347.0333333333333</v>
      </c>
      <c r="K168" s="117">
        <v>324.60000000000002</v>
      </c>
      <c r="L168" s="117">
        <v>305.10000000000002</v>
      </c>
      <c r="M168" s="117">
        <v>4.5563099999999999</v>
      </c>
    </row>
    <row r="169" spans="1:13">
      <c r="A169" s="65">
        <v>160</v>
      </c>
      <c r="B169" s="117" t="s">
        <v>799</v>
      </c>
      <c r="C169" s="120">
        <v>907.85</v>
      </c>
      <c r="D169" s="118">
        <v>918.98333333333323</v>
      </c>
      <c r="E169" s="118">
        <v>892.96666666666647</v>
      </c>
      <c r="F169" s="118">
        <v>878.08333333333326</v>
      </c>
      <c r="G169" s="118">
        <v>852.06666666666649</v>
      </c>
      <c r="H169" s="118">
        <v>933.86666666666645</v>
      </c>
      <c r="I169" s="118">
        <v>959.8833333333331</v>
      </c>
      <c r="J169" s="118">
        <v>974.76666666666642</v>
      </c>
      <c r="K169" s="117">
        <v>945</v>
      </c>
      <c r="L169" s="117">
        <v>904.1</v>
      </c>
      <c r="M169" s="117">
        <v>1.5304</v>
      </c>
    </row>
    <row r="170" spans="1:13">
      <c r="A170" s="65">
        <v>161</v>
      </c>
      <c r="B170" s="117" t="s">
        <v>2231</v>
      </c>
      <c r="C170" s="120">
        <v>491.95</v>
      </c>
      <c r="D170" s="118">
        <v>495.16666666666669</v>
      </c>
      <c r="E170" s="118">
        <v>486.28333333333336</v>
      </c>
      <c r="F170" s="118">
        <v>480.61666666666667</v>
      </c>
      <c r="G170" s="118">
        <v>471.73333333333335</v>
      </c>
      <c r="H170" s="118">
        <v>500.83333333333337</v>
      </c>
      <c r="I170" s="118">
        <v>509.7166666666667</v>
      </c>
      <c r="J170" s="118">
        <v>515.38333333333344</v>
      </c>
      <c r="K170" s="117">
        <v>504.05</v>
      </c>
      <c r="L170" s="117">
        <v>489.5</v>
      </c>
      <c r="M170" s="117">
        <v>0.45040999999999998</v>
      </c>
    </row>
    <row r="171" spans="1:13">
      <c r="A171" s="65">
        <v>162</v>
      </c>
      <c r="B171" s="117" t="s">
        <v>341</v>
      </c>
      <c r="C171" s="120">
        <v>759.25</v>
      </c>
      <c r="D171" s="118">
        <v>767.63333333333333</v>
      </c>
      <c r="E171" s="118">
        <v>748.26666666666665</v>
      </c>
      <c r="F171" s="118">
        <v>737.2833333333333</v>
      </c>
      <c r="G171" s="118">
        <v>717.91666666666663</v>
      </c>
      <c r="H171" s="118">
        <v>778.61666666666667</v>
      </c>
      <c r="I171" s="118">
        <v>797.98333333333323</v>
      </c>
      <c r="J171" s="118">
        <v>808.9666666666667</v>
      </c>
      <c r="K171" s="117">
        <v>787</v>
      </c>
      <c r="L171" s="117">
        <v>756.65</v>
      </c>
      <c r="M171" s="117">
        <v>10.2638</v>
      </c>
    </row>
    <row r="172" spans="1:13">
      <c r="A172" s="65">
        <v>163</v>
      </c>
      <c r="B172" s="117" t="s">
        <v>72</v>
      </c>
      <c r="C172" s="120">
        <v>512</v>
      </c>
      <c r="D172" s="118">
        <v>512.86666666666667</v>
      </c>
      <c r="E172" s="118">
        <v>505.48333333333335</v>
      </c>
      <c r="F172" s="118">
        <v>498.9666666666667</v>
      </c>
      <c r="G172" s="118">
        <v>491.58333333333337</v>
      </c>
      <c r="H172" s="118">
        <v>519.38333333333333</v>
      </c>
      <c r="I172" s="118">
        <v>526.76666666666677</v>
      </c>
      <c r="J172" s="118">
        <v>533.2833333333333</v>
      </c>
      <c r="K172" s="117">
        <v>520.25</v>
      </c>
      <c r="L172" s="117">
        <v>506.35</v>
      </c>
      <c r="M172" s="117">
        <v>3.2539500000000001</v>
      </c>
    </row>
    <row r="173" spans="1:13">
      <c r="A173" s="65">
        <v>164</v>
      </c>
      <c r="B173" s="117" t="s">
        <v>803</v>
      </c>
      <c r="C173" s="120">
        <v>742.6</v>
      </c>
      <c r="D173" s="118">
        <v>743.7166666666667</v>
      </c>
      <c r="E173" s="118">
        <v>723.88333333333344</v>
      </c>
      <c r="F173" s="118">
        <v>705.16666666666674</v>
      </c>
      <c r="G173" s="118">
        <v>685.33333333333348</v>
      </c>
      <c r="H173" s="118">
        <v>762.43333333333339</v>
      </c>
      <c r="I173" s="118">
        <v>782.26666666666665</v>
      </c>
      <c r="J173" s="118">
        <v>800.98333333333335</v>
      </c>
      <c r="K173" s="117">
        <v>763.55</v>
      </c>
      <c r="L173" s="117">
        <v>725</v>
      </c>
      <c r="M173" s="117">
        <v>5.6537899999999999</v>
      </c>
    </row>
    <row r="174" spans="1:13">
      <c r="A174" s="65">
        <v>165</v>
      </c>
      <c r="B174" s="117" t="s">
        <v>311</v>
      </c>
      <c r="C174" s="120">
        <v>86.1</v>
      </c>
      <c r="D174" s="118">
        <v>86.633333333333326</v>
      </c>
      <c r="E174" s="118">
        <v>83.266666666666652</v>
      </c>
      <c r="F174" s="118">
        <v>80.433333333333323</v>
      </c>
      <c r="G174" s="118">
        <v>77.066666666666649</v>
      </c>
      <c r="H174" s="118">
        <v>89.466666666666654</v>
      </c>
      <c r="I174" s="118">
        <v>92.833333333333329</v>
      </c>
      <c r="J174" s="118">
        <v>95.666666666666657</v>
      </c>
      <c r="K174" s="117">
        <v>90</v>
      </c>
      <c r="L174" s="117">
        <v>83.8</v>
      </c>
      <c r="M174" s="117">
        <v>1.58507</v>
      </c>
    </row>
    <row r="175" spans="1:13">
      <c r="A175" s="65">
        <v>166</v>
      </c>
      <c r="B175" s="117" t="s">
        <v>346</v>
      </c>
      <c r="C175" s="120">
        <v>89.3</v>
      </c>
      <c r="D175" s="118">
        <v>90.75</v>
      </c>
      <c r="E175" s="118">
        <v>86.55</v>
      </c>
      <c r="F175" s="118">
        <v>83.8</v>
      </c>
      <c r="G175" s="118">
        <v>79.599999999999994</v>
      </c>
      <c r="H175" s="118">
        <v>93.5</v>
      </c>
      <c r="I175" s="118">
        <v>97.699999999999989</v>
      </c>
      <c r="J175" s="118">
        <v>100.45</v>
      </c>
      <c r="K175" s="117">
        <v>94.95</v>
      </c>
      <c r="L175" s="117">
        <v>88</v>
      </c>
      <c r="M175" s="117">
        <v>11.166980000000001</v>
      </c>
    </row>
    <row r="176" spans="1:13">
      <c r="A176" s="65">
        <v>167</v>
      </c>
      <c r="B176" s="117" t="s">
        <v>806</v>
      </c>
      <c r="C176" s="120">
        <v>499.8</v>
      </c>
      <c r="D176" s="118">
        <v>504.55</v>
      </c>
      <c r="E176" s="118">
        <v>471.1</v>
      </c>
      <c r="F176" s="118">
        <v>442.40000000000003</v>
      </c>
      <c r="G176" s="118">
        <v>408.95000000000005</v>
      </c>
      <c r="H176" s="118">
        <v>533.25</v>
      </c>
      <c r="I176" s="118">
        <v>566.69999999999993</v>
      </c>
      <c r="J176" s="118">
        <v>595.4</v>
      </c>
      <c r="K176" s="117">
        <v>538</v>
      </c>
      <c r="L176" s="117">
        <v>475.85</v>
      </c>
      <c r="M176" s="117">
        <v>53.67183</v>
      </c>
    </row>
    <row r="177" spans="1:13">
      <c r="A177" s="65">
        <v>168</v>
      </c>
      <c r="B177" s="117" t="s">
        <v>73</v>
      </c>
      <c r="C177" s="120">
        <v>732.8</v>
      </c>
      <c r="D177" s="118">
        <v>741</v>
      </c>
      <c r="E177" s="118">
        <v>719</v>
      </c>
      <c r="F177" s="118">
        <v>705.2</v>
      </c>
      <c r="G177" s="118">
        <v>683.2</v>
      </c>
      <c r="H177" s="118">
        <v>754.8</v>
      </c>
      <c r="I177" s="118">
        <v>776.8</v>
      </c>
      <c r="J177" s="118">
        <v>790.59999999999991</v>
      </c>
      <c r="K177" s="117">
        <v>763</v>
      </c>
      <c r="L177" s="117">
        <v>727.2</v>
      </c>
      <c r="M177" s="117">
        <v>12.656610000000001</v>
      </c>
    </row>
    <row r="178" spans="1:13">
      <c r="A178" s="65">
        <v>169</v>
      </c>
      <c r="B178" s="117" t="s">
        <v>809</v>
      </c>
      <c r="C178" s="120">
        <v>116.6</v>
      </c>
      <c r="D178" s="118">
        <v>116.59999999999998</v>
      </c>
      <c r="E178" s="118">
        <v>114.59999999999997</v>
      </c>
      <c r="F178" s="118">
        <v>112.59999999999998</v>
      </c>
      <c r="G178" s="118">
        <v>110.59999999999997</v>
      </c>
      <c r="H178" s="118">
        <v>118.59999999999997</v>
      </c>
      <c r="I178" s="118">
        <v>120.6</v>
      </c>
      <c r="J178" s="118">
        <v>122.59999999999997</v>
      </c>
      <c r="K178" s="117">
        <v>118.6</v>
      </c>
      <c r="L178" s="117">
        <v>114.6</v>
      </c>
      <c r="M178" s="117">
        <v>2.7194699999999998</v>
      </c>
    </row>
    <row r="179" spans="1:13">
      <c r="A179" s="65">
        <v>170</v>
      </c>
      <c r="B179" s="117" t="s">
        <v>813</v>
      </c>
      <c r="C179" s="120">
        <v>129.80000000000001</v>
      </c>
      <c r="D179" s="118">
        <v>131.5</v>
      </c>
      <c r="E179" s="118">
        <v>126.80000000000001</v>
      </c>
      <c r="F179" s="118">
        <v>123.80000000000001</v>
      </c>
      <c r="G179" s="118">
        <v>119.10000000000002</v>
      </c>
      <c r="H179" s="118">
        <v>134.5</v>
      </c>
      <c r="I179" s="118">
        <v>139.19999999999999</v>
      </c>
      <c r="J179" s="118">
        <v>142.19999999999999</v>
      </c>
      <c r="K179" s="117">
        <v>136.19999999999999</v>
      </c>
      <c r="L179" s="117">
        <v>128.5</v>
      </c>
      <c r="M179" s="117">
        <v>0.88153999999999999</v>
      </c>
    </row>
    <row r="180" spans="1:13">
      <c r="A180" s="65">
        <v>171</v>
      </c>
      <c r="B180" s="117" t="s">
        <v>819</v>
      </c>
      <c r="C180" s="120">
        <v>220.7</v>
      </c>
      <c r="D180" s="118">
        <v>221.88333333333333</v>
      </c>
      <c r="E180" s="118">
        <v>214.91666666666666</v>
      </c>
      <c r="F180" s="118">
        <v>209.13333333333333</v>
      </c>
      <c r="G180" s="118">
        <v>202.16666666666666</v>
      </c>
      <c r="H180" s="118">
        <v>227.66666666666666</v>
      </c>
      <c r="I180" s="118">
        <v>234.63333333333335</v>
      </c>
      <c r="J180" s="118">
        <v>240.41666666666666</v>
      </c>
      <c r="K180" s="117">
        <v>228.85</v>
      </c>
      <c r="L180" s="117">
        <v>216.1</v>
      </c>
      <c r="M180" s="117">
        <v>13.63222</v>
      </c>
    </row>
    <row r="181" spans="1:13">
      <c r="A181" s="65">
        <v>172</v>
      </c>
      <c r="B181" s="117" t="s">
        <v>309</v>
      </c>
      <c r="C181" s="120">
        <v>94.6</v>
      </c>
      <c r="D181" s="118">
        <v>94.75</v>
      </c>
      <c r="E181" s="118">
        <v>91.55</v>
      </c>
      <c r="F181" s="118">
        <v>88.5</v>
      </c>
      <c r="G181" s="118">
        <v>85.3</v>
      </c>
      <c r="H181" s="118">
        <v>97.8</v>
      </c>
      <c r="I181" s="118">
        <v>100.99999999999999</v>
      </c>
      <c r="J181" s="118">
        <v>104.05</v>
      </c>
      <c r="K181" s="117">
        <v>97.95</v>
      </c>
      <c r="L181" s="117">
        <v>91.7</v>
      </c>
      <c r="M181" s="117">
        <v>18.039840000000002</v>
      </c>
    </row>
    <row r="182" spans="1:13">
      <c r="A182" s="65">
        <v>173</v>
      </c>
      <c r="B182" s="117" t="s">
        <v>181</v>
      </c>
      <c r="C182" s="120">
        <v>7239</v>
      </c>
      <c r="D182" s="118">
        <v>7261.55</v>
      </c>
      <c r="E182" s="118">
        <v>7174.4500000000007</v>
      </c>
      <c r="F182" s="118">
        <v>7109.9000000000005</v>
      </c>
      <c r="G182" s="118">
        <v>7022.8000000000011</v>
      </c>
      <c r="H182" s="118">
        <v>7326.1</v>
      </c>
      <c r="I182" s="118">
        <v>7413.2000000000007</v>
      </c>
      <c r="J182" s="118">
        <v>7477.75</v>
      </c>
      <c r="K182" s="117">
        <v>7348.65</v>
      </c>
      <c r="L182" s="117">
        <v>7197</v>
      </c>
      <c r="M182" s="117">
        <v>9.5320000000000002E-2</v>
      </c>
    </row>
    <row r="183" spans="1:13">
      <c r="A183" s="65">
        <v>174</v>
      </c>
      <c r="B183" s="117" t="s">
        <v>197</v>
      </c>
      <c r="C183" s="120">
        <v>178.95</v>
      </c>
      <c r="D183" s="118">
        <v>178.9</v>
      </c>
      <c r="E183" s="118">
        <v>176.10000000000002</v>
      </c>
      <c r="F183" s="118">
        <v>173.25000000000003</v>
      </c>
      <c r="G183" s="118">
        <v>170.45000000000005</v>
      </c>
      <c r="H183" s="118">
        <v>181.75</v>
      </c>
      <c r="I183" s="118">
        <v>184.55</v>
      </c>
      <c r="J183" s="118">
        <v>187.39999999999998</v>
      </c>
      <c r="K183" s="117">
        <v>181.7</v>
      </c>
      <c r="L183" s="117">
        <v>176.05</v>
      </c>
      <c r="M183" s="117">
        <v>2.0242300000000002</v>
      </c>
    </row>
    <row r="184" spans="1:13">
      <c r="A184" s="65">
        <v>175</v>
      </c>
      <c r="B184" s="117" t="s">
        <v>827</v>
      </c>
      <c r="C184" s="120">
        <v>486.35</v>
      </c>
      <c r="D184" s="118">
        <v>483.95</v>
      </c>
      <c r="E184" s="118">
        <v>472.9</v>
      </c>
      <c r="F184" s="118">
        <v>459.45</v>
      </c>
      <c r="G184" s="118">
        <v>448.4</v>
      </c>
      <c r="H184" s="118">
        <v>497.4</v>
      </c>
      <c r="I184" s="118">
        <v>508.45000000000005</v>
      </c>
      <c r="J184" s="118">
        <v>521.9</v>
      </c>
      <c r="K184" s="117">
        <v>495</v>
      </c>
      <c r="L184" s="117">
        <v>470.5</v>
      </c>
      <c r="M184" s="117">
        <v>0.47371999999999997</v>
      </c>
    </row>
    <row r="185" spans="1:13">
      <c r="A185" s="65">
        <v>176</v>
      </c>
      <c r="B185" s="117" t="s">
        <v>829</v>
      </c>
      <c r="C185" s="120">
        <v>844.05</v>
      </c>
      <c r="D185" s="118">
        <v>846.91666666666663</v>
      </c>
      <c r="E185" s="118">
        <v>812.08333333333326</v>
      </c>
      <c r="F185" s="118">
        <v>780.11666666666667</v>
      </c>
      <c r="G185" s="118">
        <v>745.2833333333333</v>
      </c>
      <c r="H185" s="118">
        <v>878.88333333333321</v>
      </c>
      <c r="I185" s="118">
        <v>913.71666666666647</v>
      </c>
      <c r="J185" s="118">
        <v>945.68333333333317</v>
      </c>
      <c r="K185" s="117">
        <v>881.75</v>
      </c>
      <c r="L185" s="117">
        <v>814.95</v>
      </c>
      <c r="M185" s="117">
        <v>1.1884999999999999</v>
      </c>
    </row>
    <row r="186" spans="1:13">
      <c r="A186" s="65">
        <v>177</v>
      </c>
      <c r="B186" s="117" t="s">
        <v>831</v>
      </c>
      <c r="C186" s="120">
        <v>126.7</v>
      </c>
      <c r="D186" s="118">
        <v>126.58333333333333</v>
      </c>
      <c r="E186" s="118">
        <v>125.21666666666665</v>
      </c>
      <c r="F186" s="118">
        <v>123.73333333333332</v>
      </c>
      <c r="G186" s="118">
        <v>122.36666666666665</v>
      </c>
      <c r="H186" s="118">
        <v>128.06666666666666</v>
      </c>
      <c r="I186" s="118">
        <v>129.43333333333334</v>
      </c>
      <c r="J186" s="118">
        <v>130.91666666666669</v>
      </c>
      <c r="K186" s="117">
        <v>127.95</v>
      </c>
      <c r="L186" s="117">
        <v>125.1</v>
      </c>
      <c r="M186" s="117">
        <v>1.2363200000000001</v>
      </c>
    </row>
    <row r="187" spans="1:13">
      <c r="A187" s="65">
        <v>178</v>
      </c>
      <c r="B187" s="117" t="s">
        <v>832</v>
      </c>
      <c r="C187" s="120">
        <v>853.85</v>
      </c>
      <c r="D187" s="118">
        <v>851.58333333333337</v>
      </c>
      <c r="E187" s="118">
        <v>847.2166666666667</v>
      </c>
      <c r="F187" s="118">
        <v>840.58333333333337</v>
      </c>
      <c r="G187" s="118">
        <v>836.2166666666667</v>
      </c>
      <c r="H187" s="118">
        <v>858.2166666666667</v>
      </c>
      <c r="I187" s="118">
        <v>862.58333333333326</v>
      </c>
      <c r="J187" s="118">
        <v>869.2166666666667</v>
      </c>
      <c r="K187" s="117">
        <v>855.95</v>
      </c>
      <c r="L187" s="117">
        <v>844.95</v>
      </c>
      <c r="M187" s="117">
        <v>6.5089999999999995E-2</v>
      </c>
    </row>
    <row r="188" spans="1:13">
      <c r="A188" s="65">
        <v>179</v>
      </c>
      <c r="B188" s="117" t="s">
        <v>2426</v>
      </c>
      <c r="C188" s="120">
        <v>6.7</v>
      </c>
      <c r="D188" s="118">
        <v>6.7</v>
      </c>
      <c r="E188" s="118">
        <v>6.6000000000000005</v>
      </c>
      <c r="F188" s="118">
        <v>6.5</v>
      </c>
      <c r="G188" s="118">
        <v>6.4</v>
      </c>
      <c r="H188" s="118">
        <v>6.8000000000000007</v>
      </c>
      <c r="I188" s="118">
        <v>6.9</v>
      </c>
      <c r="J188" s="118">
        <v>7.0000000000000009</v>
      </c>
      <c r="K188" s="117">
        <v>6.8</v>
      </c>
      <c r="L188" s="117">
        <v>6.6</v>
      </c>
      <c r="M188" s="117">
        <v>17.617830000000001</v>
      </c>
    </row>
    <row r="189" spans="1:13">
      <c r="A189" s="65">
        <v>180</v>
      </c>
      <c r="B189" s="117" t="s">
        <v>837</v>
      </c>
      <c r="C189" s="120">
        <v>31.8</v>
      </c>
      <c r="D189" s="118">
        <v>31.866666666666664</v>
      </c>
      <c r="E189" s="118">
        <v>31.733333333333327</v>
      </c>
      <c r="F189" s="118">
        <v>31.666666666666664</v>
      </c>
      <c r="G189" s="118">
        <v>31.533333333333328</v>
      </c>
      <c r="H189" s="118">
        <v>31.933333333333326</v>
      </c>
      <c r="I189" s="118">
        <v>32.066666666666663</v>
      </c>
      <c r="J189" s="118">
        <v>32.133333333333326</v>
      </c>
      <c r="K189" s="117">
        <v>32</v>
      </c>
      <c r="L189" s="117">
        <v>31.8</v>
      </c>
      <c r="M189" s="117">
        <v>45.253070000000001</v>
      </c>
    </row>
    <row r="190" spans="1:13">
      <c r="A190" s="65">
        <v>181</v>
      </c>
      <c r="B190" s="117" t="s">
        <v>839</v>
      </c>
      <c r="C190" s="120">
        <v>699.5</v>
      </c>
      <c r="D190" s="118">
        <v>703.48333333333323</v>
      </c>
      <c r="E190" s="118">
        <v>687.01666666666642</v>
      </c>
      <c r="F190" s="118">
        <v>674.53333333333319</v>
      </c>
      <c r="G190" s="118">
        <v>658.06666666666638</v>
      </c>
      <c r="H190" s="118">
        <v>715.96666666666647</v>
      </c>
      <c r="I190" s="118">
        <v>732.43333333333339</v>
      </c>
      <c r="J190" s="118">
        <v>744.91666666666652</v>
      </c>
      <c r="K190" s="117">
        <v>719.95</v>
      </c>
      <c r="L190" s="117">
        <v>691</v>
      </c>
      <c r="M190" s="117">
        <v>1.33128</v>
      </c>
    </row>
    <row r="191" spans="1:13">
      <c r="A191" s="65">
        <v>182</v>
      </c>
      <c r="B191" s="117" t="s">
        <v>74</v>
      </c>
      <c r="C191" s="120">
        <v>698.7</v>
      </c>
      <c r="D191" s="118">
        <v>699.36666666666667</v>
      </c>
      <c r="E191" s="118">
        <v>685.68333333333339</v>
      </c>
      <c r="F191" s="118">
        <v>672.66666666666674</v>
      </c>
      <c r="G191" s="118">
        <v>658.98333333333346</v>
      </c>
      <c r="H191" s="118">
        <v>712.38333333333333</v>
      </c>
      <c r="I191" s="118">
        <v>726.06666666666649</v>
      </c>
      <c r="J191" s="118">
        <v>739.08333333333326</v>
      </c>
      <c r="K191" s="117">
        <v>713.05</v>
      </c>
      <c r="L191" s="117">
        <v>686.35</v>
      </c>
      <c r="M191" s="117">
        <v>14.25427</v>
      </c>
    </row>
    <row r="192" spans="1:13">
      <c r="A192" s="65">
        <v>183</v>
      </c>
      <c r="B192" s="117" t="s">
        <v>844</v>
      </c>
      <c r="C192" s="120">
        <v>12.65</v>
      </c>
      <c r="D192" s="118">
        <v>12.75</v>
      </c>
      <c r="E192" s="118">
        <v>12.45</v>
      </c>
      <c r="F192" s="118">
        <v>12.25</v>
      </c>
      <c r="G192" s="118">
        <v>11.95</v>
      </c>
      <c r="H192" s="118">
        <v>12.95</v>
      </c>
      <c r="I192" s="118">
        <v>13.25</v>
      </c>
      <c r="J192" s="118">
        <v>13.45</v>
      </c>
      <c r="K192" s="117">
        <v>13.05</v>
      </c>
      <c r="L192" s="117">
        <v>12.55</v>
      </c>
      <c r="M192" s="117">
        <v>44.240430000000003</v>
      </c>
    </row>
    <row r="193" spans="1:13">
      <c r="A193" s="65">
        <v>184</v>
      </c>
      <c r="B193" s="117" t="s">
        <v>849</v>
      </c>
      <c r="C193" s="120">
        <v>19.75</v>
      </c>
      <c r="D193" s="118">
        <v>19.633333333333333</v>
      </c>
      <c r="E193" s="118">
        <v>18.866666666666667</v>
      </c>
      <c r="F193" s="118">
        <v>17.983333333333334</v>
      </c>
      <c r="G193" s="118">
        <v>17.216666666666669</v>
      </c>
      <c r="H193" s="118">
        <v>20.516666666666666</v>
      </c>
      <c r="I193" s="118">
        <v>21.283333333333331</v>
      </c>
      <c r="J193" s="118">
        <v>22.166666666666664</v>
      </c>
      <c r="K193" s="117">
        <v>20.399999999999999</v>
      </c>
      <c r="L193" s="117">
        <v>18.75</v>
      </c>
      <c r="M193" s="117">
        <v>10.10726</v>
      </c>
    </row>
    <row r="194" spans="1:13">
      <c r="A194" s="65">
        <v>185</v>
      </c>
      <c r="B194" s="117" t="s">
        <v>75</v>
      </c>
      <c r="C194" s="120">
        <v>977.8</v>
      </c>
      <c r="D194" s="118">
        <v>973.9</v>
      </c>
      <c r="E194" s="118">
        <v>967.8</v>
      </c>
      <c r="F194" s="118">
        <v>957.8</v>
      </c>
      <c r="G194" s="118">
        <v>951.69999999999993</v>
      </c>
      <c r="H194" s="118">
        <v>983.9</v>
      </c>
      <c r="I194" s="118">
        <v>990.00000000000011</v>
      </c>
      <c r="J194" s="118">
        <v>1000</v>
      </c>
      <c r="K194" s="117">
        <v>980</v>
      </c>
      <c r="L194" s="117">
        <v>963.9</v>
      </c>
      <c r="M194" s="117">
        <v>15.149649999999999</v>
      </c>
    </row>
    <row r="195" spans="1:13">
      <c r="A195" s="65">
        <v>186</v>
      </c>
      <c r="B195" s="117" t="s">
        <v>76</v>
      </c>
      <c r="C195" s="120">
        <v>1946.9</v>
      </c>
      <c r="D195" s="118">
        <v>1955.7333333333336</v>
      </c>
      <c r="E195" s="118">
        <v>1929.2666666666671</v>
      </c>
      <c r="F195" s="118">
        <v>1911.6333333333334</v>
      </c>
      <c r="G195" s="118">
        <v>1885.166666666667</v>
      </c>
      <c r="H195" s="118">
        <v>1973.3666666666672</v>
      </c>
      <c r="I195" s="118">
        <v>1999.8333333333335</v>
      </c>
      <c r="J195" s="118">
        <v>2017.4666666666674</v>
      </c>
      <c r="K195" s="117">
        <v>1982.2</v>
      </c>
      <c r="L195" s="117">
        <v>1938.1</v>
      </c>
      <c r="M195" s="117">
        <v>26.989660000000001</v>
      </c>
    </row>
    <row r="196" spans="1:13">
      <c r="A196" s="65">
        <v>187</v>
      </c>
      <c r="B196" s="117" t="s">
        <v>77</v>
      </c>
      <c r="C196" s="120">
        <v>2084.15</v>
      </c>
      <c r="D196" s="118">
        <v>2087.65</v>
      </c>
      <c r="E196" s="118">
        <v>2073.25</v>
      </c>
      <c r="F196" s="118">
        <v>2062.35</v>
      </c>
      <c r="G196" s="118">
        <v>2047.9499999999998</v>
      </c>
      <c r="H196" s="118">
        <v>2098.5500000000002</v>
      </c>
      <c r="I196" s="118">
        <v>2112.9500000000007</v>
      </c>
      <c r="J196" s="118">
        <v>2123.8500000000004</v>
      </c>
      <c r="K196" s="117">
        <v>2102.0500000000002</v>
      </c>
      <c r="L196" s="117">
        <v>2076.75</v>
      </c>
      <c r="M196" s="117">
        <v>38.401090000000003</v>
      </c>
    </row>
    <row r="197" spans="1:13">
      <c r="A197" s="65">
        <v>188</v>
      </c>
      <c r="B197" s="117" t="s">
        <v>78</v>
      </c>
      <c r="C197" s="120">
        <v>26.8</v>
      </c>
      <c r="D197" s="118">
        <v>26.95</v>
      </c>
      <c r="E197" s="118">
        <v>26.25</v>
      </c>
      <c r="F197" s="118">
        <v>25.7</v>
      </c>
      <c r="G197" s="118">
        <v>25</v>
      </c>
      <c r="H197" s="118">
        <v>27.5</v>
      </c>
      <c r="I197" s="118">
        <v>28.199999999999996</v>
      </c>
      <c r="J197" s="118">
        <v>28.75</v>
      </c>
      <c r="K197" s="117">
        <v>27.65</v>
      </c>
      <c r="L197" s="117">
        <v>26.4</v>
      </c>
      <c r="M197" s="117">
        <v>29.91996</v>
      </c>
    </row>
    <row r="198" spans="1:13">
      <c r="A198" s="65">
        <v>189</v>
      </c>
      <c r="B198" s="117" t="s">
        <v>857</v>
      </c>
      <c r="C198" s="120">
        <v>2200.3000000000002</v>
      </c>
      <c r="D198" s="118">
        <v>2366.8666666666668</v>
      </c>
      <c r="E198" s="118">
        <v>2033.7333333333336</v>
      </c>
      <c r="F198" s="118">
        <v>1867.166666666667</v>
      </c>
      <c r="G198" s="118">
        <v>1534.0333333333338</v>
      </c>
      <c r="H198" s="118">
        <v>2533.4333333333334</v>
      </c>
      <c r="I198" s="118">
        <v>2866.5666666666666</v>
      </c>
      <c r="J198" s="118">
        <v>3033.1333333333332</v>
      </c>
      <c r="K198" s="117">
        <v>2700</v>
      </c>
      <c r="L198" s="117">
        <v>2200.3000000000002</v>
      </c>
      <c r="M198" s="117">
        <v>14.67445</v>
      </c>
    </row>
    <row r="199" spans="1:13">
      <c r="A199" s="65">
        <v>190</v>
      </c>
      <c r="B199" s="117" t="s">
        <v>858</v>
      </c>
      <c r="C199" s="120">
        <v>142.9</v>
      </c>
      <c r="D199" s="118">
        <v>144.25</v>
      </c>
      <c r="E199" s="118">
        <v>140.6</v>
      </c>
      <c r="F199" s="118">
        <v>138.29999999999998</v>
      </c>
      <c r="G199" s="118">
        <v>134.64999999999998</v>
      </c>
      <c r="H199" s="118">
        <v>146.55000000000001</v>
      </c>
      <c r="I199" s="118">
        <v>150.19999999999999</v>
      </c>
      <c r="J199" s="118">
        <v>152.50000000000003</v>
      </c>
      <c r="K199" s="117">
        <v>147.9</v>
      </c>
      <c r="L199" s="117">
        <v>141.94999999999999</v>
      </c>
      <c r="M199" s="117">
        <v>0.43608999999999998</v>
      </c>
    </row>
    <row r="200" spans="1:13">
      <c r="A200" s="65">
        <v>191</v>
      </c>
      <c r="B200" s="117" t="s">
        <v>861</v>
      </c>
      <c r="C200" s="120">
        <v>485.6</v>
      </c>
      <c r="D200" s="118">
        <v>491.2</v>
      </c>
      <c r="E200" s="118">
        <v>474.4</v>
      </c>
      <c r="F200" s="118">
        <v>463.2</v>
      </c>
      <c r="G200" s="118">
        <v>446.4</v>
      </c>
      <c r="H200" s="118">
        <v>502.4</v>
      </c>
      <c r="I200" s="118">
        <v>519.20000000000005</v>
      </c>
      <c r="J200" s="118">
        <v>530.4</v>
      </c>
      <c r="K200" s="117">
        <v>508</v>
      </c>
      <c r="L200" s="117">
        <v>480</v>
      </c>
      <c r="M200" s="117">
        <v>0.38119999999999998</v>
      </c>
    </row>
    <row r="201" spans="1:13">
      <c r="A201" s="65">
        <v>192</v>
      </c>
      <c r="B201" s="117" t="s">
        <v>79</v>
      </c>
      <c r="C201" s="120">
        <v>2598.6</v>
      </c>
      <c r="D201" s="118">
        <v>2623.4500000000003</v>
      </c>
      <c r="E201" s="118">
        <v>2561.9000000000005</v>
      </c>
      <c r="F201" s="118">
        <v>2525.2000000000003</v>
      </c>
      <c r="G201" s="118">
        <v>2463.6500000000005</v>
      </c>
      <c r="H201" s="118">
        <v>2660.1500000000005</v>
      </c>
      <c r="I201" s="118">
        <v>2721.7000000000007</v>
      </c>
      <c r="J201" s="118">
        <v>2758.4000000000005</v>
      </c>
      <c r="K201" s="117">
        <v>2685</v>
      </c>
      <c r="L201" s="117">
        <v>2586.75</v>
      </c>
      <c r="M201" s="117">
        <v>5.76248</v>
      </c>
    </row>
    <row r="202" spans="1:13">
      <c r="A202" s="65">
        <v>193</v>
      </c>
      <c r="B202" s="117" t="s">
        <v>80</v>
      </c>
      <c r="C202" s="120">
        <v>319.60000000000002</v>
      </c>
      <c r="D202" s="118">
        <v>318.51666666666665</v>
      </c>
      <c r="E202" s="118">
        <v>313.33333333333331</v>
      </c>
      <c r="F202" s="118">
        <v>307.06666666666666</v>
      </c>
      <c r="G202" s="118">
        <v>301.88333333333333</v>
      </c>
      <c r="H202" s="118">
        <v>324.7833333333333</v>
      </c>
      <c r="I202" s="118">
        <v>329.9666666666667</v>
      </c>
      <c r="J202" s="118">
        <v>336.23333333333329</v>
      </c>
      <c r="K202" s="117">
        <v>323.7</v>
      </c>
      <c r="L202" s="117">
        <v>312.25</v>
      </c>
      <c r="M202" s="117">
        <v>13.86777</v>
      </c>
    </row>
    <row r="203" spans="1:13">
      <c r="A203" s="65">
        <v>194</v>
      </c>
      <c r="B203" s="117" t="s">
        <v>866</v>
      </c>
      <c r="C203" s="120">
        <v>21.4</v>
      </c>
      <c r="D203" s="118">
        <v>21.583333333333332</v>
      </c>
      <c r="E203" s="118">
        <v>20.916666666666664</v>
      </c>
      <c r="F203" s="118">
        <v>20.433333333333334</v>
      </c>
      <c r="G203" s="118">
        <v>19.766666666666666</v>
      </c>
      <c r="H203" s="118">
        <v>22.066666666666663</v>
      </c>
      <c r="I203" s="118">
        <v>22.733333333333327</v>
      </c>
      <c r="J203" s="118">
        <v>23.216666666666661</v>
      </c>
      <c r="K203" s="117">
        <v>22.25</v>
      </c>
      <c r="L203" s="117">
        <v>21.1</v>
      </c>
      <c r="M203" s="117">
        <v>23.211089999999999</v>
      </c>
    </row>
    <row r="204" spans="1:13">
      <c r="A204" s="65">
        <v>195</v>
      </c>
      <c r="B204" s="117" t="s">
        <v>873</v>
      </c>
      <c r="C204" s="120">
        <v>206.5</v>
      </c>
      <c r="D204" s="118">
        <v>208.08333333333334</v>
      </c>
      <c r="E204" s="118">
        <v>203.51666666666668</v>
      </c>
      <c r="F204" s="118">
        <v>200.53333333333333</v>
      </c>
      <c r="G204" s="118">
        <v>195.96666666666667</v>
      </c>
      <c r="H204" s="118">
        <v>211.06666666666669</v>
      </c>
      <c r="I204" s="118">
        <v>215.63333333333335</v>
      </c>
      <c r="J204" s="118">
        <v>218.6166666666667</v>
      </c>
      <c r="K204" s="117">
        <v>212.65</v>
      </c>
      <c r="L204" s="117">
        <v>205.1</v>
      </c>
      <c r="M204" s="117">
        <v>2.4635600000000002</v>
      </c>
    </row>
    <row r="205" spans="1:13">
      <c r="A205" s="65">
        <v>196</v>
      </c>
      <c r="B205" s="117" t="s">
        <v>81</v>
      </c>
      <c r="C205" s="120">
        <v>200</v>
      </c>
      <c r="D205" s="118">
        <v>201.6</v>
      </c>
      <c r="E205" s="118">
        <v>196.7</v>
      </c>
      <c r="F205" s="118">
        <v>193.4</v>
      </c>
      <c r="G205" s="118">
        <v>188.5</v>
      </c>
      <c r="H205" s="118">
        <v>204.89999999999998</v>
      </c>
      <c r="I205" s="118">
        <v>209.8</v>
      </c>
      <c r="J205" s="118">
        <v>213.09999999999997</v>
      </c>
      <c r="K205" s="117">
        <v>206.5</v>
      </c>
      <c r="L205" s="117">
        <v>198.3</v>
      </c>
      <c r="M205" s="117">
        <v>57.411200000000001</v>
      </c>
    </row>
    <row r="206" spans="1:13">
      <c r="A206" s="65">
        <v>197</v>
      </c>
      <c r="B206" s="117" t="s">
        <v>877</v>
      </c>
      <c r="C206" s="120">
        <v>45.5</v>
      </c>
      <c r="D206" s="118">
        <v>45.566666666666663</v>
      </c>
      <c r="E206" s="118">
        <v>44.933333333333323</v>
      </c>
      <c r="F206" s="118">
        <v>44.36666666666666</v>
      </c>
      <c r="G206" s="118">
        <v>43.73333333333332</v>
      </c>
      <c r="H206" s="118">
        <v>46.133333333333326</v>
      </c>
      <c r="I206" s="118">
        <v>46.766666666666666</v>
      </c>
      <c r="J206" s="118">
        <v>47.333333333333329</v>
      </c>
      <c r="K206" s="117">
        <v>46.2</v>
      </c>
      <c r="L206" s="117">
        <v>45</v>
      </c>
      <c r="M206" s="117">
        <v>3.0581999999999998</v>
      </c>
    </row>
    <row r="207" spans="1:13">
      <c r="A207" s="65">
        <v>198</v>
      </c>
      <c r="B207" s="117" t="s">
        <v>82</v>
      </c>
      <c r="C207" s="120">
        <v>239.2</v>
      </c>
      <c r="D207" s="118">
        <v>240.33333333333334</v>
      </c>
      <c r="E207" s="118">
        <v>237.2166666666667</v>
      </c>
      <c r="F207" s="118">
        <v>235.23333333333335</v>
      </c>
      <c r="G207" s="118">
        <v>232.1166666666667</v>
      </c>
      <c r="H207" s="118">
        <v>242.31666666666669</v>
      </c>
      <c r="I207" s="118">
        <v>245.43333333333331</v>
      </c>
      <c r="J207" s="118">
        <v>247.41666666666669</v>
      </c>
      <c r="K207" s="117">
        <v>243.45</v>
      </c>
      <c r="L207" s="117">
        <v>238.35</v>
      </c>
      <c r="M207" s="117">
        <v>23.34958</v>
      </c>
    </row>
    <row r="208" spans="1:13">
      <c r="A208" s="65">
        <v>199</v>
      </c>
      <c r="B208" s="117" t="s">
        <v>83</v>
      </c>
      <c r="C208" s="120">
        <v>1743</v>
      </c>
      <c r="D208" s="118">
        <v>1751.5666666666668</v>
      </c>
      <c r="E208" s="118">
        <v>1731.5833333333337</v>
      </c>
      <c r="F208" s="118">
        <v>1720.166666666667</v>
      </c>
      <c r="G208" s="118">
        <v>1700.1833333333338</v>
      </c>
      <c r="H208" s="118">
        <v>1762.9833333333336</v>
      </c>
      <c r="I208" s="118">
        <v>1782.9666666666667</v>
      </c>
      <c r="J208" s="118">
        <v>1794.3833333333334</v>
      </c>
      <c r="K208" s="117">
        <v>1771.55</v>
      </c>
      <c r="L208" s="117">
        <v>1740.15</v>
      </c>
      <c r="M208" s="117">
        <v>12.897740000000001</v>
      </c>
    </row>
    <row r="209" spans="1:13">
      <c r="A209" s="65">
        <v>200</v>
      </c>
      <c r="B209" s="117" t="s">
        <v>84</v>
      </c>
      <c r="C209" s="120">
        <v>251.1</v>
      </c>
      <c r="D209" s="118">
        <v>249.06666666666669</v>
      </c>
      <c r="E209" s="118">
        <v>246.03333333333339</v>
      </c>
      <c r="F209" s="118">
        <v>240.9666666666667</v>
      </c>
      <c r="G209" s="118">
        <v>237.93333333333339</v>
      </c>
      <c r="H209" s="118">
        <v>254.13333333333338</v>
      </c>
      <c r="I209" s="118">
        <v>257.16666666666669</v>
      </c>
      <c r="J209" s="118">
        <v>262.23333333333335</v>
      </c>
      <c r="K209" s="117">
        <v>252.1</v>
      </c>
      <c r="L209" s="117">
        <v>244</v>
      </c>
      <c r="M209" s="117">
        <v>4.0710699999999997</v>
      </c>
    </row>
    <row r="210" spans="1:13">
      <c r="A210" s="65">
        <v>201</v>
      </c>
      <c r="B210" s="117" t="s">
        <v>892</v>
      </c>
      <c r="C210" s="120">
        <v>21548.3</v>
      </c>
      <c r="D210" s="118">
        <v>21649.433333333334</v>
      </c>
      <c r="E210" s="118">
        <v>21398.866666666669</v>
      </c>
      <c r="F210" s="118">
        <v>21249.433333333334</v>
      </c>
      <c r="G210" s="118">
        <v>20998.866666666669</v>
      </c>
      <c r="H210" s="118">
        <v>21798.866666666669</v>
      </c>
      <c r="I210" s="118">
        <v>22049.433333333334</v>
      </c>
      <c r="J210" s="118">
        <v>22198.866666666669</v>
      </c>
      <c r="K210" s="117">
        <v>21900</v>
      </c>
      <c r="L210" s="117">
        <v>21500</v>
      </c>
      <c r="M210" s="117">
        <v>7.0400000000000003E-3</v>
      </c>
    </row>
    <row r="211" spans="1:13">
      <c r="A211" s="65">
        <v>202</v>
      </c>
      <c r="B211" s="117" t="s">
        <v>1874</v>
      </c>
      <c r="C211" s="120">
        <v>114.85</v>
      </c>
      <c r="D211" s="118">
        <v>113.56666666666666</v>
      </c>
      <c r="E211" s="118">
        <v>111.13333333333333</v>
      </c>
      <c r="F211" s="118">
        <v>107.41666666666666</v>
      </c>
      <c r="G211" s="118">
        <v>104.98333333333332</v>
      </c>
      <c r="H211" s="118">
        <v>117.28333333333333</v>
      </c>
      <c r="I211" s="118">
        <v>119.71666666666667</v>
      </c>
      <c r="J211" s="118">
        <v>123.43333333333334</v>
      </c>
      <c r="K211" s="117">
        <v>116</v>
      </c>
      <c r="L211" s="117">
        <v>109.85</v>
      </c>
      <c r="M211" s="117">
        <v>6.2673199999999998</v>
      </c>
    </row>
    <row r="212" spans="1:13">
      <c r="A212" s="65">
        <v>203</v>
      </c>
      <c r="B212" s="117" t="s">
        <v>296</v>
      </c>
      <c r="C212" s="120">
        <v>232.6</v>
      </c>
      <c r="D212" s="118">
        <v>232.58333333333334</v>
      </c>
      <c r="E212" s="118">
        <v>227.11666666666667</v>
      </c>
      <c r="F212" s="118">
        <v>221.63333333333333</v>
      </c>
      <c r="G212" s="118">
        <v>216.16666666666666</v>
      </c>
      <c r="H212" s="118">
        <v>238.06666666666669</v>
      </c>
      <c r="I212" s="118">
        <v>243.53333333333333</v>
      </c>
      <c r="J212" s="118">
        <v>249.01666666666671</v>
      </c>
      <c r="K212" s="117">
        <v>238.05</v>
      </c>
      <c r="L212" s="117">
        <v>227.1</v>
      </c>
      <c r="M212" s="117">
        <v>0.80137999999999998</v>
      </c>
    </row>
    <row r="213" spans="1:13">
      <c r="A213" s="65">
        <v>204</v>
      </c>
      <c r="B213" s="117" t="s">
        <v>899</v>
      </c>
      <c r="C213" s="120">
        <v>40.200000000000003</v>
      </c>
      <c r="D213" s="118">
        <v>39.81666666666667</v>
      </c>
      <c r="E213" s="118">
        <v>38.933333333333337</v>
      </c>
      <c r="F213" s="118">
        <v>37.666666666666664</v>
      </c>
      <c r="G213" s="118">
        <v>36.783333333333331</v>
      </c>
      <c r="H213" s="118">
        <v>41.083333333333343</v>
      </c>
      <c r="I213" s="118">
        <v>41.966666666666683</v>
      </c>
      <c r="J213" s="118">
        <v>43.233333333333348</v>
      </c>
      <c r="K213" s="117">
        <v>40.700000000000003</v>
      </c>
      <c r="L213" s="117">
        <v>38.549999999999997</v>
      </c>
      <c r="M213" s="117">
        <v>1.0927800000000001</v>
      </c>
    </row>
    <row r="214" spans="1:13">
      <c r="A214" s="65">
        <v>205</v>
      </c>
      <c r="B214" s="117" t="s">
        <v>2056</v>
      </c>
      <c r="C214" s="120">
        <v>41.1</v>
      </c>
      <c r="D214" s="118">
        <v>41.283333333333339</v>
      </c>
      <c r="E214" s="118">
        <v>40.616666666666674</v>
      </c>
      <c r="F214" s="118">
        <v>40.133333333333333</v>
      </c>
      <c r="G214" s="118">
        <v>39.466666666666669</v>
      </c>
      <c r="H214" s="118">
        <v>41.76666666666668</v>
      </c>
      <c r="I214" s="118">
        <v>42.433333333333351</v>
      </c>
      <c r="J214" s="118">
        <v>42.916666666666686</v>
      </c>
      <c r="K214" s="117">
        <v>41.95</v>
      </c>
      <c r="L214" s="117">
        <v>40.799999999999997</v>
      </c>
      <c r="M214" s="117">
        <v>7.6664399999999997</v>
      </c>
    </row>
    <row r="215" spans="1:13">
      <c r="A215" s="65">
        <v>206</v>
      </c>
      <c r="B215" s="117" t="s">
        <v>85</v>
      </c>
      <c r="C215" s="120">
        <v>76.45</v>
      </c>
      <c r="D215" s="118">
        <v>77.716666666666669</v>
      </c>
      <c r="E215" s="118">
        <v>73.833333333333343</v>
      </c>
      <c r="F215" s="118">
        <v>71.216666666666669</v>
      </c>
      <c r="G215" s="118">
        <v>67.333333333333343</v>
      </c>
      <c r="H215" s="118">
        <v>80.333333333333343</v>
      </c>
      <c r="I215" s="118">
        <v>84.216666666666669</v>
      </c>
      <c r="J215" s="118">
        <v>86.833333333333343</v>
      </c>
      <c r="K215" s="117">
        <v>81.599999999999994</v>
      </c>
      <c r="L215" s="117">
        <v>75.099999999999994</v>
      </c>
      <c r="M215" s="117">
        <v>17.44042</v>
      </c>
    </row>
    <row r="216" spans="1:13">
      <c r="A216" s="65">
        <v>207</v>
      </c>
      <c r="B216" s="117" t="s">
        <v>86</v>
      </c>
      <c r="C216" s="120">
        <v>699.3</v>
      </c>
      <c r="D216" s="118">
        <v>711.31666666666661</v>
      </c>
      <c r="E216" s="118">
        <v>672.63333333333321</v>
      </c>
      <c r="F216" s="118">
        <v>645.96666666666658</v>
      </c>
      <c r="G216" s="118">
        <v>607.28333333333319</v>
      </c>
      <c r="H216" s="118">
        <v>737.98333333333323</v>
      </c>
      <c r="I216" s="118">
        <v>776.66666666666663</v>
      </c>
      <c r="J216" s="118">
        <v>803.33333333333326</v>
      </c>
      <c r="K216" s="117">
        <v>750</v>
      </c>
      <c r="L216" s="117">
        <v>684.65</v>
      </c>
      <c r="M216" s="117">
        <v>56.3765</v>
      </c>
    </row>
    <row r="217" spans="1:13">
      <c r="A217" s="65">
        <v>208</v>
      </c>
      <c r="B217" s="117" t="s">
        <v>905</v>
      </c>
      <c r="C217" s="120">
        <v>316.14999999999998</v>
      </c>
      <c r="D217" s="118">
        <v>317.06666666666666</v>
      </c>
      <c r="E217" s="118">
        <v>289.13333333333333</v>
      </c>
      <c r="F217" s="118">
        <v>262.11666666666667</v>
      </c>
      <c r="G217" s="118">
        <v>234.18333333333334</v>
      </c>
      <c r="H217" s="118">
        <v>344.08333333333331</v>
      </c>
      <c r="I217" s="118">
        <v>372.01666666666659</v>
      </c>
      <c r="J217" s="118">
        <v>399.0333333333333</v>
      </c>
      <c r="K217" s="117">
        <v>345</v>
      </c>
      <c r="L217" s="117">
        <v>290.05</v>
      </c>
      <c r="M217" s="117">
        <v>11.45767</v>
      </c>
    </row>
    <row r="218" spans="1:13">
      <c r="A218" s="65">
        <v>209</v>
      </c>
      <c r="B218" s="117" t="s">
        <v>87</v>
      </c>
      <c r="C218" s="120">
        <v>343.55</v>
      </c>
      <c r="D218" s="118">
        <v>345.0333333333333</v>
      </c>
      <c r="E218" s="118">
        <v>335.16666666666663</v>
      </c>
      <c r="F218" s="118">
        <v>326.7833333333333</v>
      </c>
      <c r="G218" s="118">
        <v>316.91666666666663</v>
      </c>
      <c r="H218" s="118">
        <v>353.41666666666663</v>
      </c>
      <c r="I218" s="118">
        <v>363.2833333333333</v>
      </c>
      <c r="J218" s="118">
        <v>371.66666666666663</v>
      </c>
      <c r="K218" s="117">
        <v>354.9</v>
      </c>
      <c r="L218" s="117">
        <v>336.65</v>
      </c>
      <c r="M218" s="117">
        <v>343.62360000000001</v>
      </c>
    </row>
    <row r="219" spans="1:13">
      <c r="A219" s="65">
        <v>210</v>
      </c>
      <c r="B219" s="117" t="s">
        <v>2207</v>
      </c>
      <c r="C219" s="120">
        <v>817.85</v>
      </c>
      <c r="D219" s="118">
        <v>824.85</v>
      </c>
      <c r="E219" s="118">
        <v>799.95</v>
      </c>
      <c r="F219" s="118">
        <v>782.05000000000007</v>
      </c>
      <c r="G219" s="118">
        <v>757.15000000000009</v>
      </c>
      <c r="H219" s="118">
        <v>842.75</v>
      </c>
      <c r="I219" s="118">
        <v>867.64999999999986</v>
      </c>
      <c r="J219" s="118">
        <v>885.55</v>
      </c>
      <c r="K219" s="117">
        <v>849.75</v>
      </c>
      <c r="L219" s="117">
        <v>806.95</v>
      </c>
      <c r="M219" s="117">
        <v>2.0956199999999998</v>
      </c>
    </row>
    <row r="220" spans="1:13">
      <c r="A220" s="65">
        <v>211</v>
      </c>
      <c r="B220" s="117" t="s">
        <v>1907</v>
      </c>
      <c r="C220" s="120">
        <v>291.35000000000002</v>
      </c>
      <c r="D220" s="118">
        <v>293.53333333333336</v>
      </c>
      <c r="E220" s="118">
        <v>285.06666666666672</v>
      </c>
      <c r="F220" s="118">
        <v>278.78333333333336</v>
      </c>
      <c r="G220" s="118">
        <v>270.31666666666672</v>
      </c>
      <c r="H220" s="118">
        <v>299.81666666666672</v>
      </c>
      <c r="I220" s="118">
        <v>308.2833333333333</v>
      </c>
      <c r="J220" s="118">
        <v>314.56666666666672</v>
      </c>
      <c r="K220" s="117">
        <v>302</v>
      </c>
      <c r="L220" s="117">
        <v>287.25</v>
      </c>
      <c r="M220" s="117">
        <v>17.265219999999999</v>
      </c>
    </row>
    <row r="221" spans="1:13">
      <c r="A221" s="65">
        <v>212</v>
      </c>
      <c r="B221" s="117" t="s">
        <v>347</v>
      </c>
      <c r="C221" s="120">
        <v>46.45</v>
      </c>
      <c r="D221" s="118">
        <v>47.35</v>
      </c>
      <c r="E221" s="118">
        <v>45.2</v>
      </c>
      <c r="F221" s="118">
        <v>43.95</v>
      </c>
      <c r="G221" s="118">
        <v>41.800000000000004</v>
      </c>
      <c r="H221" s="118">
        <v>48.6</v>
      </c>
      <c r="I221" s="118">
        <v>50.749999999999993</v>
      </c>
      <c r="J221" s="118">
        <v>52</v>
      </c>
      <c r="K221" s="117">
        <v>49.5</v>
      </c>
      <c r="L221" s="117">
        <v>46.1</v>
      </c>
      <c r="M221" s="117">
        <v>1.2758</v>
      </c>
    </row>
    <row r="222" spans="1:13">
      <c r="A222" s="65">
        <v>213</v>
      </c>
      <c r="B222" s="117" t="s">
        <v>88</v>
      </c>
      <c r="C222" s="120">
        <v>53.6</v>
      </c>
      <c r="D222" s="118">
        <v>53.883333333333333</v>
      </c>
      <c r="E222" s="118">
        <v>52.616666666666667</v>
      </c>
      <c r="F222" s="118">
        <v>51.633333333333333</v>
      </c>
      <c r="G222" s="118">
        <v>50.366666666666667</v>
      </c>
      <c r="H222" s="118">
        <v>54.866666666666667</v>
      </c>
      <c r="I222" s="118">
        <v>56.133333333333333</v>
      </c>
      <c r="J222" s="118">
        <v>57.116666666666667</v>
      </c>
      <c r="K222" s="117">
        <v>55.15</v>
      </c>
      <c r="L222" s="117">
        <v>52.9</v>
      </c>
      <c r="M222" s="117">
        <v>31.253340000000001</v>
      </c>
    </row>
    <row r="223" spans="1:13">
      <c r="A223" s="65">
        <v>214</v>
      </c>
      <c r="B223" s="117" t="s">
        <v>89</v>
      </c>
      <c r="C223" s="120">
        <v>31.05</v>
      </c>
      <c r="D223" s="118">
        <v>30.766666666666666</v>
      </c>
      <c r="E223" s="118">
        <v>28.733333333333334</v>
      </c>
      <c r="F223" s="118">
        <v>26.416666666666668</v>
      </c>
      <c r="G223" s="118">
        <v>24.383333333333336</v>
      </c>
      <c r="H223" s="118">
        <v>33.083333333333329</v>
      </c>
      <c r="I223" s="118">
        <v>35.11666666666666</v>
      </c>
      <c r="J223" s="118">
        <v>37.43333333333333</v>
      </c>
      <c r="K223" s="117">
        <v>32.799999999999997</v>
      </c>
      <c r="L223" s="117">
        <v>28.45</v>
      </c>
      <c r="M223" s="117">
        <v>294.88749999999999</v>
      </c>
    </row>
    <row r="224" spans="1:13">
      <c r="A224" s="65">
        <v>215</v>
      </c>
      <c r="B224" s="117" t="s">
        <v>90</v>
      </c>
      <c r="C224" s="120">
        <v>39.950000000000003</v>
      </c>
      <c r="D224" s="118">
        <v>40.133333333333333</v>
      </c>
      <c r="E224" s="118">
        <v>39.516666666666666</v>
      </c>
      <c r="F224" s="118">
        <v>39.083333333333336</v>
      </c>
      <c r="G224" s="118">
        <v>38.466666666666669</v>
      </c>
      <c r="H224" s="118">
        <v>40.566666666666663</v>
      </c>
      <c r="I224" s="118">
        <v>41.183333333333323</v>
      </c>
      <c r="J224" s="118">
        <v>41.61666666666666</v>
      </c>
      <c r="K224" s="117">
        <v>40.75</v>
      </c>
      <c r="L224" s="117">
        <v>39.700000000000003</v>
      </c>
      <c r="M224" s="117">
        <v>25.50938</v>
      </c>
    </row>
    <row r="225" spans="1:13">
      <c r="A225" s="65">
        <v>216</v>
      </c>
      <c r="B225" s="117" t="s">
        <v>3555</v>
      </c>
      <c r="C225" s="120">
        <v>45.75</v>
      </c>
      <c r="D225" s="118">
        <v>46.033333333333331</v>
      </c>
      <c r="E225" s="118">
        <v>45.266666666666666</v>
      </c>
      <c r="F225" s="118">
        <v>44.783333333333331</v>
      </c>
      <c r="G225" s="118">
        <v>44.016666666666666</v>
      </c>
      <c r="H225" s="118">
        <v>46.516666666666666</v>
      </c>
      <c r="I225" s="118">
        <v>47.283333333333331</v>
      </c>
      <c r="J225" s="118">
        <v>47.766666666666666</v>
      </c>
      <c r="K225" s="117">
        <v>46.8</v>
      </c>
      <c r="L225" s="117">
        <v>45.55</v>
      </c>
      <c r="M225" s="117">
        <v>115.38916</v>
      </c>
    </row>
    <row r="226" spans="1:13">
      <c r="A226" s="65">
        <v>217</v>
      </c>
      <c r="B226" s="117" t="s">
        <v>2250</v>
      </c>
      <c r="C226" s="120">
        <v>159.55000000000001</v>
      </c>
      <c r="D226" s="118">
        <v>159.56666666666669</v>
      </c>
      <c r="E226" s="118">
        <v>158.48333333333338</v>
      </c>
      <c r="F226" s="118">
        <v>157.41666666666669</v>
      </c>
      <c r="G226" s="118">
        <v>156.33333333333337</v>
      </c>
      <c r="H226" s="118">
        <v>160.63333333333338</v>
      </c>
      <c r="I226" s="118">
        <v>161.7166666666667</v>
      </c>
      <c r="J226" s="118">
        <v>162.78333333333339</v>
      </c>
      <c r="K226" s="117">
        <v>160.65</v>
      </c>
      <c r="L226" s="117">
        <v>158.5</v>
      </c>
      <c r="M226" s="117">
        <v>0.15536</v>
      </c>
    </row>
    <row r="227" spans="1:13">
      <c r="A227" s="65">
        <v>218</v>
      </c>
      <c r="B227" s="117" t="s">
        <v>914</v>
      </c>
      <c r="C227" s="120">
        <v>794.25</v>
      </c>
      <c r="D227" s="118">
        <v>810.11666666666667</v>
      </c>
      <c r="E227" s="118">
        <v>770.2833333333333</v>
      </c>
      <c r="F227" s="118">
        <v>746.31666666666661</v>
      </c>
      <c r="G227" s="118">
        <v>706.48333333333323</v>
      </c>
      <c r="H227" s="118">
        <v>834.08333333333337</v>
      </c>
      <c r="I227" s="118">
        <v>873.91666666666663</v>
      </c>
      <c r="J227" s="118">
        <v>897.88333333333344</v>
      </c>
      <c r="K227" s="117">
        <v>849.95</v>
      </c>
      <c r="L227" s="117">
        <v>786.15</v>
      </c>
      <c r="M227" s="117">
        <v>8.6970000000000006E-2</v>
      </c>
    </row>
    <row r="228" spans="1:13">
      <c r="A228" s="65">
        <v>219</v>
      </c>
      <c r="B228" s="117" t="s">
        <v>91</v>
      </c>
      <c r="C228" s="120">
        <v>13.9</v>
      </c>
      <c r="D228" s="118">
        <v>13.833333333333334</v>
      </c>
      <c r="E228" s="118">
        <v>13.716666666666669</v>
      </c>
      <c r="F228" s="118">
        <v>13.533333333333335</v>
      </c>
      <c r="G228" s="118">
        <v>13.41666666666667</v>
      </c>
      <c r="H228" s="118">
        <v>14.016666666666667</v>
      </c>
      <c r="I228" s="118">
        <v>14.133333333333331</v>
      </c>
      <c r="J228" s="118">
        <v>14.316666666666666</v>
      </c>
      <c r="K228" s="117">
        <v>13.95</v>
      </c>
      <c r="L228" s="117">
        <v>13.65</v>
      </c>
      <c r="M228" s="117">
        <v>50.265999999999998</v>
      </c>
    </row>
    <row r="229" spans="1:13">
      <c r="A229" s="65">
        <v>220</v>
      </c>
      <c r="B229" s="117" t="s">
        <v>92</v>
      </c>
      <c r="C229" s="120">
        <v>272.64999999999998</v>
      </c>
      <c r="D229" s="118">
        <v>272.35000000000002</v>
      </c>
      <c r="E229" s="118">
        <v>267.90000000000003</v>
      </c>
      <c r="F229" s="118">
        <v>263.15000000000003</v>
      </c>
      <c r="G229" s="118">
        <v>258.70000000000005</v>
      </c>
      <c r="H229" s="118">
        <v>277.10000000000002</v>
      </c>
      <c r="I229" s="118">
        <v>281.55000000000007</v>
      </c>
      <c r="J229" s="118">
        <v>286.3</v>
      </c>
      <c r="K229" s="117">
        <v>276.8</v>
      </c>
      <c r="L229" s="117">
        <v>267.60000000000002</v>
      </c>
      <c r="M229" s="117">
        <v>16.58193</v>
      </c>
    </row>
    <row r="230" spans="1:13">
      <c r="A230" s="65">
        <v>221</v>
      </c>
      <c r="B230" s="117" t="s">
        <v>2267</v>
      </c>
      <c r="C230" s="120">
        <v>429.7</v>
      </c>
      <c r="D230" s="118">
        <v>431.98333333333335</v>
      </c>
      <c r="E230" s="118">
        <v>422.01666666666671</v>
      </c>
      <c r="F230" s="118">
        <v>414.33333333333337</v>
      </c>
      <c r="G230" s="118">
        <v>404.36666666666673</v>
      </c>
      <c r="H230" s="118">
        <v>439.66666666666669</v>
      </c>
      <c r="I230" s="118">
        <v>449.63333333333338</v>
      </c>
      <c r="J230" s="118">
        <v>457.31666666666666</v>
      </c>
      <c r="K230" s="117">
        <v>441.95</v>
      </c>
      <c r="L230" s="117">
        <v>424.3</v>
      </c>
      <c r="M230" s="117">
        <v>1.43963</v>
      </c>
    </row>
    <row r="231" spans="1:13">
      <c r="A231" s="65">
        <v>222</v>
      </c>
      <c r="B231" s="117" t="s">
        <v>921</v>
      </c>
      <c r="C231" s="120">
        <v>8.6</v>
      </c>
      <c r="D231" s="118">
        <v>8.75</v>
      </c>
      <c r="E231" s="118">
        <v>8.4499999999999993</v>
      </c>
      <c r="F231" s="118">
        <v>8.2999999999999989</v>
      </c>
      <c r="G231" s="118">
        <v>7.9999999999999982</v>
      </c>
      <c r="H231" s="118">
        <v>8.9</v>
      </c>
      <c r="I231" s="118">
        <v>9.2000000000000011</v>
      </c>
      <c r="J231" s="118">
        <v>9.3500000000000014</v>
      </c>
      <c r="K231" s="117">
        <v>9.0500000000000007</v>
      </c>
      <c r="L231" s="117">
        <v>8.6</v>
      </c>
      <c r="M231" s="117">
        <v>2.07043</v>
      </c>
    </row>
    <row r="232" spans="1:13">
      <c r="A232" s="65">
        <v>223</v>
      </c>
      <c r="B232" s="117" t="s">
        <v>198</v>
      </c>
      <c r="C232" s="120">
        <v>137.25</v>
      </c>
      <c r="D232" s="118">
        <v>135.98333333333332</v>
      </c>
      <c r="E232" s="118">
        <v>131.96666666666664</v>
      </c>
      <c r="F232" s="118">
        <v>126.68333333333331</v>
      </c>
      <c r="G232" s="118">
        <v>122.66666666666663</v>
      </c>
      <c r="H232" s="118">
        <v>141.26666666666665</v>
      </c>
      <c r="I232" s="118">
        <v>145.28333333333336</v>
      </c>
      <c r="J232" s="118">
        <v>150.56666666666666</v>
      </c>
      <c r="K232" s="117">
        <v>140</v>
      </c>
      <c r="L232" s="117">
        <v>130.69999999999999</v>
      </c>
      <c r="M232" s="117">
        <v>4.4364499999999998</v>
      </c>
    </row>
    <row r="233" spans="1:13">
      <c r="A233" s="65">
        <v>224</v>
      </c>
      <c r="B233" s="117" t="s">
        <v>93</v>
      </c>
      <c r="C233" s="120">
        <v>79.150000000000006</v>
      </c>
      <c r="D233" s="118">
        <v>79.399999999999991</v>
      </c>
      <c r="E233" s="118">
        <v>78.049999999999983</v>
      </c>
      <c r="F233" s="118">
        <v>76.949999999999989</v>
      </c>
      <c r="G233" s="118">
        <v>75.59999999999998</v>
      </c>
      <c r="H233" s="118">
        <v>80.499999999999986</v>
      </c>
      <c r="I233" s="118">
        <v>81.84999999999998</v>
      </c>
      <c r="J233" s="118">
        <v>82.949999999999989</v>
      </c>
      <c r="K233" s="117">
        <v>80.75</v>
      </c>
      <c r="L233" s="117">
        <v>78.3</v>
      </c>
      <c r="M233" s="117">
        <v>36.638629999999999</v>
      </c>
    </row>
    <row r="234" spans="1:13">
      <c r="A234" s="65">
        <v>225</v>
      </c>
      <c r="B234" s="117" t="s">
        <v>927</v>
      </c>
      <c r="C234" s="120">
        <v>218.4</v>
      </c>
      <c r="D234" s="118">
        <v>222.63333333333335</v>
      </c>
      <c r="E234" s="118">
        <v>208.4666666666667</v>
      </c>
      <c r="F234" s="118">
        <v>198.53333333333333</v>
      </c>
      <c r="G234" s="118">
        <v>184.36666666666667</v>
      </c>
      <c r="H234" s="118">
        <v>232.56666666666672</v>
      </c>
      <c r="I234" s="118">
        <v>246.73333333333341</v>
      </c>
      <c r="J234" s="118">
        <v>256.66666666666674</v>
      </c>
      <c r="K234" s="117">
        <v>236.8</v>
      </c>
      <c r="L234" s="117">
        <v>212.7</v>
      </c>
      <c r="M234" s="117">
        <v>51.003529999999998</v>
      </c>
    </row>
    <row r="235" spans="1:13">
      <c r="A235" s="65">
        <v>226</v>
      </c>
      <c r="B235" s="117" t="s">
        <v>930</v>
      </c>
      <c r="C235" s="120">
        <v>1171.3</v>
      </c>
      <c r="D235" s="118">
        <v>1165.5</v>
      </c>
      <c r="E235" s="118">
        <v>1149.05</v>
      </c>
      <c r="F235" s="118">
        <v>1126.8</v>
      </c>
      <c r="G235" s="118">
        <v>1110.3499999999999</v>
      </c>
      <c r="H235" s="118">
        <v>1187.75</v>
      </c>
      <c r="I235" s="118">
        <v>1204.1999999999998</v>
      </c>
      <c r="J235" s="118">
        <v>1226.45</v>
      </c>
      <c r="K235" s="117">
        <v>1181.95</v>
      </c>
      <c r="L235" s="117">
        <v>1143.25</v>
      </c>
      <c r="M235" s="117">
        <v>9.41099</v>
      </c>
    </row>
    <row r="236" spans="1:13">
      <c r="A236" s="65">
        <v>227</v>
      </c>
      <c r="B236" s="117" t="s">
        <v>933</v>
      </c>
      <c r="C236" s="120">
        <v>183.45</v>
      </c>
      <c r="D236" s="118">
        <v>191.43333333333331</v>
      </c>
      <c r="E236" s="118">
        <v>170.86666666666662</v>
      </c>
      <c r="F236" s="118">
        <v>158.2833333333333</v>
      </c>
      <c r="G236" s="118">
        <v>137.71666666666661</v>
      </c>
      <c r="H236" s="118">
        <v>204.01666666666662</v>
      </c>
      <c r="I236" s="118">
        <v>224.58333333333329</v>
      </c>
      <c r="J236" s="118">
        <v>237.16666666666663</v>
      </c>
      <c r="K236" s="117">
        <v>212</v>
      </c>
      <c r="L236" s="117">
        <v>178.85</v>
      </c>
      <c r="M236" s="117">
        <v>2.0933700000000002</v>
      </c>
    </row>
    <row r="237" spans="1:13">
      <c r="A237" s="65">
        <v>228</v>
      </c>
      <c r="B237" s="117" t="s">
        <v>94</v>
      </c>
      <c r="C237" s="120">
        <v>1443.7</v>
      </c>
      <c r="D237" s="118">
        <v>1458.0166666666667</v>
      </c>
      <c r="E237" s="118">
        <v>1423.0833333333333</v>
      </c>
      <c r="F237" s="118">
        <v>1402.4666666666667</v>
      </c>
      <c r="G237" s="118">
        <v>1367.5333333333333</v>
      </c>
      <c r="H237" s="118">
        <v>1478.6333333333332</v>
      </c>
      <c r="I237" s="118">
        <v>1513.5666666666666</v>
      </c>
      <c r="J237" s="118">
        <v>1534.1833333333332</v>
      </c>
      <c r="K237" s="117">
        <v>1492.95</v>
      </c>
      <c r="L237" s="117">
        <v>1437.4</v>
      </c>
      <c r="M237" s="117">
        <v>22.467610000000001</v>
      </c>
    </row>
    <row r="238" spans="1:13">
      <c r="A238" s="65">
        <v>229</v>
      </c>
      <c r="B238" s="117" t="s">
        <v>944</v>
      </c>
      <c r="C238" s="120">
        <v>39.950000000000003</v>
      </c>
      <c r="D238" s="118">
        <v>40.9</v>
      </c>
      <c r="E238" s="118">
        <v>38.5</v>
      </c>
      <c r="F238" s="118">
        <v>37.050000000000004</v>
      </c>
      <c r="G238" s="118">
        <v>34.650000000000006</v>
      </c>
      <c r="H238" s="118">
        <v>42.349999999999994</v>
      </c>
      <c r="I238" s="118">
        <v>44.749999999999986</v>
      </c>
      <c r="J238" s="118">
        <v>46.199999999999989</v>
      </c>
      <c r="K238" s="117">
        <v>43.3</v>
      </c>
      <c r="L238" s="117">
        <v>39.450000000000003</v>
      </c>
      <c r="M238" s="117">
        <v>113.43112000000001</v>
      </c>
    </row>
    <row r="239" spans="1:13">
      <c r="A239" s="65">
        <v>230</v>
      </c>
      <c r="B239" s="117" t="s">
        <v>190</v>
      </c>
      <c r="C239" s="120">
        <v>287.3</v>
      </c>
      <c r="D239" s="118">
        <v>286.06666666666666</v>
      </c>
      <c r="E239" s="118">
        <v>278.2833333333333</v>
      </c>
      <c r="F239" s="118">
        <v>269.26666666666665</v>
      </c>
      <c r="G239" s="118">
        <v>261.48333333333329</v>
      </c>
      <c r="H239" s="118">
        <v>295.08333333333331</v>
      </c>
      <c r="I239" s="118">
        <v>302.86666666666673</v>
      </c>
      <c r="J239" s="118">
        <v>311.88333333333333</v>
      </c>
      <c r="K239" s="117">
        <v>293.85000000000002</v>
      </c>
      <c r="L239" s="117">
        <v>277.05</v>
      </c>
      <c r="M239" s="117">
        <v>83.099019999999996</v>
      </c>
    </row>
    <row r="240" spans="1:13">
      <c r="A240" s="65">
        <v>231</v>
      </c>
      <c r="B240" s="117" t="s">
        <v>95</v>
      </c>
      <c r="C240" s="120">
        <v>727.95</v>
      </c>
      <c r="D240" s="118">
        <v>726.51666666666677</v>
      </c>
      <c r="E240" s="118">
        <v>720.43333333333351</v>
      </c>
      <c r="F240" s="118">
        <v>712.91666666666674</v>
      </c>
      <c r="G240" s="118">
        <v>706.83333333333348</v>
      </c>
      <c r="H240" s="118">
        <v>734.03333333333353</v>
      </c>
      <c r="I240" s="118">
        <v>740.11666666666679</v>
      </c>
      <c r="J240" s="118">
        <v>747.63333333333355</v>
      </c>
      <c r="K240" s="117">
        <v>732.6</v>
      </c>
      <c r="L240" s="117">
        <v>719</v>
      </c>
      <c r="M240" s="117">
        <v>79.446929999999995</v>
      </c>
    </row>
    <row r="241" spans="1:13">
      <c r="A241" s="65">
        <v>232</v>
      </c>
      <c r="B241" s="117" t="s">
        <v>950</v>
      </c>
      <c r="C241" s="120">
        <v>249.4</v>
      </c>
      <c r="D241" s="118">
        <v>252.11666666666667</v>
      </c>
      <c r="E241" s="118">
        <v>244.28333333333336</v>
      </c>
      <c r="F241" s="118">
        <v>239.16666666666669</v>
      </c>
      <c r="G241" s="118">
        <v>231.33333333333337</v>
      </c>
      <c r="H241" s="118">
        <v>257.23333333333335</v>
      </c>
      <c r="I241" s="118">
        <v>265.06666666666661</v>
      </c>
      <c r="J241" s="118">
        <v>270.18333333333334</v>
      </c>
      <c r="K241" s="117">
        <v>259.95</v>
      </c>
      <c r="L241" s="117">
        <v>247</v>
      </c>
      <c r="M241" s="117">
        <v>2.8237700000000001</v>
      </c>
    </row>
    <row r="242" spans="1:13">
      <c r="A242" s="65">
        <v>233</v>
      </c>
      <c r="B242" s="117" t="s">
        <v>952</v>
      </c>
      <c r="C242" s="120">
        <v>68.150000000000006</v>
      </c>
      <c r="D242" s="118">
        <v>67.966666666666654</v>
      </c>
      <c r="E242" s="118">
        <v>66.383333333333312</v>
      </c>
      <c r="F242" s="118">
        <v>64.61666666666666</v>
      </c>
      <c r="G242" s="118">
        <v>63.033333333333317</v>
      </c>
      <c r="H242" s="118">
        <v>69.733333333333306</v>
      </c>
      <c r="I242" s="118">
        <v>71.316666666666649</v>
      </c>
      <c r="J242" s="118">
        <v>73.0833333333333</v>
      </c>
      <c r="K242" s="117">
        <v>69.55</v>
      </c>
      <c r="L242" s="117">
        <v>66.2</v>
      </c>
      <c r="M242" s="117">
        <v>0.47588999999999998</v>
      </c>
    </row>
    <row r="243" spans="1:13">
      <c r="A243" s="65">
        <v>234</v>
      </c>
      <c r="B243" s="117" t="s">
        <v>956</v>
      </c>
      <c r="C243" s="120">
        <v>193.6</v>
      </c>
      <c r="D243" s="118">
        <v>197.28333333333333</v>
      </c>
      <c r="E243" s="118">
        <v>184.66666666666666</v>
      </c>
      <c r="F243" s="118">
        <v>175.73333333333332</v>
      </c>
      <c r="G243" s="118">
        <v>163.11666666666665</v>
      </c>
      <c r="H243" s="118">
        <v>206.21666666666667</v>
      </c>
      <c r="I243" s="118">
        <v>218.83333333333334</v>
      </c>
      <c r="J243" s="118">
        <v>227.76666666666668</v>
      </c>
      <c r="K243" s="117">
        <v>209.9</v>
      </c>
      <c r="L243" s="117">
        <v>188.35</v>
      </c>
      <c r="M243" s="117">
        <v>10.037419999999999</v>
      </c>
    </row>
    <row r="244" spans="1:13">
      <c r="A244" s="65">
        <v>235</v>
      </c>
      <c r="B244" s="117" t="s">
        <v>96</v>
      </c>
      <c r="C244" s="120">
        <v>13.6</v>
      </c>
      <c r="D244" s="118">
        <v>13.783333333333333</v>
      </c>
      <c r="E244" s="118">
        <v>13.316666666666666</v>
      </c>
      <c r="F244" s="118">
        <v>13.033333333333333</v>
      </c>
      <c r="G244" s="118">
        <v>12.566666666666666</v>
      </c>
      <c r="H244" s="118">
        <v>14.066666666666666</v>
      </c>
      <c r="I244" s="118">
        <v>14.533333333333331</v>
      </c>
      <c r="J244" s="118">
        <v>14.816666666666666</v>
      </c>
      <c r="K244" s="117">
        <v>14.25</v>
      </c>
      <c r="L244" s="117">
        <v>13.5</v>
      </c>
      <c r="M244" s="117">
        <v>5.9484000000000004</v>
      </c>
    </row>
    <row r="245" spans="1:13">
      <c r="A245" s="65">
        <v>236</v>
      </c>
      <c r="B245" s="117" t="s">
        <v>97</v>
      </c>
      <c r="C245" s="120">
        <v>138.05000000000001</v>
      </c>
      <c r="D245" s="118">
        <v>137.6</v>
      </c>
      <c r="E245" s="118">
        <v>136.85</v>
      </c>
      <c r="F245" s="118">
        <v>135.65</v>
      </c>
      <c r="G245" s="118">
        <v>134.9</v>
      </c>
      <c r="H245" s="118">
        <v>138.79999999999998</v>
      </c>
      <c r="I245" s="118">
        <v>139.54999999999998</v>
      </c>
      <c r="J245" s="118">
        <v>140.74999999999997</v>
      </c>
      <c r="K245" s="117">
        <v>138.35</v>
      </c>
      <c r="L245" s="117">
        <v>136.4</v>
      </c>
      <c r="M245" s="117">
        <v>55.703060000000001</v>
      </c>
    </row>
    <row r="246" spans="1:13">
      <c r="A246" s="65">
        <v>237</v>
      </c>
      <c r="B246" s="117" t="s">
        <v>199</v>
      </c>
      <c r="C246" s="120">
        <v>779.9</v>
      </c>
      <c r="D246" s="118">
        <v>780.35</v>
      </c>
      <c r="E246" s="118">
        <v>769.6</v>
      </c>
      <c r="F246" s="118">
        <v>759.3</v>
      </c>
      <c r="G246" s="118">
        <v>748.55</v>
      </c>
      <c r="H246" s="118">
        <v>790.65000000000009</v>
      </c>
      <c r="I246" s="118">
        <v>801.40000000000009</v>
      </c>
      <c r="J246" s="118">
        <v>811.70000000000016</v>
      </c>
      <c r="K246" s="117">
        <v>791.1</v>
      </c>
      <c r="L246" s="117">
        <v>770.05</v>
      </c>
      <c r="M246" s="117">
        <v>1.0599000000000001</v>
      </c>
    </row>
    <row r="247" spans="1:13">
      <c r="A247" s="65">
        <v>238</v>
      </c>
      <c r="B247" s="117" t="s">
        <v>98</v>
      </c>
      <c r="C247" s="120">
        <v>147.85</v>
      </c>
      <c r="D247" s="118">
        <v>146.91666666666666</v>
      </c>
      <c r="E247" s="118">
        <v>143.98333333333332</v>
      </c>
      <c r="F247" s="118">
        <v>140.11666666666667</v>
      </c>
      <c r="G247" s="118">
        <v>137.18333333333334</v>
      </c>
      <c r="H247" s="118">
        <v>150.7833333333333</v>
      </c>
      <c r="I247" s="118">
        <v>153.71666666666664</v>
      </c>
      <c r="J247" s="118">
        <v>157.58333333333329</v>
      </c>
      <c r="K247" s="117">
        <v>149.85</v>
      </c>
      <c r="L247" s="117">
        <v>143.05000000000001</v>
      </c>
      <c r="M247" s="117">
        <v>16.82967</v>
      </c>
    </row>
    <row r="248" spans="1:13">
      <c r="A248" s="65">
        <v>239</v>
      </c>
      <c r="B248" s="117" t="s">
        <v>99</v>
      </c>
      <c r="C248" s="120">
        <v>274.75</v>
      </c>
      <c r="D248" s="118">
        <v>276.13333333333338</v>
      </c>
      <c r="E248" s="118">
        <v>272.81666666666678</v>
      </c>
      <c r="F248" s="118">
        <v>270.88333333333338</v>
      </c>
      <c r="G248" s="118">
        <v>267.56666666666678</v>
      </c>
      <c r="H248" s="118">
        <v>278.06666666666678</v>
      </c>
      <c r="I248" s="118">
        <v>281.38333333333338</v>
      </c>
      <c r="J248" s="118">
        <v>283.31666666666678</v>
      </c>
      <c r="K248" s="117">
        <v>279.45</v>
      </c>
      <c r="L248" s="117">
        <v>274.2</v>
      </c>
      <c r="M248" s="117">
        <v>89.921360000000007</v>
      </c>
    </row>
    <row r="249" spans="1:13">
      <c r="A249" s="65">
        <v>240</v>
      </c>
      <c r="B249" s="117" t="s">
        <v>1987</v>
      </c>
      <c r="C249" s="120">
        <v>279.5</v>
      </c>
      <c r="D249" s="118">
        <v>280.33333333333331</v>
      </c>
      <c r="E249" s="118">
        <v>277.16666666666663</v>
      </c>
      <c r="F249" s="118">
        <v>274.83333333333331</v>
      </c>
      <c r="G249" s="118">
        <v>271.66666666666663</v>
      </c>
      <c r="H249" s="118">
        <v>282.66666666666663</v>
      </c>
      <c r="I249" s="118">
        <v>285.83333333333326</v>
      </c>
      <c r="J249" s="118">
        <v>288.16666666666663</v>
      </c>
      <c r="K249" s="117">
        <v>283.5</v>
      </c>
      <c r="L249" s="117">
        <v>278</v>
      </c>
      <c r="M249" s="117">
        <v>5.917E-2</v>
      </c>
    </row>
    <row r="250" spans="1:13">
      <c r="A250" s="65">
        <v>241</v>
      </c>
      <c r="B250" s="117" t="s">
        <v>959</v>
      </c>
      <c r="C250" s="120">
        <v>118.5</v>
      </c>
      <c r="D250" s="118">
        <v>119.23333333333333</v>
      </c>
      <c r="E250" s="118">
        <v>115.26666666666667</v>
      </c>
      <c r="F250" s="118">
        <v>112.03333333333333</v>
      </c>
      <c r="G250" s="118">
        <v>108.06666666666666</v>
      </c>
      <c r="H250" s="118">
        <v>122.46666666666667</v>
      </c>
      <c r="I250" s="118">
        <v>126.43333333333334</v>
      </c>
      <c r="J250" s="118">
        <v>129.66666666666669</v>
      </c>
      <c r="K250" s="117">
        <v>123.2</v>
      </c>
      <c r="L250" s="117">
        <v>116</v>
      </c>
      <c r="M250" s="117">
        <v>1.0948599999999999</v>
      </c>
    </row>
    <row r="251" spans="1:13">
      <c r="A251" s="65">
        <v>242</v>
      </c>
      <c r="B251" s="117" t="s">
        <v>961</v>
      </c>
      <c r="C251" s="120">
        <v>99.75</v>
      </c>
      <c r="D251" s="118">
        <v>101.23333333333333</v>
      </c>
      <c r="E251" s="118">
        <v>97.516666666666666</v>
      </c>
      <c r="F251" s="118">
        <v>95.283333333333331</v>
      </c>
      <c r="G251" s="118">
        <v>91.566666666666663</v>
      </c>
      <c r="H251" s="118">
        <v>103.46666666666667</v>
      </c>
      <c r="I251" s="118">
        <v>107.18333333333334</v>
      </c>
      <c r="J251" s="118">
        <v>109.41666666666667</v>
      </c>
      <c r="K251" s="117">
        <v>104.95</v>
      </c>
      <c r="L251" s="117">
        <v>99</v>
      </c>
      <c r="M251" s="117">
        <v>10.76398</v>
      </c>
    </row>
    <row r="252" spans="1:13">
      <c r="A252" s="65">
        <v>243</v>
      </c>
      <c r="B252" s="117" t="s">
        <v>200</v>
      </c>
      <c r="C252" s="120">
        <v>39.6</v>
      </c>
      <c r="D252" s="118">
        <v>39.383333333333333</v>
      </c>
      <c r="E252" s="118">
        <v>38.866666666666667</v>
      </c>
      <c r="F252" s="118">
        <v>38.133333333333333</v>
      </c>
      <c r="G252" s="118">
        <v>37.616666666666667</v>
      </c>
      <c r="H252" s="118">
        <v>40.116666666666667</v>
      </c>
      <c r="I252" s="118">
        <v>40.633333333333333</v>
      </c>
      <c r="J252" s="118">
        <v>41.366666666666667</v>
      </c>
      <c r="K252" s="117">
        <v>39.9</v>
      </c>
      <c r="L252" s="117">
        <v>38.65</v>
      </c>
      <c r="M252" s="117">
        <v>19.082660000000001</v>
      </c>
    </row>
    <row r="253" spans="1:13">
      <c r="A253" s="65">
        <v>244</v>
      </c>
      <c r="B253" s="117" t="s">
        <v>966</v>
      </c>
      <c r="C253" s="120">
        <v>101.15</v>
      </c>
      <c r="D253" s="118">
        <v>102.3</v>
      </c>
      <c r="E253" s="118">
        <v>99</v>
      </c>
      <c r="F253" s="118">
        <v>96.850000000000009</v>
      </c>
      <c r="G253" s="118">
        <v>93.550000000000011</v>
      </c>
      <c r="H253" s="118">
        <v>104.44999999999999</v>
      </c>
      <c r="I253" s="118">
        <v>107.74999999999997</v>
      </c>
      <c r="J253" s="118">
        <v>109.89999999999998</v>
      </c>
      <c r="K253" s="117">
        <v>105.6</v>
      </c>
      <c r="L253" s="117">
        <v>100.15</v>
      </c>
      <c r="M253" s="117">
        <v>1.00213</v>
      </c>
    </row>
    <row r="254" spans="1:13">
      <c r="A254" s="65">
        <v>245</v>
      </c>
      <c r="B254" s="117" t="s">
        <v>970</v>
      </c>
      <c r="C254" s="120">
        <v>97.8</v>
      </c>
      <c r="D254" s="118">
        <v>98.983333333333348</v>
      </c>
      <c r="E254" s="118">
        <v>94.966666666666697</v>
      </c>
      <c r="F254" s="118">
        <v>92.133333333333354</v>
      </c>
      <c r="G254" s="118">
        <v>88.116666666666703</v>
      </c>
      <c r="H254" s="118">
        <v>101.81666666666669</v>
      </c>
      <c r="I254" s="118">
        <v>105.83333333333334</v>
      </c>
      <c r="J254" s="118">
        <v>108.66666666666669</v>
      </c>
      <c r="K254" s="117">
        <v>103</v>
      </c>
      <c r="L254" s="117">
        <v>96.15</v>
      </c>
      <c r="M254" s="117">
        <v>6.4611700000000001</v>
      </c>
    </row>
    <row r="255" spans="1:13">
      <c r="A255" s="65">
        <v>246</v>
      </c>
      <c r="B255" s="117" t="s">
        <v>977</v>
      </c>
      <c r="C255" s="120">
        <v>309.85000000000002</v>
      </c>
      <c r="D255" s="118">
        <v>310.2</v>
      </c>
      <c r="E255" s="118">
        <v>304.45</v>
      </c>
      <c r="F255" s="118">
        <v>299.05</v>
      </c>
      <c r="G255" s="118">
        <v>293.3</v>
      </c>
      <c r="H255" s="118">
        <v>315.59999999999997</v>
      </c>
      <c r="I255" s="118">
        <v>321.34999999999997</v>
      </c>
      <c r="J255" s="118">
        <v>326.74999999999994</v>
      </c>
      <c r="K255" s="117">
        <v>315.95</v>
      </c>
      <c r="L255" s="117">
        <v>304.8</v>
      </c>
      <c r="M255" s="117">
        <v>0.38264999999999999</v>
      </c>
    </row>
    <row r="256" spans="1:13">
      <c r="A256" s="65">
        <v>247</v>
      </c>
      <c r="B256" s="117" t="s">
        <v>2633</v>
      </c>
      <c r="C256" s="120">
        <v>19.05</v>
      </c>
      <c r="D256" s="118">
        <v>19.416666666666668</v>
      </c>
      <c r="E256" s="118">
        <v>18.633333333333336</v>
      </c>
      <c r="F256" s="118">
        <v>18.216666666666669</v>
      </c>
      <c r="G256" s="118">
        <v>17.433333333333337</v>
      </c>
      <c r="H256" s="118">
        <v>19.833333333333336</v>
      </c>
      <c r="I256" s="118">
        <v>20.616666666666667</v>
      </c>
      <c r="J256" s="118">
        <v>21.033333333333335</v>
      </c>
      <c r="K256" s="117">
        <v>20.2</v>
      </c>
      <c r="L256" s="117">
        <v>19</v>
      </c>
      <c r="M256" s="117">
        <v>0.47450999999999999</v>
      </c>
    </row>
    <row r="257" spans="1:13">
      <c r="A257" s="65">
        <v>248</v>
      </c>
      <c r="B257" s="117" t="s">
        <v>1893</v>
      </c>
      <c r="C257" s="120">
        <v>1796.05</v>
      </c>
      <c r="D257" s="118">
        <v>1788.6833333333334</v>
      </c>
      <c r="E257" s="118">
        <v>1747.3666666666668</v>
      </c>
      <c r="F257" s="118">
        <v>1698.6833333333334</v>
      </c>
      <c r="G257" s="118">
        <v>1657.3666666666668</v>
      </c>
      <c r="H257" s="118">
        <v>1837.3666666666668</v>
      </c>
      <c r="I257" s="118">
        <v>1878.6833333333334</v>
      </c>
      <c r="J257" s="118">
        <v>1927.3666666666668</v>
      </c>
      <c r="K257" s="117">
        <v>1830</v>
      </c>
      <c r="L257" s="117">
        <v>1740</v>
      </c>
      <c r="M257" s="117">
        <v>2.9590000000000002E-2</v>
      </c>
    </row>
    <row r="258" spans="1:13">
      <c r="A258" s="65">
        <v>249</v>
      </c>
      <c r="B258" s="117" t="s">
        <v>340</v>
      </c>
      <c r="C258" s="120">
        <v>244.8</v>
      </c>
      <c r="D258" s="118">
        <v>249.48333333333335</v>
      </c>
      <c r="E258" s="118">
        <v>237.91666666666669</v>
      </c>
      <c r="F258" s="118">
        <v>231.03333333333333</v>
      </c>
      <c r="G258" s="118">
        <v>219.46666666666667</v>
      </c>
      <c r="H258" s="118">
        <v>256.36666666666667</v>
      </c>
      <c r="I258" s="118">
        <v>267.93333333333339</v>
      </c>
      <c r="J258" s="118">
        <v>274.81666666666672</v>
      </c>
      <c r="K258" s="117">
        <v>261.05</v>
      </c>
      <c r="L258" s="117">
        <v>242.6</v>
      </c>
      <c r="M258" s="117">
        <v>95.658550000000005</v>
      </c>
    </row>
    <row r="259" spans="1:13">
      <c r="A259" s="65">
        <v>250</v>
      </c>
      <c r="B259" s="117" t="s">
        <v>982</v>
      </c>
      <c r="C259" s="120">
        <v>236.55</v>
      </c>
      <c r="D259" s="118">
        <v>239.03333333333333</v>
      </c>
      <c r="E259" s="118">
        <v>229.26666666666665</v>
      </c>
      <c r="F259" s="118">
        <v>221.98333333333332</v>
      </c>
      <c r="G259" s="118">
        <v>212.21666666666664</v>
      </c>
      <c r="H259" s="118">
        <v>246.31666666666666</v>
      </c>
      <c r="I259" s="118">
        <v>256.08333333333337</v>
      </c>
      <c r="J259" s="118">
        <v>263.36666666666667</v>
      </c>
      <c r="K259" s="117">
        <v>248.8</v>
      </c>
      <c r="L259" s="117">
        <v>231.75</v>
      </c>
      <c r="M259" s="117">
        <v>0.27875</v>
      </c>
    </row>
    <row r="260" spans="1:13">
      <c r="A260" s="65">
        <v>251</v>
      </c>
      <c r="B260" s="117" t="s">
        <v>1892</v>
      </c>
      <c r="C260" s="120">
        <v>79.95</v>
      </c>
      <c r="D260" s="118">
        <v>78.5</v>
      </c>
      <c r="E260" s="118">
        <v>76.5</v>
      </c>
      <c r="F260" s="118">
        <v>73.05</v>
      </c>
      <c r="G260" s="118">
        <v>71.05</v>
      </c>
      <c r="H260" s="118">
        <v>81.95</v>
      </c>
      <c r="I260" s="118">
        <v>83.95</v>
      </c>
      <c r="J260" s="118">
        <v>87.4</v>
      </c>
      <c r="K260" s="117">
        <v>80.5</v>
      </c>
      <c r="L260" s="117">
        <v>75.05</v>
      </c>
      <c r="M260" s="117">
        <v>8.0954800000000002</v>
      </c>
    </row>
    <row r="261" spans="1:13">
      <c r="A261" s="65">
        <v>252</v>
      </c>
      <c r="B261" s="117" t="s">
        <v>100</v>
      </c>
      <c r="C261" s="120">
        <v>132.25</v>
      </c>
      <c r="D261" s="118">
        <v>133.06666666666666</v>
      </c>
      <c r="E261" s="118">
        <v>127.43333333333334</v>
      </c>
      <c r="F261" s="118">
        <v>122.61666666666667</v>
      </c>
      <c r="G261" s="118">
        <v>116.98333333333335</v>
      </c>
      <c r="H261" s="118">
        <v>137.88333333333333</v>
      </c>
      <c r="I261" s="118">
        <v>143.51666666666665</v>
      </c>
      <c r="J261" s="118">
        <v>148.33333333333331</v>
      </c>
      <c r="K261" s="117">
        <v>138.69999999999999</v>
      </c>
      <c r="L261" s="117">
        <v>128.25</v>
      </c>
      <c r="M261" s="117">
        <v>114.83485</v>
      </c>
    </row>
    <row r="262" spans="1:13">
      <c r="A262" s="65">
        <v>253</v>
      </c>
      <c r="B262" s="117" t="s">
        <v>101</v>
      </c>
      <c r="C262" s="120">
        <v>58.1</v>
      </c>
      <c r="D262" s="118">
        <v>58.449999999999996</v>
      </c>
      <c r="E262" s="118">
        <v>57.149999999999991</v>
      </c>
      <c r="F262" s="118">
        <v>56.199999999999996</v>
      </c>
      <c r="G262" s="118">
        <v>54.899999999999991</v>
      </c>
      <c r="H262" s="118">
        <v>59.399999999999991</v>
      </c>
      <c r="I262" s="118">
        <v>60.699999999999989</v>
      </c>
      <c r="J262" s="118">
        <v>61.649999999999991</v>
      </c>
      <c r="K262" s="117">
        <v>59.75</v>
      </c>
      <c r="L262" s="117">
        <v>57.5</v>
      </c>
      <c r="M262" s="117">
        <v>84.763949999999994</v>
      </c>
    </row>
    <row r="263" spans="1:13">
      <c r="A263" s="65">
        <v>254</v>
      </c>
      <c r="B263" s="117" t="s">
        <v>986</v>
      </c>
      <c r="C263" s="120">
        <v>701.8</v>
      </c>
      <c r="D263" s="118">
        <v>699.93333333333339</v>
      </c>
      <c r="E263" s="118">
        <v>684.86666666666679</v>
      </c>
      <c r="F263" s="118">
        <v>667.93333333333339</v>
      </c>
      <c r="G263" s="118">
        <v>652.86666666666679</v>
      </c>
      <c r="H263" s="118">
        <v>716.86666666666679</v>
      </c>
      <c r="I263" s="118">
        <v>731.93333333333339</v>
      </c>
      <c r="J263" s="118">
        <v>748.86666666666679</v>
      </c>
      <c r="K263" s="117">
        <v>715</v>
      </c>
      <c r="L263" s="117">
        <v>683</v>
      </c>
      <c r="M263" s="117">
        <v>0.1045</v>
      </c>
    </row>
    <row r="264" spans="1:13">
      <c r="A264" s="65">
        <v>255</v>
      </c>
      <c r="B264" s="117" t="s">
        <v>2137</v>
      </c>
      <c r="C264" s="120">
        <v>113.3</v>
      </c>
      <c r="D264" s="118">
        <v>113.81666666666668</v>
      </c>
      <c r="E264" s="118">
        <v>111.63333333333335</v>
      </c>
      <c r="F264" s="118">
        <v>109.96666666666668</v>
      </c>
      <c r="G264" s="118">
        <v>107.78333333333336</v>
      </c>
      <c r="H264" s="118">
        <v>115.48333333333335</v>
      </c>
      <c r="I264" s="118">
        <v>117.66666666666666</v>
      </c>
      <c r="J264" s="118">
        <v>119.33333333333334</v>
      </c>
      <c r="K264" s="117">
        <v>116</v>
      </c>
      <c r="L264" s="117">
        <v>112.15</v>
      </c>
      <c r="M264" s="117">
        <v>0.94044000000000005</v>
      </c>
    </row>
    <row r="265" spans="1:13">
      <c r="A265" s="65">
        <v>256</v>
      </c>
      <c r="B265" s="117" t="s">
        <v>988</v>
      </c>
      <c r="C265" s="120">
        <v>298.05</v>
      </c>
      <c r="D265" s="118">
        <v>294.73333333333329</v>
      </c>
      <c r="E265" s="118">
        <v>290.46666666666658</v>
      </c>
      <c r="F265" s="118">
        <v>282.88333333333327</v>
      </c>
      <c r="G265" s="118">
        <v>278.61666666666656</v>
      </c>
      <c r="H265" s="118">
        <v>302.31666666666661</v>
      </c>
      <c r="I265" s="118">
        <v>306.58333333333337</v>
      </c>
      <c r="J265" s="118">
        <v>314.16666666666663</v>
      </c>
      <c r="K265" s="117">
        <v>299</v>
      </c>
      <c r="L265" s="117">
        <v>287.14999999999998</v>
      </c>
      <c r="M265" s="117">
        <v>0.64641000000000004</v>
      </c>
    </row>
    <row r="266" spans="1:13">
      <c r="A266" s="65">
        <v>257</v>
      </c>
      <c r="B266" s="117" t="s">
        <v>989</v>
      </c>
      <c r="C266" s="120">
        <v>94.05</v>
      </c>
      <c r="D266" s="118">
        <v>93.716666666666654</v>
      </c>
      <c r="E266" s="118">
        <v>91.833333333333314</v>
      </c>
      <c r="F266" s="118">
        <v>89.61666666666666</v>
      </c>
      <c r="G266" s="118">
        <v>87.73333333333332</v>
      </c>
      <c r="H266" s="118">
        <v>95.933333333333309</v>
      </c>
      <c r="I266" s="118">
        <v>97.816666666666663</v>
      </c>
      <c r="J266" s="118">
        <v>100.0333333333333</v>
      </c>
      <c r="K266" s="117">
        <v>95.6</v>
      </c>
      <c r="L266" s="117">
        <v>91.5</v>
      </c>
      <c r="M266" s="117">
        <v>3.5065900000000001</v>
      </c>
    </row>
    <row r="267" spans="1:13">
      <c r="A267" s="65">
        <v>258</v>
      </c>
      <c r="B267" s="117" t="s">
        <v>992</v>
      </c>
      <c r="C267" s="120">
        <v>77.599999999999994</v>
      </c>
      <c r="D267" s="118">
        <v>78.733333333333334</v>
      </c>
      <c r="E267" s="118">
        <v>75.316666666666663</v>
      </c>
      <c r="F267" s="118">
        <v>73.033333333333331</v>
      </c>
      <c r="G267" s="118">
        <v>69.61666666666666</v>
      </c>
      <c r="H267" s="118">
        <v>81.016666666666666</v>
      </c>
      <c r="I267" s="118">
        <v>84.433333333333323</v>
      </c>
      <c r="J267" s="118">
        <v>86.716666666666669</v>
      </c>
      <c r="K267" s="117">
        <v>82.15</v>
      </c>
      <c r="L267" s="117">
        <v>76.45</v>
      </c>
      <c r="M267" s="117">
        <v>6.3087499999999999</v>
      </c>
    </row>
    <row r="268" spans="1:13">
      <c r="A268" s="65">
        <v>259</v>
      </c>
      <c r="B268" s="117" t="s">
        <v>102</v>
      </c>
      <c r="C268" s="120">
        <v>6.6</v>
      </c>
      <c r="D268" s="118">
        <v>6.583333333333333</v>
      </c>
      <c r="E268" s="118">
        <v>6.4666666666666659</v>
      </c>
      <c r="F268" s="118">
        <v>6.333333333333333</v>
      </c>
      <c r="G268" s="118">
        <v>6.2166666666666659</v>
      </c>
      <c r="H268" s="118">
        <v>6.7166666666666659</v>
      </c>
      <c r="I268" s="118">
        <v>6.833333333333333</v>
      </c>
      <c r="J268" s="118">
        <v>6.9666666666666659</v>
      </c>
      <c r="K268" s="117">
        <v>6.7</v>
      </c>
      <c r="L268" s="117">
        <v>6.45</v>
      </c>
      <c r="M268" s="117">
        <v>201.43662</v>
      </c>
    </row>
    <row r="269" spans="1:13">
      <c r="A269" s="65">
        <v>260</v>
      </c>
      <c r="B269" s="117" t="s">
        <v>244</v>
      </c>
      <c r="C269" s="120">
        <v>1.9</v>
      </c>
      <c r="D269" s="118">
        <v>1.9166666666666667</v>
      </c>
      <c r="E269" s="118">
        <v>1.8833333333333335</v>
      </c>
      <c r="F269" s="118">
        <v>1.8666666666666667</v>
      </c>
      <c r="G269" s="118">
        <v>1.8333333333333335</v>
      </c>
      <c r="H269" s="118">
        <v>1.9333333333333336</v>
      </c>
      <c r="I269" s="118">
        <v>1.9666666666666668</v>
      </c>
      <c r="J269" s="118">
        <v>1.9833333333333336</v>
      </c>
      <c r="K269" s="117">
        <v>1.95</v>
      </c>
      <c r="L269" s="117">
        <v>1.9</v>
      </c>
      <c r="M269" s="117">
        <v>13.39072</v>
      </c>
    </row>
    <row r="270" spans="1:13">
      <c r="A270" s="65">
        <v>261</v>
      </c>
      <c r="B270" s="117" t="s">
        <v>995</v>
      </c>
      <c r="C270" s="120">
        <v>26.75</v>
      </c>
      <c r="D270" s="118">
        <v>27.233333333333334</v>
      </c>
      <c r="E270" s="118">
        <v>25.716666666666669</v>
      </c>
      <c r="F270" s="118">
        <v>24.683333333333334</v>
      </c>
      <c r="G270" s="118">
        <v>23.166666666666668</v>
      </c>
      <c r="H270" s="118">
        <v>28.266666666666669</v>
      </c>
      <c r="I270" s="118">
        <v>29.783333333333335</v>
      </c>
      <c r="J270" s="118">
        <v>30.81666666666667</v>
      </c>
      <c r="K270" s="117">
        <v>28.75</v>
      </c>
      <c r="L270" s="117">
        <v>26.2</v>
      </c>
      <c r="M270" s="117">
        <v>11.87628</v>
      </c>
    </row>
    <row r="271" spans="1:13">
      <c r="A271" s="65">
        <v>262</v>
      </c>
      <c r="B271" s="117" t="s">
        <v>996</v>
      </c>
      <c r="C271" s="120">
        <v>78.349999999999994</v>
      </c>
      <c r="D271" s="118">
        <v>79.033333333333346</v>
      </c>
      <c r="E271" s="118">
        <v>75.366666666666688</v>
      </c>
      <c r="F271" s="118">
        <v>72.38333333333334</v>
      </c>
      <c r="G271" s="118">
        <v>68.716666666666683</v>
      </c>
      <c r="H271" s="118">
        <v>82.016666666666694</v>
      </c>
      <c r="I271" s="118">
        <v>85.683333333333351</v>
      </c>
      <c r="J271" s="118">
        <v>88.6666666666667</v>
      </c>
      <c r="K271" s="117">
        <v>82.7</v>
      </c>
      <c r="L271" s="117">
        <v>76.05</v>
      </c>
      <c r="M271" s="117">
        <v>8.0627399999999998</v>
      </c>
    </row>
    <row r="272" spans="1:13">
      <c r="A272" s="65">
        <v>263</v>
      </c>
      <c r="B272" s="117" t="s">
        <v>103</v>
      </c>
      <c r="C272" s="120">
        <v>64.95</v>
      </c>
      <c r="D272" s="118">
        <v>65.600000000000009</v>
      </c>
      <c r="E272" s="118">
        <v>63.800000000000011</v>
      </c>
      <c r="F272" s="118">
        <v>62.650000000000006</v>
      </c>
      <c r="G272" s="118">
        <v>60.850000000000009</v>
      </c>
      <c r="H272" s="118">
        <v>66.750000000000014</v>
      </c>
      <c r="I272" s="118">
        <v>68.55</v>
      </c>
      <c r="J272" s="118">
        <v>69.700000000000017</v>
      </c>
      <c r="K272" s="117">
        <v>67.400000000000006</v>
      </c>
      <c r="L272" s="117">
        <v>64.45</v>
      </c>
      <c r="M272" s="117">
        <v>3.8851900000000001</v>
      </c>
    </row>
    <row r="273" spans="1:13">
      <c r="A273" s="65">
        <v>264</v>
      </c>
      <c r="B273" s="117" t="s">
        <v>104</v>
      </c>
      <c r="C273" s="120">
        <v>267.75</v>
      </c>
      <c r="D273" s="118">
        <v>268.34999999999997</v>
      </c>
      <c r="E273" s="118">
        <v>262.44999999999993</v>
      </c>
      <c r="F273" s="118">
        <v>257.14999999999998</v>
      </c>
      <c r="G273" s="118">
        <v>251.24999999999994</v>
      </c>
      <c r="H273" s="118">
        <v>273.64999999999992</v>
      </c>
      <c r="I273" s="118">
        <v>279.5499999999999</v>
      </c>
      <c r="J273" s="118">
        <v>284.84999999999991</v>
      </c>
      <c r="K273" s="117">
        <v>274.25</v>
      </c>
      <c r="L273" s="117">
        <v>263.05</v>
      </c>
      <c r="M273" s="117">
        <v>45.182369999999999</v>
      </c>
    </row>
    <row r="274" spans="1:13">
      <c r="A274" s="65">
        <v>265</v>
      </c>
      <c r="B274" s="117" t="s">
        <v>1000</v>
      </c>
      <c r="C274" s="120">
        <v>714.15</v>
      </c>
      <c r="D274" s="118">
        <v>712.58333333333337</v>
      </c>
      <c r="E274" s="118">
        <v>698.61666666666679</v>
      </c>
      <c r="F274" s="118">
        <v>683.08333333333337</v>
      </c>
      <c r="G274" s="118">
        <v>669.11666666666679</v>
      </c>
      <c r="H274" s="118">
        <v>728.11666666666679</v>
      </c>
      <c r="I274" s="118">
        <v>742.08333333333326</v>
      </c>
      <c r="J274" s="118">
        <v>757.61666666666679</v>
      </c>
      <c r="K274" s="117">
        <v>726.55</v>
      </c>
      <c r="L274" s="117">
        <v>697.05</v>
      </c>
      <c r="M274" s="117">
        <v>2.78959</v>
      </c>
    </row>
    <row r="275" spans="1:13">
      <c r="A275" s="65">
        <v>266</v>
      </c>
      <c r="B275" s="117" t="s">
        <v>105</v>
      </c>
      <c r="C275" s="120">
        <v>1202.05</v>
      </c>
      <c r="D275" s="118">
        <v>1199.1000000000001</v>
      </c>
      <c r="E275" s="118">
        <v>1186.2000000000003</v>
      </c>
      <c r="F275" s="118">
        <v>1170.3500000000001</v>
      </c>
      <c r="G275" s="118">
        <v>1157.4500000000003</v>
      </c>
      <c r="H275" s="118">
        <v>1214.9500000000003</v>
      </c>
      <c r="I275" s="118">
        <v>1227.8500000000004</v>
      </c>
      <c r="J275" s="118">
        <v>1243.7000000000003</v>
      </c>
      <c r="K275" s="117">
        <v>1212</v>
      </c>
      <c r="L275" s="117">
        <v>1183.25</v>
      </c>
      <c r="M275" s="117">
        <v>12.39212</v>
      </c>
    </row>
    <row r="276" spans="1:13">
      <c r="A276" s="65">
        <v>267</v>
      </c>
      <c r="B276" s="117" t="s">
        <v>106</v>
      </c>
      <c r="C276" s="120">
        <v>458.85</v>
      </c>
      <c r="D276" s="118">
        <v>464.13333333333338</v>
      </c>
      <c r="E276" s="118">
        <v>448.56666666666678</v>
      </c>
      <c r="F276" s="118">
        <v>438.28333333333342</v>
      </c>
      <c r="G276" s="118">
        <v>422.71666666666681</v>
      </c>
      <c r="H276" s="118">
        <v>474.41666666666674</v>
      </c>
      <c r="I276" s="118">
        <v>489.98333333333335</v>
      </c>
      <c r="J276" s="118">
        <v>500.26666666666671</v>
      </c>
      <c r="K276" s="117">
        <v>479.7</v>
      </c>
      <c r="L276" s="117">
        <v>453.85</v>
      </c>
      <c r="M276" s="117">
        <v>10.60139</v>
      </c>
    </row>
    <row r="277" spans="1:13">
      <c r="A277" s="65">
        <v>268</v>
      </c>
      <c r="B277" s="117" t="s">
        <v>1008</v>
      </c>
      <c r="C277" s="120">
        <v>175</v>
      </c>
      <c r="D277" s="118">
        <v>176.36666666666665</v>
      </c>
      <c r="E277" s="118">
        <v>170.83333333333329</v>
      </c>
      <c r="F277" s="118">
        <v>166.66666666666663</v>
      </c>
      <c r="G277" s="118">
        <v>161.13333333333327</v>
      </c>
      <c r="H277" s="118">
        <v>180.5333333333333</v>
      </c>
      <c r="I277" s="118">
        <v>186.06666666666666</v>
      </c>
      <c r="J277" s="118">
        <v>190.23333333333332</v>
      </c>
      <c r="K277" s="117">
        <v>181.9</v>
      </c>
      <c r="L277" s="117">
        <v>172.2</v>
      </c>
      <c r="M277" s="117">
        <v>8.0611499999999996</v>
      </c>
    </row>
    <row r="278" spans="1:13">
      <c r="A278" s="65">
        <v>269</v>
      </c>
      <c r="B278" s="117" t="s">
        <v>1012</v>
      </c>
      <c r="C278" s="120">
        <v>533.04999999999995</v>
      </c>
      <c r="D278" s="118">
        <v>528.70000000000005</v>
      </c>
      <c r="E278" s="118">
        <v>518.80000000000007</v>
      </c>
      <c r="F278" s="118">
        <v>504.55000000000007</v>
      </c>
      <c r="G278" s="118">
        <v>494.65000000000009</v>
      </c>
      <c r="H278" s="118">
        <v>542.95000000000005</v>
      </c>
      <c r="I278" s="118">
        <v>552.85000000000014</v>
      </c>
      <c r="J278" s="118">
        <v>567.1</v>
      </c>
      <c r="K278" s="117">
        <v>538.6</v>
      </c>
      <c r="L278" s="117">
        <v>514.45000000000005</v>
      </c>
      <c r="M278" s="117">
        <v>5.8540000000000001</v>
      </c>
    </row>
    <row r="279" spans="1:13">
      <c r="A279" s="65">
        <v>270</v>
      </c>
      <c r="B279" s="117" t="s">
        <v>1015</v>
      </c>
      <c r="C279" s="120">
        <v>367.35</v>
      </c>
      <c r="D279" s="118">
        <v>369.48333333333335</v>
      </c>
      <c r="E279" s="118">
        <v>362.91666666666669</v>
      </c>
      <c r="F279" s="118">
        <v>358.48333333333335</v>
      </c>
      <c r="G279" s="118">
        <v>351.91666666666669</v>
      </c>
      <c r="H279" s="118">
        <v>373.91666666666669</v>
      </c>
      <c r="I279" s="118">
        <v>380.48333333333329</v>
      </c>
      <c r="J279" s="118">
        <v>384.91666666666669</v>
      </c>
      <c r="K279" s="117">
        <v>376.05</v>
      </c>
      <c r="L279" s="117">
        <v>365.05</v>
      </c>
      <c r="M279" s="117">
        <v>0.20679</v>
      </c>
    </row>
    <row r="280" spans="1:13">
      <c r="A280" s="65">
        <v>271</v>
      </c>
      <c r="B280" s="117" t="s">
        <v>202</v>
      </c>
      <c r="C280" s="120">
        <v>438.05</v>
      </c>
      <c r="D280" s="118">
        <v>441.40000000000003</v>
      </c>
      <c r="E280" s="118">
        <v>428.90000000000009</v>
      </c>
      <c r="F280" s="118">
        <v>419.75000000000006</v>
      </c>
      <c r="G280" s="118">
        <v>407.25000000000011</v>
      </c>
      <c r="H280" s="118">
        <v>450.55000000000007</v>
      </c>
      <c r="I280" s="118">
        <v>463.04999999999995</v>
      </c>
      <c r="J280" s="118">
        <v>472.20000000000005</v>
      </c>
      <c r="K280" s="117">
        <v>453.9</v>
      </c>
      <c r="L280" s="117">
        <v>432.25</v>
      </c>
      <c r="M280" s="117">
        <v>1.6569499999999999</v>
      </c>
    </row>
    <row r="281" spans="1:13">
      <c r="A281" s="65">
        <v>272</v>
      </c>
      <c r="B281" s="117" t="s">
        <v>203</v>
      </c>
      <c r="C281" s="120">
        <v>89.15</v>
      </c>
      <c r="D281" s="118">
        <v>89.533333333333346</v>
      </c>
      <c r="E281" s="118">
        <v>87.066666666666691</v>
      </c>
      <c r="F281" s="118">
        <v>84.983333333333348</v>
      </c>
      <c r="G281" s="118">
        <v>82.516666666666694</v>
      </c>
      <c r="H281" s="118">
        <v>91.616666666666688</v>
      </c>
      <c r="I281" s="118">
        <v>94.083333333333357</v>
      </c>
      <c r="J281" s="118">
        <v>96.166666666666686</v>
      </c>
      <c r="K281" s="117">
        <v>92</v>
      </c>
      <c r="L281" s="117">
        <v>87.45</v>
      </c>
      <c r="M281" s="117">
        <v>12.667619999999999</v>
      </c>
    </row>
    <row r="282" spans="1:13">
      <c r="A282" s="65">
        <v>273</v>
      </c>
      <c r="B282" s="117" t="s">
        <v>1027</v>
      </c>
      <c r="C282" s="120">
        <v>241.7</v>
      </c>
      <c r="D282" s="118">
        <v>243.13333333333333</v>
      </c>
      <c r="E282" s="118">
        <v>237.16666666666666</v>
      </c>
      <c r="F282" s="118">
        <v>232.63333333333333</v>
      </c>
      <c r="G282" s="118">
        <v>226.66666666666666</v>
      </c>
      <c r="H282" s="118">
        <v>247.66666666666666</v>
      </c>
      <c r="I282" s="118">
        <v>253.63333333333335</v>
      </c>
      <c r="J282" s="118">
        <v>258.16666666666663</v>
      </c>
      <c r="K282" s="117">
        <v>249.1</v>
      </c>
      <c r="L282" s="117">
        <v>238.6</v>
      </c>
      <c r="M282" s="117">
        <v>2.0533299999999999</v>
      </c>
    </row>
    <row r="283" spans="1:13">
      <c r="A283" s="65">
        <v>274</v>
      </c>
      <c r="B283" s="117" t="s">
        <v>1031</v>
      </c>
      <c r="C283" s="120">
        <v>73.7</v>
      </c>
      <c r="D283" s="118">
        <v>74.883333333333326</v>
      </c>
      <c r="E283" s="118">
        <v>71.766666666666652</v>
      </c>
      <c r="F283" s="118">
        <v>69.833333333333329</v>
      </c>
      <c r="G283" s="118">
        <v>66.716666666666654</v>
      </c>
      <c r="H283" s="118">
        <v>76.816666666666649</v>
      </c>
      <c r="I283" s="118">
        <v>79.933333333333323</v>
      </c>
      <c r="J283" s="118">
        <v>81.866666666666646</v>
      </c>
      <c r="K283" s="117">
        <v>78</v>
      </c>
      <c r="L283" s="117">
        <v>72.95</v>
      </c>
      <c r="M283" s="117">
        <v>1.5502400000000001</v>
      </c>
    </row>
    <row r="284" spans="1:13">
      <c r="A284" s="65">
        <v>275</v>
      </c>
      <c r="B284" s="117" t="s">
        <v>1041</v>
      </c>
      <c r="C284" s="120">
        <v>102.1</v>
      </c>
      <c r="D284" s="118">
        <v>100.91666666666667</v>
      </c>
      <c r="E284" s="118">
        <v>99.083333333333343</v>
      </c>
      <c r="F284" s="118">
        <v>96.066666666666677</v>
      </c>
      <c r="G284" s="118">
        <v>94.233333333333348</v>
      </c>
      <c r="H284" s="118">
        <v>103.93333333333334</v>
      </c>
      <c r="I284" s="118">
        <v>105.76666666666668</v>
      </c>
      <c r="J284" s="118">
        <v>108.78333333333333</v>
      </c>
      <c r="K284" s="117">
        <v>102.75</v>
      </c>
      <c r="L284" s="117">
        <v>97.9</v>
      </c>
      <c r="M284" s="117">
        <v>1.4810399999999999</v>
      </c>
    </row>
    <row r="285" spans="1:13">
      <c r="A285" s="65">
        <v>276</v>
      </c>
      <c r="B285" s="117" t="s">
        <v>1042</v>
      </c>
      <c r="C285" s="120">
        <v>204</v>
      </c>
      <c r="D285" s="118">
        <v>205.68333333333331</v>
      </c>
      <c r="E285" s="118">
        <v>200.11666666666662</v>
      </c>
      <c r="F285" s="118">
        <v>196.23333333333332</v>
      </c>
      <c r="G285" s="118">
        <v>190.66666666666663</v>
      </c>
      <c r="H285" s="118">
        <v>209.56666666666661</v>
      </c>
      <c r="I285" s="118">
        <v>215.13333333333327</v>
      </c>
      <c r="J285" s="118">
        <v>219.01666666666659</v>
      </c>
      <c r="K285" s="117">
        <v>211.25</v>
      </c>
      <c r="L285" s="117">
        <v>201.8</v>
      </c>
      <c r="M285" s="117">
        <v>1.22526</v>
      </c>
    </row>
    <row r="286" spans="1:13">
      <c r="A286" s="65">
        <v>277</v>
      </c>
      <c r="B286" s="117" t="s">
        <v>1043</v>
      </c>
      <c r="C286" s="120">
        <v>253.6</v>
      </c>
      <c r="D286" s="118">
        <v>256.56666666666666</v>
      </c>
      <c r="E286" s="118">
        <v>248.13333333333333</v>
      </c>
      <c r="F286" s="118">
        <v>242.66666666666666</v>
      </c>
      <c r="G286" s="118">
        <v>234.23333333333332</v>
      </c>
      <c r="H286" s="118">
        <v>262.0333333333333</v>
      </c>
      <c r="I286" s="118">
        <v>270.46666666666658</v>
      </c>
      <c r="J286" s="118">
        <v>275.93333333333334</v>
      </c>
      <c r="K286" s="117">
        <v>265</v>
      </c>
      <c r="L286" s="117">
        <v>251.1</v>
      </c>
      <c r="M286" s="117">
        <v>0.65642999999999996</v>
      </c>
    </row>
    <row r="287" spans="1:13">
      <c r="A287" s="65">
        <v>278</v>
      </c>
      <c r="B287" s="117" t="s">
        <v>107</v>
      </c>
      <c r="C287" s="120">
        <v>1260.45</v>
      </c>
      <c r="D287" s="118">
        <v>1266.8166666666666</v>
      </c>
      <c r="E287" s="118">
        <v>1248.6333333333332</v>
      </c>
      <c r="F287" s="118">
        <v>1236.8166666666666</v>
      </c>
      <c r="G287" s="118">
        <v>1218.6333333333332</v>
      </c>
      <c r="H287" s="118">
        <v>1278.6333333333332</v>
      </c>
      <c r="I287" s="118">
        <v>1296.8166666666666</v>
      </c>
      <c r="J287" s="118">
        <v>1308.6333333333332</v>
      </c>
      <c r="K287" s="117">
        <v>1285</v>
      </c>
      <c r="L287" s="117">
        <v>1255</v>
      </c>
      <c r="M287" s="117">
        <v>20.545919999999999</v>
      </c>
    </row>
    <row r="288" spans="1:13">
      <c r="A288" s="65">
        <v>279</v>
      </c>
      <c r="B288" s="117" t="s">
        <v>201</v>
      </c>
      <c r="C288" s="120">
        <v>111.75</v>
      </c>
      <c r="D288" s="118">
        <v>111.96666666666665</v>
      </c>
      <c r="E288" s="118">
        <v>106.2833333333333</v>
      </c>
      <c r="F288" s="118">
        <v>100.81666666666665</v>
      </c>
      <c r="G288" s="118">
        <v>95.133333333333297</v>
      </c>
      <c r="H288" s="118">
        <v>117.43333333333331</v>
      </c>
      <c r="I288" s="118">
        <v>123.11666666666667</v>
      </c>
      <c r="J288" s="118">
        <v>128.58333333333331</v>
      </c>
      <c r="K288" s="117">
        <v>117.65</v>
      </c>
      <c r="L288" s="117">
        <v>106.5</v>
      </c>
      <c r="M288" s="117">
        <v>110.58081</v>
      </c>
    </row>
    <row r="289" spans="1:13">
      <c r="A289" s="65">
        <v>280</v>
      </c>
      <c r="B289" s="117" t="s">
        <v>1054</v>
      </c>
      <c r="C289" s="120">
        <v>539.79999999999995</v>
      </c>
      <c r="D289" s="118">
        <v>532.76666666666665</v>
      </c>
      <c r="E289" s="118">
        <v>523.58333333333326</v>
      </c>
      <c r="F289" s="118">
        <v>507.36666666666656</v>
      </c>
      <c r="G289" s="118">
        <v>498.18333333333317</v>
      </c>
      <c r="H289" s="118">
        <v>548.98333333333335</v>
      </c>
      <c r="I289" s="118">
        <v>558.16666666666674</v>
      </c>
      <c r="J289" s="118">
        <v>574.38333333333344</v>
      </c>
      <c r="K289" s="117">
        <v>541.95000000000005</v>
      </c>
      <c r="L289" s="117">
        <v>516.54999999999995</v>
      </c>
      <c r="M289" s="117">
        <v>0.42235</v>
      </c>
    </row>
    <row r="290" spans="1:13">
      <c r="A290" s="65">
        <v>281</v>
      </c>
      <c r="B290" s="117" t="s">
        <v>1055</v>
      </c>
      <c r="C290" s="120">
        <v>333</v>
      </c>
      <c r="D290" s="118">
        <v>340.33333333333331</v>
      </c>
      <c r="E290" s="118">
        <v>323.66666666666663</v>
      </c>
      <c r="F290" s="118">
        <v>314.33333333333331</v>
      </c>
      <c r="G290" s="118">
        <v>297.66666666666663</v>
      </c>
      <c r="H290" s="118">
        <v>349.66666666666663</v>
      </c>
      <c r="I290" s="118">
        <v>366.33333333333326</v>
      </c>
      <c r="J290" s="118">
        <v>375.66666666666663</v>
      </c>
      <c r="K290" s="117">
        <v>357</v>
      </c>
      <c r="L290" s="117">
        <v>331</v>
      </c>
      <c r="M290" s="117">
        <v>2.56182</v>
      </c>
    </row>
    <row r="291" spans="1:13">
      <c r="A291" s="65">
        <v>282</v>
      </c>
      <c r="B291" s="117" t="s">
        <v>227</v>
      </c>
      <c r="C291" s="120">
        <v>590.35</v>
      </c>
      <c r="D291" s="118">
        <v>590.69999999999993</v>
      </c>
      <c r="E291" s="118">
        <v>577.29999999999984</v>
      </c>
      <c r="F291" s="118">
        <v>564.24999999999989</v>
      </c>
      <c r="G291" s="118">
        <v>550.8499999999998</v>
      </c>
      <c r="H291" s="118">
        <v>603.74999999999989</v>
      </c>
      <c r="I291" s="118">
        <v>617.15</v>
      </c>
      <c r="J291" s="118">
        <v>630.19999999999993</v>
      </c>
      <c r="K291" s="117">
        <v>604.1</v>
      </c>
      <c r="L291" s="117">
        <v>577.65</v>
      </c>
      <c r="M291" s="117">
        <v>5.4209300000000002</v>
      </c>
    </row>
    <row r="292" spans="1:13">
      <c r="A292" s="65">
        <v>283</v>
      </c>
      <c r="B292" s="117" t="s">
        <v>108</v>
      </c>
      <c r="C292" s="120">
        <v>116.05</v>
      </c>
      <c r="D292" s="118">
        <v>116.28333333333335</v>
      </c>
      <c r="E292" s="118">
        <v>114.56666666666669</v>
      </c>
      <c r="F292" s="118">
        <v>113.08333333333334</v>
      </c>
      <c r="G292" s="118">
        <v>111.36666666666669</v>
      </c>
      <c r="H292" s="118">
        <v>117.76666666666669</v>
      </c>
      <c r="I292" s="118">
        <v>119.48333333333336</v>
      </c>
      <c r="J292" s="118">
        <v>120.9666666666667</v>
      </c>
      <c r="K292" s="117">
        <v>118</v>
      </c>
      <c r="L292" s="117">
        <v>114.8</v>
      </c>
      <c r="M292" s="117">
        <v>14.26205</v>
      </c>
    </row>
    <row r="293" spans="1:13">
      <c r="A293" s="65">
        <v>284</v>
      </c>
      <c r="B293" s="117" t="s">
        <v>1063</v>
      </c>
      <c r="C293" s="120">
        <v>6.7</v>
      </c>
      <c r="D293" s="118">
        <v>6.75</v>
      </c>
      <c r="E293" s="118">
        <v>6.55</v>
      </c>
      <c r="F293" s="118">
        <v>6.3999999999999995</v>
      </c>
      <c r="G293" s="118">
        <v>6.1999999999999993</v>
      </c>
      <c r="H293" s="118">
        <v>6.9</v>
      </c>
      <c r="I293" s="118">
        <v>7.1</v>
      </c>
      <c r="J293" s="118">
        <v>7.2500000000000009</v>
      </c>
      <c r="K293" s="117">
        <v>6.95</v>
      </c>
      <c r="L293" s="117">
        <v>6.6</v>
      </c>
      <c r="M293" s="117">
        <v>13.151949999999999</v>
      </c>
    </row>
    <row r="294" spans="1:13">
      <c r="A294" s="65">
        <v>285</v>
      </c>
      <c r="B294" s="117" t="s">
        <v>109</v>
      </c>
      <c r="C294" s="120">
        <v>128.44999999999999</v>
      </c>
      <c r="D294" s="118">
        <v>129.23333333333332</v>
      </c>
      <c r="E294" s="118">
        <v>123.66666666666663</v>
      </c>
      <c r="F294" s="118">
        <v>118.88333333333331</v>
      </c>
      <c r="G294" s="118">
        <v>113.31666666666662</v>
      </c>
      <c r="H294" s="118">
        <v>134.01666666666665</v>
      </c>
      <c r="I294" s="118">
        <v>139.58333333333331</v>
      </c>
      <c r="J294" s="118">
        <v>144.36666666666665</v>
      </c>
      <c r="K294" s="117">
        <v>134.80000000000001</v>
      </c>
      <c r="L294" s="117">
        <v>124.45</v>
      </c>
      <c r="M294" s="117">
        <v>101.24939999999999</v>
      </c>
    </row>
    <row r="295" spans="1:13">
      <c r="A295" s="65">
        <v>286</v>
      </c>
      <c r="B295" s="117" t="s">
        <v>1066</v>
      </c>
      <c r="C295" s="120">
        <v>69</v>
      </c>
      <c r="D295" s="118">
        <v>68.600000000000009</v>
      </c>
      <c r="E295" s="118">
        <v>67.450000000000017</v>
      </c>
      <c r="F295" s="118">
        <v>65.900000000000006</v>
      </c>
      <c r="G295" s="118">
        <v>64.750000000000014</v>
      </c>
      <c r="H295" s="118">
        <v>70.15000000000002</v>
      </c>
      <c r="I295" s="118">
        <v>71.300000000000026</v>
      </c>
      <c r="J295" s="118">
        <v>72.850000000000023</v>
      </c>
      <c r="K295" s="117">
        <v>69.75</v>
      </c>
      <c r="L295" s="117">
        <v>67.05</v>
      </c>
      <c r="M295" s="117">
        <v>2.05342</v>
      </c>
    </row>
    <row r="296" spans="1:13">
      <c r="A296" s="65">
        <v>287</v>
      </c>
      <c r="B296" s="117" t="s">
        <v>1068</v>
      </c>
      <c r="C296" s="120">
        <v>1002.05</v>
      </c>
      <c r="D296" s="118">
        <v>1023.9166666666666</v>
      </c>
      <c r="E296" s="118">
        <v>978.13333333333321</v>
      </c>
      <c r="F296" s="118">
        <v>954.21666666666658</v>
      </c>
      <c r="G296" s="118">
        <v>908.43333333333317</v>
      </c>
      <c r="H296" s="118">
        <v>1047.8333333333333</v>
      </c>
      <c r="I296" s="118">
        <v>1093.6166666666668</v>
      </c>
      <c r="J296" s="118">
        <v>1117.5333333333333</v>
      </c>
      <c r="K296" s="117">
        <v>1069.7</v>
      </c>
      <c r="L296" s="117">
        <v>1000</v>
      </c>
      <c r="M296" s="117">
        <v>0.76973999999999998</v>
      </c>
    </row>
    <row r="297" spans="1:13">
      <c r="A297" s="65">
        <v>288</v>
      </c>
      <c r="B297" s="117" t="s">
        <v>1979</v>
      </c>
      <c r="C297" s="120">
        <v>363.7</v>
      </c>
      <c r="D297" s="118">
        <v>365.55</v>
      </c>
      <c r="E297" s="118">
        <v>358.15000000000003</v>
      </c>
      <c r="F297" s="118">
        <v>352.6</v>
      </c>
      <c r="G297" s="118">
        <v>345.20000000000005</v>
      </c>
      <c r="H297" s="118">
        <v>371.1</v>
      </c>
      <c r="I297" s="118">
        <v>378.5</v>
      </c>
      <c r="J297" s="118">
        <v>384.05</v>
      </c>
      <c r="K297" s="117">
        <v>372.95</v>
      </c>
      <c r="L297" s="117">
        <v>360</v>
      </c>
      <c r="M297" s="117">
        <v>0.23919000000000001</v>
      </c>
    </row>
    <row r="298" spans="1:13">
      <c r="A298" s="65">
        <v>289</v>
      </c>
      <c r="B298" s="117" t="s">
        <v>1074</v>
      </c>
      <c r="C298" s="120">
        <v>5308.45</v>
      </c>
      <c r="D298" s="118">
        <v>5346.166666666667</v>
      </c>
      <c r="E298" s="118">
        <v>5242.2833333333338</v>
      </c>
      <c r="F298" s="118">
        <v>5176.1166666666668</v>
      </c>
      <c r="G298" s="118">
        <v>5072.2333333333336</v>
      </c>
      <c r="H298" s="118">
        <v>5412.3333333333339</v>
      </c>
      <c r="I298" s="118">
        <v>5516.2166666666672</v>
      </c>
      <c r="J298" s="118">
        <v>5582.3833333333341</v>
      </c>
      <c r="K298" s="117">
        <v>5450.05</v>
      </c>
      <c r="L298" s="117">
        <v>5280</v>
      </c>
      <c r="M298" s="117">
        <v>2.3879999999999998E-2</v>
      </c>
    </row>
    <row r="299" spans="1:13">
      <c r="A299" s="65">
        <v>290</v>
      </c>
      <c r="B299" s="117" t="s">
        <v>110</v>
      </c>
      <c r="C299" s="120">
        <v>446.7</v>
      </c>
      <c r="D299" s="118">
        <v>448.2</v>
      </c>
      <c r="E299" s="118">
        <v>440.5</v>
      </c>
      <c r="F299" s="118">
        <v>434.3</v>
      </c>
      <c r="G299" s="118">
        <v>426.6</v>
      </c>
      <c r="H299" s="118">
        <v>454.4</v>
      </c>
      <c r="I299" s="118">
        <v>462.09999999999991</v>
      </c>
      <c r="J299" s="118">
        <v>468.29999999999995</v>
      </c>
      <c r="K299" s="117">
        <v>455.9</v>
      </c>
      <c r="L299" s="117">
        <v>442</v>
      </c>
      <c r="M299" s="117">
        <v>15.44866</v>
      </c>
    </row>
    <row r="300" spans="1:13">
      <c r="A300" s="65">
        <v>291</v>
      </c>
      <c r="B300" s="117" t="s">
        <v>111</v>
      </c>
      <c r="C300" s="120">
        <v>1300.45</v>
      </c>
      <c r="D300" s="118">
        <v>1310.0000000000002</v>
      </c>
      <c r="E300" s="118">
        <v>1282.1000000000004</v>
      </c>
      <c r="F300" s="118">
        <v>1263.7500000000002</v>
      </c>
      <c r="G300" s="118">
        <v>1235.8500000000004</v>
      </c>
      <c r="H300" s="118">
        <v>1328.3500000000004</v>
      </c>
      <c r="I300" s="118">
        <v>1356.2500000000005</v>
      </c>
      <c r="J300" s="118">
        <v>1374.6000000000004</v>
      </c>
      <c r="K300" s="117">
        <v>1337.9</v>
      </c>
      <c r="L300" s="117">
        <v>1291.6500000000001</v>
      </c>
      <c r="M300" s="117">
        <v>80.041359999999997</v>
      </c>
    </row>
    <row r="301" spans="1:13">
      <c r="A301" s="65">
        <v>292</v>
      </c>
      <c r="B301" s="117" t="s">
        <v>1858</v>
      </c>
      <c r="C301" s="120">
        <v>1702.7</v>
      </c>
      <c r="D301" s="118">
        <v>1710.3833333333332</v>
      </c>
      <c r="E301" s="118">
        <v>1673.3166666666664</v>
      </c>
      <c r="F301" s="118">
        <v>1643.9333333333332</v>
      </c>
      <c r="G301" s="118">
        <v>1606.8666666666663</v>
      </c>
      <c r="H301" s="118">
        <v>1739.7666666666664</v>
      </c>
      <c r="I301" s="118">
        <v>1776.833333333333</v>
      </c>
      <c r="J301" s="118">
        <v>1806.2166666666665</v>
      </c>
      <c r="K301" s="117">
        <v>1747.45</v>
      </c>
      <c r="L301" s="117">
        <v>1681</v>
      </c>
      <c r="M301" s="117">
        <v>1.1482300000000001</v>
      </c>
    </row>
    <row r="302" spans="1:13">
      <c r="A302" s="65">
        <v>293</v>
      </c>
      <c r="B302" s="117" t="s">
        <v>1905</v>
      </c>
      <c r="C302" s="120">
        <v>1708.75</v>
      </c>
      <c r="D302" s="118">
        <v>1699.6166666666668</v>
      </c>
      <c r="E302" s="118">
        <v>1680.2333333333336</v>
      </c>
      <c r="F302" s="118">
        <v>1651.7166666666667</v>
      </c>
      <c r="G302" s="118">
        <v>1632.3333333333335</v>
      </c>
      <c r="H302" s="118">
        <v>1728.1333333333337</v>
      </c>
      <c r="I302" s="118">
        <v>1747.5166666666669</v>
      </c>
      <c r="J302" s="118">
        <v>1776.0333333333338</v>
      </c>
      <c r="K302" s="117">
        <v>1719</v>
      </c>
      <c r="L302" s="117">
        <v>1671.1</v>
      </c>
      <c r="M302" s="117">
        <v>1.05494</v>
      </c>
    </row>
    <row r="303" spans="1:13">
      <c r="A303" s="65">
        <v>294</v>
      </c>
      <c r="B303" s="117" t="s">
        <v>112</v>
      </c>
      <c r="C303" s="120">
        <v>865.25</v>
      </c>
      <c r="D303" s="118">
        <v>860.06666666666661</v>
      </c>
      <c r="E303" s="118">
        <v>849.48333333333323</v>
      </c>
      <c r="F303" s="118">
        <v>833.71666666666658</v>
      </c>
      <c r="G303" s="118">
        <v>823.13333333333321</v>
      </c>
      <c r="H303" s="118">
        <v>875.83333333333326</v>
      </c>
      <c r="I303" s="118">
        <v>886.41666666666674</v>
      </c>
      <c r="J303" s="118">
        <v>902.18333333333328</v>
      </c>
      <c r="K303" s="117">
        <v>870.65</v>
      </c>
      <c r="L303" s="117">
        <v>844.3</v>
      </c>
      <c r="M303" s="117">
        <v>24.161799999999999</v>
      </c>
    </row>
    <row r="304" spans="1:13">
      <c r="A304" s="65">
        <v>295</v>
      </c>
      <c r="B304" s="117" t="s">
        <v>113</v>
      </c>
      <c r="C304" s="120">
        <v>673.05</v>
      </c>
      <c r="D304" s="118">
        <v>674.68333333333328</v>
      </c>
      <c r="E304" s="118">
        <v>665.86666666666656</v>
      </c>
      <c r="F304" s="118">
        <v>658.68333333333328</v>
      </c>
      <c r="G304" s="118">
        <v>649.86666666666656</v>
      </c>
      <c r="H304" s="118">
        <v>681.86666666666656</v>
      </c>
      <c r="I304" s="118">
        <v>690.68333333333339</v>
      </c>
      <c r="J304" s="118">
        <v>697.86666666666656</v>
      </c>
      <c r="K304" s="117">
        <v>683.5</v>
      </c>
      <c r="L304" s="117">
        <v>667.5</v>
      </c>
      <c r="M304" s="117">
        <v>57.624420000000001</v>
      </c>
    </row>
    <row r="305" spans="1:13">
      <c r="A305" s="65">
        <v>296</v>
      </c>
      <c r="B305" s="117" t="s">
        <v>114</v>
      </c>
      <c r="C305" s="120">
        <v>403.6</v>
      </c>
      <c r="D305" s="118">
        <v>409.18333333333334</v>
      </c>
      <c r="E305" s="118">
        <v>391.7166666666667</v>
      </c>
      <c r="F305" s="118">
        <v>379.83333333333337</v>
      </c>
      <c r="G305" s="118">
        <v>362.36666666666673</v>
      </c>
      <c r="H305" s="118">
        <v>421.06666666666666</v>
      </c>
      <c r="I305" s="118">
        <v>438.53333333333325</v>
      </c>
      <c r="J305" s="118">
        <v>450.41666666666663</v>
      </c>
      <c r="K305" s="117">
        <v>426.65</v>
      </c>
      <c r="L305" s="117">
        <v>397.3</v>
      </c>
      <c r="M305" s="117">
        <v>32.239840000000001</v>
      </c>
    </row>
    <row r="306" spans="1:13">
      <c r="A306" s="65">
        <v>297</v>
      </c>
      <c r="B306" s="117" t="s">
        <v>1110</v>
      </c>
      <c r="C306" s="120">
        <v>99.95</v>
      </c>
      <c r="D306" s="118">
        <v>100.51666666666667</v>
      </c>
      <c r="E306" s="118">
        <v>98.433333333333337</v>
      </c>
      <c r="F306" s="118">
        <v>96.916666666666671</v>
      </c>
      <c r="G306" s="118">
        <v>94.833333333333343</v>
      </c>
      <c r="H306" s="118">
        <v>102.03333333333333</v>
      </c>
      <c r="I306" s="118">
        <v>104.11666666666667</v>
      </c>
      <c r="J306" s="118">
        <v>105.63333333333333</v>
      </c>
      <c r="K306" s="117">
        <v>102.6</v>
      </c>
      <c r="L306" s="117">
        <v>99</v>
      </c>
      <c r="M306" s="117">
        <v>0.62783999999999995</v>
      </c>
    </row>
    <row r="307" spans="1:13">
      <c r="A307" s="65">
        <v>298</v>
      </c>
      <c r="B307" s="117" t="s">
        <v>1114</v>
      </c>
      <c r="C307" s="120">
        <v>227.4</v>
      </c>
      <c r="D307" s="118">
        <v>227.85</v>
      </c>
      <c r="E307" s="118">
        <v>221.54999999999998</v>
      </c>
      <c r="F307" s="118">
        <v>215.7</v>
      </c>
      <c r="G307" s="118">
        <v>209.39999999999998</v>
      </c>
      <c r="H307" s="118">
        <v>233.7</v>
      </c>
      <c r="I307" s="118">
        <v>240</v>
      </c>
      <c r="J307" s="118">
        <v>245.85</v>
      </c>
      <c r="K307" s="117">
        <v>234.15</v>
      </c>
      <c r="L307" s="117">
        <v>222</v>
      </c>
      <c r="M307" s="117">
        <v>2.3460000000000001</v>
      </c>
    </row>
    <row r="308" spans="1:13">
      <c r="A308" s="65">
        <v>299</v>
      </c>
      <c r="B308" s="117" t="s">
        <v>1130</v>
      </c>
      <c r="C308" s="120">
        <v>95.9</v>
      </c>
      <c r="D308" s="118">
        <v>96.266666666666666</v>
      </c>
      <c r="E308" s="118">
        <v>93.333333333333329</v>
      </c>
      <c r="F308" s="118">
        <v>90.766666666666666</v>
      </c>
      <c r="G308" s="118">
        <v>87.833333333333329</v>
      </c>
      <c r="H308" s="118">
        <v>98.833333333333329</v>
      </c>
      <c r="I308" s="118">
        <v>101.76666666666667</v>
      </c>
      <c r="J308" s="118">
        <v>104.33333333333333</v>
      </c>
      <c r="K308" s="117">
        <v>99.2</v>
      </c>
      <c r="L308" s="117">
        <v>93.7</v>
      </c>
      <c r="M308" s="117">
        <v>34.403509999999997</v>
      </c>
    </row>
    <row r="309" spans="1:13">
      <c r="A309" s="65">
        <v>300</v>
      </c>
      <c r="B309" s="117" t="s">
        <v>1140</v>
      </c>
      <c r="C309" s="120">
        <v>73.55</v>
      </c>
      <c r="D309" s="118">
        <v>75.433333333333337</v>
      </c>
      <c r="E309" s="118">
        <v>71.416666666666671</v>
      </c>
      <c r="F309" s="118">
        <v>69.283333333333331</v>
      </c>
      <c r="G309" s="118">
        <v>65.266666666666666</v>
      </c>
      <c r="H309" s="118">
        <v>77.566666666666677</v>
      </c>
      <c r="I309" s="118">
        <v>81.583333333333329</v>
      </c>
      <c r="J309" s="118">
        <v>83.716666666666683</v>
      </c>
      <c r="K309" s="117">
        <v>79.45</v>
      </c>
      <c r="L309" s="117">
        <v>73.3</v>
      </c>
      <c r="M309" s="117">
        <v>2.3639100000000002</v>
      </c>
    </row>
    <row r="310" spans="1:13">
      <c r="A310" s="65">
        <v>301</v>
      </c>
      <c r="B310" s="117" t="s">
        <v>240</v>
      </c>
      <c r="C310" s="120">
        <v>365.15</v>
      </c>
      <c r="D310" s="118">
        <v>366.26666666666665</v>
      </c>
      <c r="E310" s="118">
        <v>361.33333333333331</v>
      </c>
      <c r="F310" s="118">
        <v>357.51666666666665</v>
      </c>
      <c r="G310" s="118">
        <v>352.58333333333331</v>
      </c>
      <c r="H310" s="118">
        <v>370.08333333333331</v>
      </c>
      <c r="I310" s="118">
        <v>375.01666666666671</v>
      </c>
      <c r="J310" s="118">
        <v>378.83333333333331</v>
      </c>
      <c r="K310" s="117">
        <v>371.2</v>
      </c>
      <c r="L310" s="117">
        <v>362.45</v>
      </c>
      <c r="M310" s="117">
        <v>13.174480000000001</v>
      </c>
    </row>
    <row r="311" spans="1:13">
      <c r="A311" s="65">
        <v>302</v>
      </c>
      <c r="B311" s="117" t="s">
        <v>1147</v>
      </c>
      <c r="C311" s="120">
        <v>25.95</v>
      </c>
      <c r="D311" s="118">
        <v>26.083333333333332</v>
      </c>
      <c r="E311" s="118">
        <v>25.366666666666664</v>
      </c>
      <c r="F311" s="118">
        <v>24.783333333333331</v>
      </c>
      <c r="G311" s="118">
        <v>24.066666666666663</v>
      </c>
      <c r="H311" s="118">
        <v>26.666666666666664</v>
      </c>
      <c r="I311" s="118">
        <v>27.383333333333333</v>
      </c>
      <c r="J311" s="118">
        <v>27.966666666666665</v>
      </c>
      <c r="K311" s="117">
        <v>26.8</v>
      </c>
      <c r="L311" s="117">
        <v>25.5</v>
      </c>
      <c r="M311" s="117">
        <v>9.8780599999999996</v>
      </c>
    </row>
    <row r="312" spans="1:13">
      <c r="A312" s="65">
        <v>303</v>
      </c>
      <c r="B312" s="117" t="s">
        <v>115</v>
      </c>
      <c r="C312" s="120">
        <v>6511.05</v>
      </c>
      <c r="D312" s="118">
        <v>6479.583333333333</v>
      </c>
      <c r="E312" s="118">
        <v>6349.1666666666661</v>
      </c>
      <c r="F312" s="118">
        <v>6187.2833333333328</v>
      </c>
      <c r="G312" s="118">
        <v>6056.8666666666659</v>
      </c>
      <c r="H312" s="118">
        <v>6641.4666666666662</v>
      </c>
      <c r="I312" s="118">
        <v>6771.8833333333323</v>
      </c>
      <c r="J312" s="118">
        <v>6933.7666666666664</v>
      </c>
      <c r="K312" s="117">
        <v>6610</v>
      </c>
      <c r="L312" s="117">
        <v>6317.7</v>
      </c>
      <c r="M312" s="117">
        <v>23.980910000000002</v>
      </c>
    </row>
    <row r="313" spans="1:13">
      <c r="A313" s="65">
        <v>304</v>
      </c>
      <c r="B313" s="117" t="s">
        <v>2246</v>
      </c>
      <c r="C313" s="120">
        <v>527.4</v>
      </c>
      <c r="D313" s="118">
        <v>527.11666666666667</v>
      </c>
      <c r="E313" s="118">
        <v>516.5333333333333</v>
      </c>
      <c r="F313" s="118">
        <v>505.66666666666663</v>
      </c>
      <c r="G313" s="118">
        <v>495.08333333333326</v>
      </c>
      <c r="H313" s="118">
        <v>537.98333333333335</v>
      </c>
      <c r="I313" s="118">
        <v>548.56666666666661</v>
      </c>
      <c r="J313" s="118">
        <v>559.43333333333339</v>
      </c>
      <c r="K313" s="117">
        <v>537.70000000000005</v>
      </c>
      <c r="L313" s="117">
        <v>516.25</v>
      </c>
      <c r="M313" s="117">
        <v>3.671E-2</v>
      </c>
    </row>
    <row r="314" spans="1:13">
      <c r="A314" s="65">
        <v>305</v>
      </c>
      <c r="B314" s="117" t="s">
        <v>1860</v>
      </c>
      <c r="C314" s="120">
        <v>84.4</v>
      </c>
      <c r="D314" s="118">
        <v>84.433333333333337</v>
      </c>
      <c r="E314" s="118">
        <v>81.466666666666669</v>
      </c>
      <c r="F314" s="118">
        <v>78.533333333333331</v>
      </c>
      <c r="G314" s="118">
        <v>75.566666666666663</v>
      </c>
      <c r="H314" s="118">
        <v>87.366666666666674</v>
      </c>
      <c r="I314" s="118">
        <v>90.333333333333343</v>
      </c>
      <c r="J314" s="118">
        <v>93.26666666666668</v>
      </c>
      <c r="K314" s="117">
        <v>87.4</v>
      </c>
      <c r="L314" s="117">
        <v>81.5</v>
      </c>
      <c r="M314" s="117">
        <v>5.3868299999999998</v>
      </c>
    </row>
    <row r="315" spans="1:13">
      <c r="A315" s="65">
        <v>306</v>
      </c>
      <c r="B315" s="117" t="s">
        <v>348</v>
      </c>
      <c r="C315" s="120">
        <v>544.1</v>
      </c>
      <c r="D315" s="118">
        <v>548.36666666666667</v>
      </c>
      <c r="E315" s="118">
        <v>535.73333333333335</v>
      </c>
      <c r="F315" s="118">
        <v>527.36666666666667</v>
      </c>
      <c r="G315" s="118">
        <v>514.73333333333335</v>
      </c>
      <c r="H315" s="118">
        <v>556.73333333333335</v>
      </c>
      <c r="I315" s="118">
        <v>569.36666666666679</v>
      </c>
      <c r="J315" s="118">
        <v>577.73333333333335</v>
      </c>
      <c r="K315" s="117">
        <v>561</v>
      </c>
      <c r="L315" s="117">
        <v>540</v>
      </c>
      <c r="M315" s="117">
        <v>9.9545999999999992</v>
      </c>
    </row>
    <row r="316" spans="1:13">
      <c r="A316" s="65">
        <v>307</v>
      </c>
      <c r="B316" s="117" t="s">
        <v>116</v>
      </c>
      <c r="C316" s="120">
        <v>98.4</v>
      </c>
      <c r="D316" s="118">
        <v>100.31666666666666</v>
      </c>
      <c r="E316" s="118">
        <v>96.083333333333329</v>
      </c>
      <c r="F316" s="118">
        <v>93.766666666666666</v>
      </c>
      <c r="G316" s="118">
        <v>89.533333333333331</v>
      </c>
      <c r="H316" s="118">
        <v>102.63333333333333</v>
      </c>
      <c r="I316" s="118">
        <v>106.86666666666667</v>
      </c>
      <c r="J316" s="118">
        <v>109.18333333333332</v>
      </c>
      <c r="K316" s="117">
        <v>104.55</v>
      </c>
      <c r="L316" s="117">
        <v>98</v>
      </c>
      <c r="M316" s="117">
        <v>1.0430600000000001</v>
      </c>
    </row>
    <row r="317" spans="1:13">
      <c r="A317" s="65">
        <v>308</v>
      </c>
      <c r="B317" s="117" t="s">
        <v>1165</v>
      </c>
      <c r="C317" s="120">
        <v>3097.95</v>
      </c>
      <c r="D317" s="118">
        <v>3112.9500000000003</v>
      </c>
      <c r="E317" s="118">
        <v>3012.0000000000005</v>
      </c>
      <c r="F317" s="118">
        <v>2926.05</v>
      </c>
      <c r="G317" s="118">
        <v>2825.1000000000004</v>
      </c>
      <c r="H317" s="118">
        <v>3198.9000000000005</v>
      </c>
      <c r="I317" s="118">
        <v>3299.8500000000004</v>
      </c>
      <c r="J317" s="118">
        <v>3385.8000000000006</v>
      </c>
      <c r="K317" s="117">
        <v>3213.9</v>
      </c>
      <c r="L317" s="117">
        <v>3027</v>
      </c>
      <c r="M317" s="117">
        <v>0.18475</v>
      </c>
    </row>
    <row r="318" spans="1:13">
      <c r="A318" s="65">
        <v>309</v>
      </c>
      <c r="B318" s="117" t="s">
        <v>352</v>
      </c>
      <c r="C318" s="120">
        <v>400.15</v>
      </c>
      <c r="D318" s="118">
        <v>405.55</v>
      </c>
      <c r="E318" s="118">
        <v>385.55</v>
      </c>
      <c r="F318" s="118">
        <v>370.95</v>
      </c>
      <c r="G318" s="118">
        <v>350.95</v>
      </c>
      <c r="H318" s="118">
        <v>420.15000000000003</v>
      </c>
      <c r="I318" s="118">
        <v>440.15000000000003</v>
      </c>
      <c r="J318" s="118">
        <v>454.75000000000006</v>
      </c>
      <c r="K318" s="117">
        <v>425.55</v>
      </c>
      <c r="L318" s="117">
        <v>390.95</v>
      </c>
      <c r="M318" s="117">
        <v>15.32629</v>
      </c>
    </row>
    <row r="319" spans="1:13">
      <c r="A319" s="65">
        <v>310</v>
      </c>
      <c r="B319" s="117" t="s">
        <v>1840</v>
      </c>
      <c r="C319" s="120">
        <v>901.5</v>
      </c>
      <c r="D319" s="118">
        <v>901.85</v>
      </c>
      <c r="E319" s="118">
        <v>893.7</v>
      </c>
      <c r="F319" s="118">
        <v>885.9</v>
      </c>
      <c r="G319" s="118">
        <v>877.75</v>
      </c>
      <c r="H319" s="118">
        <v>909.65000000000009</v>
      </c>
      <c r="I319" s="118">
        <v>917.8</v>
      </c>
      <c r="J319" s="118">
        <v>925.60000000000014</v>
      </c>
      <c r="K319" s="117">
        <v>910</v>
      </c>
      <c r="L319" s="117">
        <v>894.05</v>
      </c>
      <c r="M319" s="117">
        <v>2.96576</v>
      </c>
    </row>
    <row r="320" spans="1:13">
      <c r="A320" s="65">
        <v>311</v>
      </c>
      <c r="B320" s="117" t="s">
        <v>1168</v>
      </c>
      <c r="C320" s="120">
        <v>205.3</v>
      </c>
      <c r="D320" s="118">
        <v>203.20000000000002</v>
      </c>
      <c r="E320" s="118">
        <v>199.50000000000003</v>
      </c>
      <c r="F320" s="118">
        <v>193.70000000000002</v>
      </c>
      <c r="G320" s="118">
        <v>190.00000000000003</v>
      </c>
      <c r="H320" s="118">
        <v>209.00000000000003</v>
      </c>
      <c r="I320" s="118">
        <v>212.70000000000002</v>
      </c>
      <c r="J320" s="118">
        <v>218.50000000000003</v>
      </c>
      <c r="K320" s="117">
        <v>206.9</v>
      </c>
      <c r="L320" s="117">
        <v>197.4</v>
      </c>
      <c r="M320" s="117">
        <v>0.59072000000000002</v>
      </c>
    </row>
    <row r="321" spans="1:13">
      <c r="A321" s="65">
        <v>312</v>
      </c>
      <c r="B321" s="117" t="s">
        <v>1170</v>
      </c>
      <c r="C321" s="120">
        <v>145.1</v>
      </c>
      <c r="D321" s="118">
        <v>142.63333333333333</v>
      </c>
      <c r="E321" s="118">
        <v>137.46666666666664</v>
      </c>
      <c r="F321" s="118">
        <v>129.83333333333331</v>
      </c>
      <c r="G321" s="118">
        <v>124.66666666666663</v>
      </c>
      <c r="H321" s="118">
        <v>150.26666666666665</v>
      </c>
      <c r="I321" s="118">
        <v>155.43333333333334</v>
      </c>
      <c r="J321" s="118">
        <v>163.06666666666666</v>
      </c>
      <c r="K321" s="117">
        <v>147.80000000000001</v>
      </c>
      <c r="L321" s="117">
        <v>135</v>
      </c>
      <c r="M321" s="117">
        <v>1.13489</v>
      </c>
    </row>
    <row r="322" spans="1:13">
      <c r="A322" s="65">
        <v>313</v>
      </c>
      <c r="B322" s="117" t="s">
        <v>1172</v>
      </c>
      <c r="C322" s="120">
        <v>283.14999999999998</v>
      </c>
      <c r="D322" s="118">
        <v>284.09999999999997</v>
      </c>
      <c r="E322" s="118">
        <v>273.04999999999995</v>
      </c>
      <c r="F322" s="118">
        <v>262.95</v>
      </c>
      <c r="G322" s="118">
        <v>251.89999999999998</v>
      </c>
      <c r="H322" s="118">
        <v>294.19999999999993</v>
      </c>
      <c r="I322" s="118">
        <v>305.25</v>
      </c>
      <c r="J322" s="118">
        <v>315.34999999999991</v>
      </c>
      <c r="K322" s="117">
        <v>295.14999999999998</v>
      </c>
      <c r="L322" s="117">
        <v>274</v>
      </c>
      <c r="M322" s="117">
        <v>3.4089800000000001</v>
      </c>
    </row>
    <row r="323" spans="1:13">
      <c r="A323" s="65">
        <v>314</v>
      </c>
      <c r="B323" s="117" t="s">
        <v>117</v>
      </c>
      <c r="C323" s="120">
        <v>868.6</v>
      </c>
      <c r="D323" s="118">
        <v>869.63333333333321</v>
      </c>
      <c r="E323" s="118">
        <v>855.01666666666642</v>
      </c>
      <c r="F323" s="118">
        <v>841.43333333333317</v>
      </c>
      <c r="G323" s="118">
        <v>826.81666666666638</v>
      </c>
      <c r="H323" s="118">
        <v>883.21666666666647</v>
      </c>
      <c r="I323" s="118">
        <v>897.83333333333326</v>
      </c>
      <c r="J323" s="118">
        <v>911.41666666666652</v>
      </c>
      <c r="K323" s="117">
        <v>884.25</v>
      </c>
      <c r="L323" s="117">
        <v>856.05</v>
      </c>
      <c r="M323" s="117">
        <v>22.251290000000001</v>
      </c>
    </row>
    <row r="324" spans="1:13">
      <c r="A324" s="65">
        <v>315</v>
      </c>
      <c r="B324" s="117" t="s">
        <v>1180</v>
      </c>
      <c r="C324" s="120">
        <v>26.45</v>
      </c>
      <c r="D324" s="118">
        <v>26.599999999999998</v>
      </c>
      <c r="E324" s="118">
        <v>26.049999999999997</v>
      </c>
      <c r="F324" s="118">
        <v>25.65</v>
      </c>
      <c r="G324" s="118">
        <v>25.099999999999998</v>
      </c>
      <c r="H324" s="118">
        <v>26.999999999999996</v>
      </c>
      <c r="I324" s="118">
        <v>27.55</v>
      </c>
      <c r="J324" s="118">
        <v>27.949999999999996</v>
      </c>
      <c r="K324" s="117">
        <v>27.15</v>
      </c>
      <c r="L324" s="117">
        <v>26.2</v>
      </c>
      <c r="M324" s="117">
        <v>4.9816599999999998</v>
      </c>
    </row>
    <row r="325" spans="1:13">
      <c r="A325" s="65">
        <v>316</v>
      </c>
      <c r="B325" s="117" t="s">
        <v>1183</v>
      </c>
      <c r="C325" s="120">
        <v>157.30000000000001</v>
      </c>
      <c r="D325" s="118">
        <v>157.80000000000001</v>
      </c>
      <c r="E325" s="118">
        <v>155.80000000000001</v>
      </c>
      <c r="F325" s="118">
        <v>154.30000000000001</v>
      </c>
      <c r="G325" s="118">
        <v>152.30000000000001</v>
      </c>
      <c r="H325" s="118">
        <v>159.30000000000001</v>
      </c>
      <c r="I325" s="118">
        <v>161.30000000000001</v>
      </c>
      <c r="J325" s="118">
        <v>162.80000000000001</v>
      </c>
      <c r="K325" s="117">
        <v>159.80000000000001</v>
      </c>
      <c r="L325" s="117">
        <v>156.30000000000001</v>
      </c>
      <c r="M325" s="117">
        <v>0.69140999999999997</v>
      </c>
    </row>
    <row r="326" spans="1:13">
      <c r="A326" s="65">
        <v>317</v>
      </c>
      <c r="B326" s="117" t="s">
        <v>118</v>
      </c>
      <c r="C326" s="120">
        <v>145.30000000000001</v>
      </c>
      <c r="D326" s="118">
        <v>146.41666666666669</v>
      </c>
      <c r="E326" s="118">
        <v>141.18333333333337</v>
      </c>
      <c r="F326" s="118">
        <v>137.06666666666669</v>
      </c>
      <c r="G326" s="118">
        <v>131.83333333333337</v>
      </c>
      <c r="H326" s="118">
        <v>150.53333333333336</v>
      </c>
      <c r="I326" s="118">
        <v>155.76666666666671</v>
      </c>
      <c r="J326" s="118">
        <v>159.88333333333335</v>
      </c>
      <c r="K326" s="117">
        <v>151.65</v>
      </c>
      <c r="L326" s="117">
        <v>142.30000000000001</v>
      </c>
      <c r="M326" s="117">
        <v>68.214429999999993</v>
      </c>
    </row>
    <row r="327" spans="1:13">
      <c r="A327" s="65">
        <v>318</v>
      </c>
      <c r="B327" s="117" t="s">
        <v>1193</v>
      </c>
      <c r="C327" s="120">
        <v>647.20000000000005</v>
      </c>
      <c r="D327" s="118">
        <v>642.93333333333339</v>
      </c>
      <c r="E327" s="118">
        <v>632.86666666666679</v>
      </c>
      <c r="F327" s="118">
        <v>618.53333333333342</v>
      </c>
      <c r="G327" s="118">
        <v>608.46666666666681</v>
      </c>
      <c r="H327" s="118">
        <v>657.26666666666677</v>
      </c>
      <c r="I327" s="118">
        <v>667.33333333333337</v>
      </c>
      <c r="J327" s="118">
        <v>681.66666666666674</v>
      </c>
      <c r="K327" s="117">
        <v>653</v>
      </c>
      <c r="L327" s="117">
        <v>628.6</v>
      </c>
      <c r="M327" s="117">
        <v>0.67674999999999996</v>
      </c>
    </row>
    <row r="328" spans="1:13">
      <c r="A328" s="65">
        <v>319</v>
      </c>
      <c r="B328" s="117" t="s">
        <v>204</v>
      </c>
      <c r="C328" s="120">
        <v>940.95</v>
      </c>
      <c r="D328" s="118">
        <v>929.2833333333333</v>
      </c>
      <c r="E328" s="118">
        <v>912.66666666666663</v>
      </c>
      <c r="F328" s="118">
        <v>884.38333333333333</v>
      </c>
      <c r="G328" s="118">
        <v>867.76666666666665</v>
      </c>
      <c r="H328" s="118">
        <v>957.56666666666661</v>
      </c>
      <c r="I328" s="118">
        <v>974.18333333333339</v>
      </c>
      <c r="J328" s="118">
        <v>1002.4666666666666</v>
      </c>
      <c r="K328" s="117">
        <v>945.9</v>
      </c>
      <c r="L328" s="117">
        <v>901</v>
      </c>
      <c r="M328" s="117">
        <v>3.2680099999999999</v>
      </c>
    </row>
    <row r="329" spans="1:13">
      <c r="A329" s="65">
        <v>320</v>
      </c>
      <c r="B329" s="117" t="s">
        <v>119</v>
      </c>
      <c r="C329" s="120">
        <v>62559.95</v>
      </c>
      <c r="D329" s="118">
        <v>62961.65</v>
      </c>
      <c r="E329" s="118">
        <v>62048.3</v>
      </c>
      <c r="F329" s="118">
        <v>61536.65</v>
      </c>
      <c r="G329" s="118">
        <v>60623.3</v>
      </c>
      <c r="H329" s="118">
        <v>63473.3</v>
      </c>
      <c r="I329" s="118">
        <v>64386.649999999994</v>
      </c>
      <c r="J329" s="118">
        <v>64898.3</v>
      </c>
      <c r="K329" s="117">
        <v>63875</v>
      </c>
      <c r="L329" s="117">
        <v>62450</v>
      </c>
      <c r="M329" s="117">
        <v>4.4880000000000003E-2</v>
      </c>
    </row>
    <row r="330" spans="1:13">
      <c r="A330" s="65">
        <v>321</v>
      </c>
      <c r="B330" s="117" t="s">
        <v>1195</v>
      </c>
      <c r="C330" s="120">
        <v>68.75</v>
      </c>
      <c r="D330" s="118">
        <v>68.649999999999991</v>
      </c>
      <c r="E330" s="118">
        <v>67.449999999999989</v>
      </c>
      <c r="F330" s="118">
        <v>66.149999999999991</v>
      </c>
      <c r="G330" s="118">
        <v>64.949999999999989</v>
      </c>
      <c r="H330" s="118">
        <v>69.949999999999989</v>
      </c>
      <c r="I330" s="118">
        <v>71.150000000000006</v>
      </c>
      <c r="J330" s="118">
        <v>72.449999999999989</v>
      </c>
      <c r="K330" s="117">
        <v>69.849999999999994</v>
      </c>
      <c r="L330" s="117">
        <v>67.349999999999994</v>
      </c>
      <c r="M330" s="117">
        <v>13.584110000000001</v>
      </c>
    </row>
    <row r="331" spans="1:13">
      <c r="A331" s="65">
        <v>322</v>
      </c>
      <c r="B331" s="117" t="s">
        <v>1197</v>
      </c>
      <c r="C331" s="120">
        <v>13.8</v>
      </c>
      <c r="D331" s="118">
        <v>13.950000000000001</v>
      </c>
      <c r="E331" s="118">
        <v>13.600000000000001</v>
      </c>
      <c r="F331" s="118">
        <v>13.4</v>
      </c>
      <c r="G331" s="118">
        <v>13.05</v>
      </c>
      <c r="H331" s="118">
        <v>14.150000000000002</v>
      </c>
      <c r="I331" s="118">
        <v>14.5</v>
      </c>
      <c r="J331" s="118">
        <v>14.700000000000003</v>
      </c>
      <c r="K331" s="117">
        <v>14.3</v>
      </c>
      <c r="L331" s="117">
        <v>13.75</v>
      </c>
      <c r="M331" s="117">
        <v>5.0215699999999996</v>
      </c>
    </row>
    <row r="332" spans="1:13">
      <c r="A332" s="65">
        <v>323</v>
      </c>
      <c r="B332" s="117" t="s">
        <v>1211</v>
      </c>
      <c r="C332" s="120">
        <v>509.05</v>
      </c>
      <c r="D332" s="118">
        <v>516.56666666666661</v>
      </c>
      <c r="E332" s="118">
        <v>495.13333333333321</v>
      </c>
      <c r="F332" s="118">
        <v>481.21666666666658</v>
      </c>
      <c r="G332" s="118">
        <v>459.78333333333319</v>
      </c>
      <c r="H332" s="118">
        <v>530.48333333333323</v>
      </c>
      <c r="I332" s="118">
        <v>551.91666666666663</v>
      </c>
      <c r="J332" s="118">
        <v>565.83333333333326</v>
      </c>
      <c r="K332" s="117">
        <v>538</v>
      </c>
      <c r="L332" s="117">
        <v>502.65</v>
      </c>
      <c r="M332" s="117">
        <v>21.004740000000002</v>
      </c>
    </row>
    <row r="333" spans="1:13">
      <c r="A333" s="65">
        <v>324</v>
      </c>
      <c r="B333" s="117" t="s">
        <v>374</v>
      </c>
      <c r="C333" s="120">
        <v>669.55</v>
      </c>
      <c r="D333" s="118">
        <v>668.98333333333323</v>
      </c>
      <c r="E333" s="118">
        <v>659.96666666666647</v>
      </c>
      <c r="F333" s="118">
        <v>650.38333333333321</v>
      </c>
      <c r="G333" s="118">
        <v>641.36666666666645</v>
      </c>
      <c r="H333" s="118">
        <v>678.56666666666649</v>
      </c>
      <c r="I333" s="118">
        <v>687.58333333333314</v>
      </c>
      <c r="J333" s="118">
        <v>697.16666666666652</v>
      </c>
      <c r="K333" s="117">
        <v>678</v>
      </c>
      <c r="L333" s="117">
        <v>659.4</v>
      </c>
      <c r="M333" s="117">
        <v>0.96657999999999999</v>
      </c>
    </row>
    <row r="334" spans="1:13">
      <c r="A334" s="65">
        <v>325</v>
      </c>
      <c r="B334" s="117" t="s">
        <v>1226</v>
      </c>
      <c r="C334" s="120">
        <v>59.9</v>
      </c>
      <c r="D334" s="118">
        <v>60.316666666666663</v>
      </c>
      <c r="E334" s="118">
        <v>59.333333333333329</v>
      </c>
      <c r="F334" s="118">
        <v>58.766666666666666</v>
      </c>
      <c r="G334" s="118">
        <v>57.783333333333331</v>
      </c>
      <c r="H334" s="118">
        <v>60.883333333333326</v>
      </c>
      <c r="I334" s="118">
        <v>61.86666666666666</v>
      </c>
      <c r="J334" s="118">
        <v>62.433333333333323</v>
      </c>
      <c r="K334" s="117">
        <v>61.3</v>
      </c>
      <c r="L334" s="117">
        <v>59.75</v>
      </c>
      <c r="M334" s="117">
        <v>60.651269999999997</v>
      </c>
    </row>
    <row r="335" spans="1:13">
      <c r="A335" s="65">
        <v>326</v>
      </c>
      <c r="B335" s="117" t="s">
        <v>1228</v>
      </c>
      <c r="C335" s="120">
        <v>1673.6</v>
      </c>
      <c r="D335" s="118">
        <v>1672.0666666666666</v>
      </c>
      <c r="E335" s="118">
        <v>1642.5333333333333</v>
      </c>
      <c r="F335" s="118">
        <v>1611.4666666666667</v>
      </c>
      <c r="G335" s="118">
        <v>1581.9333333333334</v>
      </c>
      <c r="H335" s="118">
        <v>1703.1333333333332</v>
      </c>
      <c r="I335" s="118">
        <v>1732.6666666666665</v>
      </c>
      <c r="J335" s="118">
        <v>1763.7333333333331</v>
      </c>
      <c r="K335" s="117">
        <v>1701.6</v>
      </c>
      <c r="L335" s="117">
        <v>1641</v>
      </c>
      <c r="M335" s="117">
        <v>2.50359</v>
      </c>
    </row>
    <row r="336" spans="1:13">
      <c r="A336" s="65">
        <v>327</v>
      </c>
      <c r="B336" s="117" t="s">
        <v>1230</v>
      </c>
      <c r="C336" s="120">
        <v>625.9</v>
      </c>
      <c r="D336" s="118">
        <v>631.01666666666665</v>
      </c>
      <c r="E336" s="118">
        <v>615.88333333333333</v>
      </c>
      <c r="F336" s="118">
        <v>605.86666666666667</v>
      </c>
      <c r="G336" s="118">
        <v>590.73333333333335</v>
      </c>
      <c r="H336" s="118">
        <v>641.0333333333333</v>
      </c>
      <c r="I336" s="118">
        <v>656.16666666666652</v>
      </c>
      <c r="J336" s="118">
        <v>666.18333333333328</v>
      </c>
      <c r="K336" s="117">
        <v>646.15</v>
      </c>
      <c r="L336" s="117">
        <v>621</v>
      </c>
      <c r="M336" s="117">
        <v>0.33939999999999998</v>
      </c>
    </row>
    <row r="337" spans="1:13">
      <c r="A337" s="65">
        <v>328</v>
      </c>
      <c r="B337" s="117" t="s">
        <v>1231</v>
      </c>
      <c r="C337" s="120">
        <v>45.45</v>
      </c>
      <c r="D337" s="118">
        <v>45.816666666666663</v>
      </c>
      <c r="E337" s="118">
        <v>43.933333333333323</v>
      </c>
      <c r="F337" s="118">
        <v>42.416666666666657</v>
      </c>
      <c r="G337" s="118">
        <v>40.533333333333317</v>
      </c>
      <c r="H337" s="118">
        <v>47.333333333333329</v>
      </c>
      <c r="I337" s="118">
        <v>49.216666666666669</v>
      </c>
      <c r="J337" s="118">
        <v>50.733333333333334</v>
      </c>
      <c r="K337" s="117">
        <v>47.7</v>
      </c>
      <c r="L337" s="117">
        <v>44.3</v>
      </c>
      <c r="M337" s="117">
        <v>1.5021</v>
      </c>
    </row>
    <row r="338" spans="1:13">
      <c r="A338" s="65">
        <v>329</v>
      </c>
      <c r="B338" s="117" t="s">
        <v>367</v>
      </c>
      <c r="C338" s="120">
        <v>55.9</v>
      </c>
      <c r="D338" s="118">
        <v>56.199999999999996</v>
      </c>
      <c r="E338" s="118">
        <v>55.199999999999989</v>
      </c>
      <c r="F338" s="118">
        <v>54.499999999999993</v>
      </c>
      <c r="G338" s="118">
        <v>53.499999999999986</v>
      </c>
      <c r="H338" s="118">
        <v>56.899999999999991</v>
      </c>
      <c r="I338" s="118">
        <v>57.900000000000006</v>
      </c>
      <c r="J338" s="118">
        <v>58.599999999999994</v>
      </c>
      <c r="K338" s="117">
        <v>57.2</v>
      </c>
      <c r="L338" s="117">
        <v>55.5</v>
      </c>
      <c r="M338" s="117">
        <v>45.190890000000003</v>
      </c>
    </row>
    <row r="339" spans="1:13">
      <c r="A339" s="65">
        <v>330</v>
      </c>
      <c r="B339" s="117" t="s">
        <v>1235</v>
      </c>
      <c r="C339" s="120">
        <v>109</v>
      </c>
      <c r="D339" s="118">
        <v>109.41666666666667</v>
      </c>
      <c r="E339" s="118">
        <v>107.83333333333334</v>
      </c>
      <c r="F339" s="118">
        <v>106.66666666666667</v>
      </c>
      <c r="G339" s="118">
        <v>105.08333333333334</v>
      </c>
      <c r="H339" s="118">
        <v>110.58333333333334</v>
      </c>
      <c r="I339" s="118">
        <v>112.16666666666669</v>
      </c>
      <c r="J339" s="118">
        <v>113.33333333333334</v>
      </c>
      <c r="K339" s="117">
        <v>111</v>
      </c>
      <c r="L339" s="117">
        <v>108.25</v>
      </c>
      <c r="M339" s="117">
        <v>6.1901299999999999</v>
      </c>
    </row>
    <row r="340" spans="1:13">
      <c r="A340" s="65">
        <v>331</v>
      </c>
      <c r="B340" s="117" t="s">
        <v>241</v>
      </c>
      <c r="C340" s="120">
        <v>79.400000000000006</v>
      </c>
      <c r="D340" s="118">
        <v>80.166666666666671</v>
      </c>
      <c r="E340" s="118">
        <v>78.13333333333334</v>
      </c>
      <c r="F340" s="118">
        <v>76.866666666666674</v>
      </c>
      <c r="G340" s="118">
        <v>74.833333333333343</v>
      </c>
      <c r="H340" s="118">
        <v>81.433333333333337</v>
      </c>
      <c r="I340" s="118">
        <v>83.466666666666669</v>
      </c>
      <c r="J340" s="118">
        <v>84.733333333333334</v>
      </c>
      <c r="K340" s="117">
        <v>82.2</v>
      </c>
      <c r="L340" s="117">
        <v>78.900000000000006</v>
      </c>
      <c r="M340" s="117">
        <v>58.838679999999997</v>
      </c>
    </row>
    <row r="341" spans="1:13">
      <c r="A341" s="65">
        <v>332</v>
      </c>
      <c r="B341" s="117" t="s">
        <v>1243</v>
      </c>
      <c r="C341" s="120">
        <v>443.5</v>
      </c>
      <c r="D341" s="118">
        <v>444.86666666666662</v>
      </c>
      <c r="E341" s="118">
        <v>437.18333333333322</v>
      </c>
      <c r="F341" s="118">
        <v>430.86666666666662</v>
      </c>
      <c r="G341" s="118">
        <v>423.18333333333322</v>
      </c>
      <c r="H341" s="118">
        <v>451.18333333333322</v>
      </c>
      <c r="I341" s="118">
        <v>458.86666666666662</v>
      </c>
      <c r="J341" s="118">
        <v>465.18333333333322</v>
      </c>
      <c r="K341" s="117">
        <v>452.55</v>
      </c>
      <c r="L341" s="117">
        <v>438.55</v>
      </c>
      <c r="M341" s="117">
        <v>0.45928000000000002</v>
      </c>
    </row>
    <row r="342" spans="1:13">
      <c r="A342" s="65">
        <v>333</v>
      </c>
      <c r="B342" s="117" t="s">
        <v>1245</v>
      </c>
      <c r="C342" s="120">
        <v>36.1</v>
      </c>
      <c r="D342" s="118">
        <v>36.466666666666669</v>
      </c>
      <c r="E342" s="118">
        <v>35.63333333333334</v>
      </c>
      <c r="F342" s="118">
        <v>35.166666666666671</v>
      </c>
      <c r="G342" s="118">
        <v>34.333333333333343</v>
      </c>
      <c r="H342" s="118">
        <v>36.933333333333337</v>
      </c>
      <c r="I342" s="118">
        <v>37.766666666666666</v>
      </c>
      <c r="J342" s="118">
        <v>38.233333333333334</v>
      </c>
      <c r="K342" s="117">
        <v>37.299999999999997</v>
      </c>
      <c r="L342" s="117">
        <v>36</v>
      </c>
      <c r="M342" s="117">
        <v>2.1057100000000002</v>
      </c>
    </row>
    <row r="343" spans="1:13">
      <c r="A343" s="65">
        <v>334</v>
      </c>
      <c r="B343" s="117" t="s">
        <v>1250</v>
      </c>
      <c r="C343" s="120">
        <v>33.75</v>
      </c>
      <c r="D343" s="118">
        <v>34.1</v>
      </c>
      <c r="E343" s="118">
        <v>33.1</v>
      </c>
      <c r="F343" s="118">
        <v>32.450000000000003</v>
      </c>
      <c r="G343" s="118">
        <v>31.450000000000003</v>
      </c>
      <c r="H343" s="118">
        <v>34.75</v>
      </c>
      <c r="I343" s="118">
        <v>35.75</v>
      </c>
      <c r="J343" s="118">
        <v>36.4</v>
      </c>
      <c r="K343" s="117">
        <v>35.1</v>
      </c>
      <c r="L343" s="117">
        <v>33.450000000000003</v>
      </c>
      <c r="M343" s="117">
        <v>3.1963200000000001</v>
      </c>
    </row>
    <row r="344" spans="1:13">
      <c r="A344" s="65">
        <v>335</v>
      </c>
      <c r="B344" s="117" t="s">
        <v>1252</v>
      </c>
      <c r="C344" s="120">
        <v>190.05</v>
      </c>
      <c r="D344" s="118">
        <v>189.65</v>
      </c>
      <c r="E344" s="118">
        <v>187.4</v>
      </c>
      <c r="F344" s="118">
        <v>184.75</v>
      </c>
      <c r="G344" s="118">
        <v>182.5</v>
      </c>
      <c r="H344" s="118">
        <v>192.3</v>
      </c>
      <c r="I344" s="118">
        <v>194.55</v>
      </c>
      <c r="J344" s="118">
        <v>197.20000000000002</v>
      </c>
      <c r="K344" s="117">
        <v>191.9</v>
      </c>
      <c r="L344" s="117">
        <v>187</v>
      </c>
      <c r="M344" s="117">
        <v>9.0690000000000007E-2</v>
      </c>
    </row>
    <row r="345" spans="1:13">
      <c r="A345" s="65">
        <v>336</v>
      </c>
      <c r="B345" s="117" t="s">
        <v>120</v>
      </c>
      <c r="C345" s="120">
        <v>24.55</v>
      </c>
      <c r="D345" s="118">
        <v>24.716666666666669</v>
      </c>
      <c r="E345" s="118">
        <v>24.333333333333336</v>
      </c>
      <c r="F345" s="118">
        <v>24.116666666666667</v>
      </c>
      <c r="G345" s="118">
        <v>23.733333333333334</v>
      </c>
      <c r="H345" s="118">
        <v>24.933333333333337</v>
      </c>
      <c r="I345" s="118">
        <v>25.31666666666667</v>
      </c>
      <c r="J345" s="118">
        <v>25.533333333333339</v>
      </c>
      <c r="K345" s="117">
        <v>25.1</v>
      </c>
      <c r="L345" s="117">
        <v>24.5</v>
      </c>
      <c r="M345" s="117">
        <v>17.521460000000001</v>
      </c>
    </row>
    <row r="346" spans="1:13">
      <c r="A346" s="65">
        <v>337</v>
      </c>
      <c r="B346" s="117" t="s">
        <v>1257</v>
      </c>
      <c r="C346" s="120">
        <v>1291</v>
      </c>
      <c r="D346" s="118">
        <v>1296.3500000000001</v>
      </c>
      <c r="E346" s="118">
        <v>1278.8500000000004</v>
      </c>
      <c r="F346" s="118">
        <v>1266.7000000000003</v>
      </c>
      <c r="G346" s="118">
        <v>1249.2000000000005</v>
      </c>
      <c r="H346" s="118">
        <v>1308.5000000000002</v>
      </c>
      <c r="I346" s="118">
        <v>1325.9999999999998</v>
      </c>
      <c r="J346" s="118">
        <v>1338.15</v>
      </c>
      <c r="K346" s="117">
        <v>1313.85</v>
      </c>
      <c r="L346" s="117">
        <v>1284.2</v>
      </c>
      <c r="M346" s="117">
        <v>6.7073600000000004</v>
      </c>
    </row>
    <row r="347" spans="1:13">
      <c r="A347" s="65">
        <v>338</v>
      </c>
      <c r="B347" s="117" t="s">
        <v>1261</v>
      </c>
      <c r="C347" s="120">
        <v>1260.3499999999999</v>
      </c>
      <c r="D347" s="118">
        <v>1256.5333333333333</v>
      </c>
      <c r="E347" s="118">
        <v>1223.9666666666667</v>
      </c>
      <c r="F347" s="118">
        <v>1187.5833333333335</v>
      </c>
      <c r="G347" s="118">
        <v>1155.0166666666669</v>
      </c>
      <c r="H347" s="118">
        <v>1292.9166666666665</v>
      </c>
      <c r="I347" s="118">
        <v>1325.4833333333331</v>
      </c>
      <c r="J347" s="118">
        <v>1361.8666666666663</v>
      </c>
      <c r="K347" s="117">
        <v>1289.0999999999999</v>
      </c>
      <c r="L347" s="117">
        <v>1220.1500000000001</v>
      </c>
      <c r="M347" s="117">
        <v>0.31584000000000001</v>
      </c>
    </row>
    <row r="348" spans="1:13">
      <c r="A348" s="65">
        <v>339</v>
      </c>
      <c r="B348" s="117" t="s">
        <v>1866</v>
      </c>
      <c r="C348" s="120">
        <v>68.05</v>
      </c>
      <c r="D348" s="118">
        <v>68.166666666666671</v>
      </c>
      <c r="E348" s="118">
        <v>67.683333333333337</v>
      </c>
      <c r="F348" s="118">
        <v>67.316666666666663</v>
      </c>
      <c r="G348" s="118">
        <v>66.833333333333329</v>
      </c>
      <c r="H348" s="118">
        <v>68.533333333333346</v>
      </c>
      <c r="I348" s="118">
        <v>69.016666666666666</v>
      </c>
      <c r="J348" s="118">
        <v>69.383333333333354</v>
      </c>
      <c r="K348" s="117">
        <v>68.650000000000006</v>
      </c>
      <c r="L348" s="117">
        <v>67.8</v>
      </c>
      <c r="M348" s="117">
        <v>2.1330200000000001</v>
      </c>
    </row>
    <row r="349" spans="1:13">
      <c r="A349" s="65">
        <v>340</v>
      </c>
      <c r="B349" s="117" t="s">
        <v>121</v>
      </c>
      <c r="C349" s="120">
        <v>91.2</v>
      </c>
      <c r="D349" s="118">
        <v>90.966666666666654</v>
      </c>
      <c r="E349" s="118">
        <v>90.133333333333312</v>
      </c>
      <c r="F349" s="118">
        <v>89.066666666666663</v>
      </c>
      <c r="G349" s="118">
        <v>88.23333333333332</v>
      </c>
      <c r="H349" s="118">
        <v>92.033333333333303</v>
      </c>
      <c r="I349" s="118">
        <v>92.866666666666646</v>
      </c>
      <c r="J349" s="118">
        <v>93.933333333333294</v>
      </c>
      <c r="K349" s="117">
        <v>91.8</v>
      </c>
      <c r="L349" s="117">
        <v>89.9</v>
      </c>
      <c r="M349" s="117">
        <v>24.129740000000002</v>
      </c>
    </row>
    <row r="350" spans="1:13">
      <c r="A350" s="65">
        <v>341</v>
      </c>
      <c r="B350" s="117" t="s">
        <v>122</v>
      </c>
      <c r="C350" s="120">
        <v>138.6</v>
      </c>
      <c r="D350" s="118">
        <v>138.25</v>
      </c>
      <c r="E350" s="118">
        <v>137</v>
      </c>
      <c r="F350" s="118">
        <v>135.4</v>
      </c>
      <c r="G350" s="118">
        <v>134.15</v>
      </c>
      <c r="H350" s="118">
        <v>139.85</v>
      </c>
      <c r="I350" s="118">
        <v>141.1</v>
      </c>
      <c r="J350" s="118">
        <v>142.69999999999999</v>
      </c>
      <c r="K350" s="117">
        <v>139.5</v>
      </c>
      <c r="L350" s="117">
        <v>136.65</v>
      </c>
      <c r="M350" s="117">
        <v>60.861220000000003</v>
      </c>
    </row>
    <row r="351" spans="1:13">
      <c r="A351" s="65">
        <v>342</v>
      </c>
      <c r="B351" s="117" t="s">
        <v>1277</v>
      </c>
      <c r="C351" s="120">
        <v>448.1</v>
      </c>
      <c r="D351" s="118">
        <v>452.38333333333338</v>
      </c>
      <c r="E351" s="118">
        <v>441.96666666666675</v>
      </c>
      <c r="F351" s="118">
        <v>435.83333333333337</v>
      </c>
      <c r="G351" s="118">
        <v>425.41666666666674</v>
      </c>
      <c r="H351" s="118">
        <v>458.51666666666677</v>
      </c>
      <c r="I351" s="118">
        <v>468.93333333333339</v>
      </c>
      <c r="J351" s="118">
        <v>475.06666666666678</v>
      </c>
      <c r="K351" s="117">
        <v>462.8</v>
      </c>
      <c r="L351" s="117">
        <v>446.25</v>
      </c>
      <c r="M351" s="117">
        <v>1.3140000000000001</v>
      </c>
    </row>
    <row r="352" spans="1:13">
      <c r="A352" s="65">
        <v>343</v>
      </c>
      <c r="B352" s="117" t="s">
        <v>123</v>
      </c>
      <c r="C352" s="120">
        <v>3727.15</v>
      </c>
      <c r="D352" s="118">
        <v>3724.9166666666665</v>
      </c>
      <c r="E352" s="118">
        <v>3698.2833333333328</v>
      </c>
      <c r="F352" s="118">
        <v>3669.4166666666665</v>
      </c>
      <c r="G352" s="118">
        <v>3642.7833333333328</v>
      </c>
      <c r="H352" s="118">
        <v>3753.7833333333328</v>
      </c>
      <c r="I352" s="118">
        <v>3780.416666666667</v>
      </c>
      <c r="J352" s="118">
        <v>3809.2833333333328</v>
      </c>
      <c r="K352" s="117">
        <v>3751.55</v>
      </c>
      <c r="L352" s="117">
        <v>3696.05</v>
      </c>
      <c r="M352" s="117">
        <v>0.19145999999999999</v>
      </c>
    </row>
    <row r="353" spans="1:13">
      <c r="A353" s="65">
        <v>344</v>
      </c>
      <c r="B353" s="117" t="s">
        <v>205</v>
      </c>
      <c r="C353" s="120">
        <v>171.7</v>
      </c>
      <c r="D353" s="118">
        <v>171.56666666666669</v>
      </c>
      <c r="E353" s="118">
        <v>170.23333333333338</v>
      </c>
      <c r="F353" s="118">
        <v>168.76666666666668</v>
      </c>
      <c r="G353" s="118">
        <v>167.43333333333337</v>
      </c>
      <c r="H353" s="118">
        <v>173.03333333333339</v>
      </c>
      <c r="I353" s="118">
        <v>174.3666666666667</v>
      </c>
      <c r="J353" s="118">
        <v>175.8333333333334</v>
      </c>
      <c r="K353" s="117">
        <v>172.9</v>
      </c>
      <c r="L353" s="117">
        <v>170.1</v>
      </c>
      <c r="M353" s="117">
        <v>6.3211300000000001</v>
      </c>
    </row>
    <row r="354" spans="1:13">
      <c r="A354" s="65">
        <v>345</v>
      </c>
      <c r="B354" s="117" t="s">
        <v>1283</v>
      </c>
      <c r="C354" s="120">
        <v>210.95</v>
      </c>
      <c r="D354" s="118">
        <v>211.54999999999998</v>
      </c>
      <c r="E354" s="118">
        <v>209.29999999999995</v>
      </c>
      <c r="F354" s="118">
        <v>207.64999999999998</v>
      </c>
      <c r="G354" s="118">
        <v>205.39999999999995</v>
      </c>
      <c r="H354" s="118">
        <v>213.19999999999996</v>
      </c>
      <c r="I354" s="118">
        <v>215.45000000000002</v>
      </c>
      <c r="J354" s="118">
        <v>217.09999999999997</v>
      </c>
      <c r="K354" s="117">
        <v>213.8</v>
      </c>
      <c r="L354" s="117">
        <v>209.9</v>
      </c>
      <c r="M354" s="117">
        <v>2.9967100000000002</v>
      </c>
    </row>
    <row r="355" spans="1:13">
      <c r="A355" s="65">
        <v>346</v>
      </c>
      <c r="B355" s="117" t="s">
        <v>124</v>
      </c>
      <c r="C355" s="120">
        <v>141.65</v>
      </c>
      <c r="D355" s="118">
        <v>141.41666666666666</v>
      </c>
      <c r="E355" s="118">
        <v>139.88333333333333</v>
      </c>
      <c r="F355" s="118">
        <v>138.11666666666667</v>
      </c>
      <c r="G355" s="118">
        <v>136.58333333333334</v>
      </c>
      <c r="H355" s="118">
        <v>143.18333333333331</v>
      </c>
      <c r="I355" s="118">
        <v>144.71666666666667</v>
      </c>
      <c r="J355" s="118">
        <v>146.48333333333329</v>
      </c>
      <c r="K355" s="117">
        <v>142.94999999999999</v>
      </c>
      <c r="L355" s="117">
        <v>139.65</v>
      </c>
      <c r="M355" s="117">
        <v>29.105229999999999</v>
      </c>
    </row>
    <row r="356" spans="1:13">
      <c r="A356" s="65">
        <v>347</v>
      </c>
      <c r="B356" s="117" t="s">
        <v>125</v>
      </c>
      <c r="C356" s="120">
        <v>91.45</v>
      </c>
      <c r="D356" s="118">
        <v>92.216666666666654</v>
      </c>
      <c r="E356" s="118">
        <v>90.333333333333314</v>
      </c>
      <c r="F356" s="118">
        <v>89.216666666666654</v>
      </c>
      <c r="G356" s="118">
        <v>87.333333333333314</v>
      </c>
      <c r="H356" s="118">
        <v>93.333333333333314</v>
      </c>
      <c r="I356" s="118">
        <v>95.216666666666669</v>
      </c>
      <c r="J356" s="118">
        <v>96.333333333333314</v>
      </c>
      <c r="K356" s="117">
        <v>94.1</v>
      </c>
      <c r="L356" s="117">
        <v>91.1</v>
      </c>
      <c r="M356" s="117">
        <v>33.759070000000001</v>
      </c>
    </row>
    <row r="357" spans="1:13">
      <c r="A357" s="65">
        <v>348</v>
      </c>
      <c r="B357" s="117" t="s">
        <v>314</v>
      </c>
      <c r="C357" s="120">
        <v>69.45</v>
      </c>
      <c r="D357" s="118">
        <v>69.616666666666674</v>
      </c>
      <c r="E357" s="118">
        <v>67.633333333333354</v>
      </c>
      <c r="F357" s="118">
        <v>65.816666666666677</v>
      </c>
      <c r="G357" s="118">
        <v>63.833333333333357</v>
      </c>
      <c r="H357" s="118">
        <v>71.433333333333351</v>
      </c>
      <c r="I357" s="118">
        <v>73.416666666666671</v>
      </c>
      <c r="J357" s="118">
        <v>75.233333333333348</v>
      </c>
      <c r="K357" s="117">
        <v>71.599999999999994</v>
      </c>
      <c r="L357" s="117">
        <v>67.8</v>
      </c>
      <c r="M357" s="117">
        <v>0.45985999999999999</v>
      </c>
    </row>
    <row r="358" spans="1:13">
      <c r="A358" s="65">
        <v>349</v>
      </c>
      <c r="B358" s="117" t="s">
        <v>229</v>
      </c>
      <c r="C358" s="120">
        <v>22370.799999999999</v>
      </c>
      <c r="D358" s="118">
        <v>22527.933333333334</v>
      </c>
      <c r="E358" s="118">
        <v>22155.866666666669</v>
      </c>
      <c r="F358" s="118">
        <v>21940.933333333334</v>
      </c>
      <c r="G358" s="118">
        <v>21568.866666666669</v>
      </c>
      <c r="H358" s="118">
        <v>22742.866666666669</v>
      </c>
      <c r="I358" s="118">
        <v>23114.933333333334</v>
      </c>
      <c r="J358" s="118">
        <v>23329.866666666669</v>
      </c>
      <c r="K358" s="117">
        <v>22900</v>
      </c>
      <c r="L358" s="117">
        <v>22313</v>
      </c>
      <c r="M358" s="117">
        <v>0.25358999999999998</v>
      </c>
    </row>
    <row r="359" spans="1:13">
      <c r="A359" s="65">
        <v>350</v>
      </c>
      <c r="B359" s="117" t="s">
        <v>1309</v>
      </c>
      <c r="C359" s="120">
        <v>213.9</v>
      </c>
      <c r="D359" s="118">
        <v>214.63333333333333</v>
      </c>
      <c r="E359" s="118">
        <v>206.26666666666665</v>
      </c>
      <c r="F359" s="118">
        <v>198.63333333333333</v>
      </c>
      <c r="G359" s="118">
        <v>190.26666666666665</v>
      </c>
      <c r="H359" s="118">
        <v>222.26666666666665</v>
      </c>
      <c r="I359" s="118">
        <v>230.63333333333333</v>
      </c>
      <c r="J359" s="118">
        <v>238.26666666666665</v>
      </c>
      <c r="K359" s="117">
        <v>223</v>
      </c>
      <c r="L359" s="117">
        <v>207</v>
      </c>
      <c r="M359" s="117">
        <v>2.3560400000000001</v>
      </c>
    </row>
    <row r="360" spans="1:13">
      <c r="A360" s="65">
        <v>351</v>
      </c>
      <c r="B360" s="117" t="s">
        <v>349</v>
      </c>
      <c r="C360" s="120">
        <v>74.55</v>
      </c>
      <c r="D360" s="118">
        <v>75.13333333333334</v>
      </c>
      <c r="E360" s="118">
        <v>73.51666666666668</v>
      </c>
      <c r="F360" s="118">
        <v>72.483333333333334</v>
      </c>
      <c r="G360" s="118">
        <v>70.866666666666674</v>
      </c>
      <c r="H360" s="118">
        <v>76.166666666666686</v>
      </c>
      <c r="I360" s="118">
        <v>77.783333333333331</v>
      </c>
      <c r="J360" s="118">
        <v>78.816666666666691</v>
      </c>
      <c r="K360" s="117">
        <v>76.75</v>
      </c>
      <c r="L360" s="117">
        <v>74.099999999999994</v>
      </c>
      <c r="M360" s="117">
        <v>66.608180000000004</v>
      </c>
    </row>
    <row r="361" spans="1:13">
      <c r="A361" s="65">
        <v>352</v>
      </c>
      <c r="B361" s="117" t="s">
        <v>207</v>
      </c>
      <c r="C361" s="120">
        <v>2170.5</v>
      </c>
      <c r="D361" s="118">
        <v>2193.8333333333335</v>
      </c>
      <c r="E361" s="118">
        <v>2087.7666666666669</v>
      </c>
      <c r="F361" s="118">
        <v>2005.0333333333333</v>
      </c>
      <c r="G361" s="118">
        <v>1898.9666666666667</v>
      </c>
      <c r="H361" s="118">
        <v>2276.5666666666671</v>
      </c>
      <c r="I361" s="118">
        <v>2382.6333333333337</v>
      </c>
      <c r="J361" s="118">
        <v>2465.3666666666672</v>
      </c>
      <c r="K361" s="117">
        <v>2299.9</v>
      </c>
      <c r="L361" s="117">
        <v>2111.1</v>
      </c>
      <c r="M361" s="117">
        <v>11.95252</v>
      </c>
    </row>
    <row r="362" spans="1:13">
      <c r="A362" s="65">
        <v>353</v>
      </c>
      <c r="B362" s="117" t="s">
        <v>1317</v>
      </c>
      <c r="C362" s="120">
        <v>564.95000000000005</v>
      </c>
      <c r="D362" s="118">
        <v>566.98333333333335</v>
      </c>
      <c r="E362" s="118">
        <v>558.9666666666667</v>
      </c>
      <c r="F362" s="118">
        <v>552.98333333333335</v>
      </c>
      <c r="G362" s="118">
        <v>544.9666666666667</v>
      </c>
      <c r="H362" s="118">
        <v>572.9666666666667</v>
      </c>
      <c r="I362" s="118">
        <v>580.98333333333335</v>
      </c>
      <c r="J362" s="118">
        <v>586.9666666666667</v>
      </c>
      <c r="K362" s="117">
        <v>575</v>
      </c>
      <c r="L362" s="117">
        <v>561</v>
      </c>
      <c r="M362" s="117">
        <v>3.8123399999999998</v>
      </c>
    </row>
    <row r="363" spans="1:13">
      <c r="A363" s="65">
        <v>354</v>
      </c>
      <c r="B363" s="117" t="s">
        <v>126</v>
      </c>
      <c r="C363" s="120">
        <v>219</v>
      </c>
      <c r="D363" s="118">
        <v>221.26666666666665</v>
      </c>
      <c r="E363" s="118">
        <v>215.2833333333333</v>
      </c>
      <c r="F363" s="118">
        <v>211.56666666666666</v>
      </c>
      <c r="G363" s="118">
        <v>205.58333333333331</v>
      </c>
      <c r="H363" s="118">
        <v>224.98333333333329</v>
      </c>
      <c r="I363" s="118">
        <v>230.96666666666664</v>
      </c>
      <c r="J363" s="118">
        <v>234.68333333333328</v>
      </c>
      <c r="K363" s="117">
        <v>227.25</v>
      </c>
      <c r="L363" s="117">
        <v>217.55</v>
      </c>
      <c r="M363" s="117">
        <v>47.800719999999998</v>
      </c>
    </row>
    <row r="364" spans="1:13">
      <c r="A364" s="65">
        <v>355</v>
      </c>
      <c r="B364" s="117" t="s">
        <v>127</v>
      </c>
      <c r="C364" s="120">
        <v>100.75</v>
      </c>
      <c r="D364" s="118">
        <v>100.76666666666667</v>
      </c>
      <c r="E364" s="118">
        <v>98.283333333333331</v>
      </c>
      <c r="F364" s="118">
        <v>95.816666666666663</v>
      </c>
      <c r="G364" s="118">
        <v>93.333333333333329</v>
      </c>
      <c r="H364" s="118">
        <v>103.23333333333333</v>
      </c>
      <c r="I364" s="118">
        <v>105.71666666666665</v>
      </c>
      <c r="J364" s="118">
        <v>108.18333333333334</v>
      </c>
      <c r="K364" s="117">
        <v>103.25</v>
      </c>
      <c r="L364" s="117">
        <v>98.3</v>
      </c>
      <c r="M364" s="117">
        <v>56.55057</v>
      </c>
    </row>
    <row r="365" spans="1:13">
      <c r="A365" s="65">
        <v>356</v>
      </c>
      <c r="B365" s="117" t="s">
        <v>1320</v>
      </c>
      <c r="C365" s="120">
        <v>2804.5</v>
      </c>
      <c r="D365" s="118">
        <v>2796.2833333333333</v>
      </c>
      <c r="E365" s="118">
        <v>2768.3166666666666</v>
      </c>
      <c r="F365" s="118">
        <v>2732.1333333333332</v>
      </c>
      <c r="G365" s="118">
        <v>2704.1666666666665</v>
      </c>
      <c r="H365" s="118">
        <v>2832.4666666666667</v>
      </c>
      <c r="I365" s="118">
        <v>2860.4333333333329</v>
      </c>
      <c r="J365" s="118">
        <v>2896.6166666666668</v>
      </c>
      <c r="K365" s="117">
        <v>2824.25</v>
      </c>
      <c r="L365" s="117">
        <v>2760.1</v>
      </c>
      <c r="M365" s="117">
        <v>0.2354</v>
      </c>
    </row>
    <row r="366" spans="1:13">
      <c r="A366" s="65">
        <v>357</v>
      </c>
      <c r="B366" s="117" t="s">
        <v>316</v>
      </c>
      <c r="C366" s="120">
        <v>15.35</v>
      </c>
      <c r="D366" s="118">
        <v>15.466666666666667</v>
      </c>
      <c r="E366" s="118">
        <v>15.033333333333333</v>
      </c>
      <c r="F366" s="118">
        <v>14.716666666666667</v>
      </c>
      <c r="G366" s="118">
        <v>14.283333333333333</v>
      </c>
      <c r="H366" s="118">
        <v>15.783333333333333</v>
      </c>
      <c r="I366" s="118">
        <v>16.216666666666669</v>
      </c>
      <c r="J366" s="118">
        <v>16.533333333333331</v>
      </c>
      <c r="K366" s="117">
        <v>15.9</v>
      </c>
      <c r="L366" s="117">
        <v>15.15</v>
      </c>
      <c r="M366" s="117">
        <v>5.8620400000000004</v>
      </c>
    </row>
    <row r="367" spans="1:13">
      <c r="A367" s="65">
        <v>358</v>
      </c>
      <c r="B367" s="117" t="s">
        <v>208</v>
      </c>
      <c r="C367" s="120">
        <v>9908.7999999999993</v>
      </c>
      <c r="D367" s="118">
        <v>9915.9333333333325</v>
      </c>
      <c r="E367" s="118">
        <v>9847.866666666665</v>
      </c>
      <c r="F367" s="118">
        <v>9786.9333333333325</v>
      </c>
      <c r="G367" s="118">
        <v>9718.866666666665</v>
      </c>
      <c r="H367" s="118">
        <v>9976.866666666665</v>
      </c>
      <c r="I367" s="118">
        <v>10044.933333333334</v>
      </c>
      <c r="J367" s="118">
        <v>10105.866666666665</v>
      </c>
      <c r="K367" s="117">
        <v>9984</v>
      </c>
      <c r="L367" s="117">
        <v>9855</v>
      </c>
      <c r="M367" s="117">
        <v>3.5569999999999997E-2</v>
      </c>
    </row>
    <row r="368" spans="1:13">
      <c r="A368" s="65">
        <v>359</v>
      </c>
      <c r="B368" s="117" t="s">
        <v>1328</v>
      </c>
      <c r="C368" s="120">
        <v>606.5</v>
      </c>
      <c r="D368" s="118">
        <v>603.38333333333333</v>
      </c>
      <c r="E368" s="118">
        <v>596.76666666666665</v>
      </c>
      <c r="F368" s="118">
        <v>587.0333333333333</v>
      </c>
      <c r="G368" s="118">
        <v>580.41666666666663</v>
      </c>
      <c r="H368" s="118">
        <v>613.11666666666667</v>
      </c>
      <c r="I368" s="118">
        <v>619.73333333333323</v>
      </c>
      <c r="J368" s="118">
        <v>629.4666666666667</v>
      </c>
      <c r="K368" s="117">
        <v>610</v>
      </c>
      <c r="L368" s="117">
        <v>593.65</v>
      </c>
      <c r="M368" s="117">
        <v>0.36031000000000002</v>
      </c>
    </row>
    <row r="369" spans="1:13">
      <c r="A369" s="65">
        <v>360</v>
      </c>
      <c r="B369" s="117" t="s">
        <v>206</v>
      </c>
      <c r="C369" s="120">
        <v>1102</v>
      </c>
      <c r="D369" s="118">
        <v>1111.7</v>
      </c>
      <c r="E369" s="118">
        <v>1088.4000000000001</v>
      </c>
      <c r="F369" s="118">
        <v>1074.8</v>
      </c>
      <c r="G369" s="118">
        <v>1051.5</v>
      </c>
      <c r="H369" s="118">
        <v>1125.3000000000002</v>
      </c>
      <c r="I369" s="118">
        <v>1148.5999999999999</v>
      </c>
      <c r="J369" s="118">
        <v>1162.2000000000003</v>
      </c>
      <c r="K369" s="117">
        <v>1135</v>
      </c>
      <c r="L369" s="117">
        <v>1098.0999999999999</v>
      </c>
      <c r="M369" s="117">
        <v>4.2856800000000002</v>
      </c>
    </row>
    <row r="370" spans="1:13">
      <c r="A370" s="65">
        <v>361</v>
      </c>
      <c r="B370" s="117" t="s">
        <v>1331</v>
      </c>
      <c r="C370" s="120">
        <v>846.7</v>
      </c>
      <c r="D370" s="118">
        <v>847.01666666666677</v>
      </c>
      <c r="E370" s="118">
        <v>831.03333333333353</v>
      </c>
      <c r="F370" s="118">
        <v>815.36666666666679</v>
      </c>
      <c r="G370" s="118">
        <v>799.38333333333355</v>
      </c>
      <c r="H370" s="118">
        <v>862.68333333333351</v>
      </c>
      <c r="I370" s="118">
        <v>878.66666666666686</v>
      </c>
      <c r="J370" s="118">
        <v>894.33333333333348</v>
      </c>
      <c r="K370" s="117">
        <v>863</v>
      </c>
      <c r="L370" s="117">
        <v>831.35</v>
      </c>
      <c r="M370" s="117">
        <v>0.40747</v>
      </c>
    </row>
    <row r="371" spans="1:13">
      <c r="A371" s="65">
        <v>362</v>
      </c>
      <c r="B371" s="117" t="s">
        <v>128</v>
      </c>
      <c r="C371" s="120">
        <v>76.099999999999994</v>
      </c>
      <c r="D371" s="118">
        <v>76.666666666666671</v>
      </c>
      <c r="E371" s="118">
        <v>75.183333333333337</v>
      </c>
      <c r="F371" s="118">
        <v>74.266666666666666</v>
      </c>
      <c r="G371" s="118">
        <v>72.783333333333331</v>
      </c>
      <c r="H371" s="118">
        <v>77.583333333333343</v>
      </c>
      <c r="I371" s="118">
        <v>79.066666666666663</v>
      </c>
      <c r="J371" s="118">
        <v>79.983333333333348</v>
      </c>
      <c r="K371" s="117">
        <v>78.150000000000006</v>
      </c>
      <c r="L371" s="117">
        <v>75.75</v>
      </c>
      <c r="M371" s="117">
        <v>191.06196</v>
      </c>
    </row>
    <row r="372" spans="1:13">
      <c r="A372" s="65">
        <v>363</v>
      </c>
      <c r="B372" s="117" t="s">
        <v>1926</v>
      </c>
      <c r="C372" s="120">
        <v>904.25</v>
      </c>
      <c r="D372" s="118">
        <v>889.75</v>
      </c>
      <c r="E372" s="118">
        <v>860.55</v>
      </c>
      <c r="F372" s="118">
        <v>816.84999999999991</v>
      </c>
      <c r="G372" s="118">
        <v>787.64999999999986</v>
      </c>
      <c r="H372" s="118">
        <v>933.45</v>
      </c>
      <c r="I372" s="118">
        <v>962.65000000000009</v>
      </c>
      <c r="J372" s="118">
        <v>1006.3500000000001</v>
      </c>
      <c r="K372" s="117">
        <v>918.95</v>
      </c>
      <c r="L372" s="117">
        <v>846.05</v>
      </c>
      <c r="M372" s="117">
        <v>2.0933799999999998</v>
      </c>
    </row>
    <row r="373" spans="1:13">
      <c r="A373" s="65">
        <v>364</v>
      </c>
      <c r="B373" s="117" t="s">
        <v>1338</v>
      </c>
      <c r="C373" s="120">
        <v>143.1</v>
      </c>
      <c r="D373" s="118">
        <v>145.13333333333335</v>
      </c>
      <c r="E373" s="118">
        <v>140.26666666666671</v>
      </c>
      <c r="F373" s="118">
        <v>137.43333333333337</v>
      </c>
      <c r="G373" s="118">
        <v>132.56666666666672</v>
      </c>
      <c r="H373" s="118">
        <v>147.9666666666667</v>
      </c>
      <c r="I373" s="118">
        <v>152.83333333333331</v>
      </c>
      <c r="J373" s="118">
        <v>155.66666666666669</v>
      </c>
      <c r="K373" s="117">
        <v>150</v>
      </c>
      <c r="L373" s="117">
        <v>142.30000000000001</v>
      </c>
      <c r="M373" s="117">
        <v>0.83150999999999997</v>
      </c>
    </row>
    <row r="374" spans="1:13">
      <c r="A374" s="65">
        <v>365</v>
      </c>
      <c r="B374" s="117" t="s">
        <v>129</v>
      </c>
      <c r="C374" s="120">
        <v>187.8</v>
      </c>
      <c r="D374" s="118">
        <v>186.13333333333333</v>
      </c>
      <c r="E374" s="118">
        <v>183.66666666666666</v>
      </c>
      <c r="F374" s="118">
        <v>179.53333333333333</v>
      </c>
      <c r="G374" s="118">
        <v>177.06666666666666</v>
      </c>
      <c r="H374" s="118">
        <v>190.26666666666665</v>
      </c>
      <c r="I374" s="118">
        <v>192.73333333333335</v>
      </c>
      <c r="J374" s="118">
        <v>196.86666666666665</v>
      </c>
      <c r="K374" s="117">
        <v>188.6</v>
      </c>
      <c r="L374" s="117">
        <v>182</v>
      </c>
      <c r="M374" s="117">
        <v>41.854810000000001</v>
      </c>
    </row>
    <row r="375" spans="1:13">
      <c r="A375" s="65">
        <v>366</v>
      </c>
      <c r="B375" s="117" t="s">
        <v>1349</v>
      </c>
      <c r="C375" s="120">
        <v>112.55</v>
      </c>
      <c r="D375" s="118">
        <v>115.39999999999999</v>
      </c>
      <c r="E375" s="118">
        <v>108.64999999999998</v>
      </c>
      <c r="F375" s="118">
        <v>104.74999999999999</v>
      </c>
      <c r="G375" s="118">
        <v>97.999999999999972</v>
      </c>
      <c r="H375" s="118">
        <v>119.29999999999998</v>
      </c>
      <c r="I375" s="118">
        <v>126.05000000000001</v>
      </c>
      <c r="J375" s="118">
        <v>129.94999999999999</v>
      </c>
      <c r="K375" s="117">
        <v>122.15</v>
      </c>
      <c r="L375" s="117">
        <v>111.5</v>
      </c>
      <c r="M375" s="117">
        <v>34.358060000000002</v>
      </c>
    </row>
    <row r="376" spans="1:13">
      <c r="A376" s="65">
        <v>367</v>
      </c>
      <c r="B376" s="117" t="s">
        <v>1361</v>
      </c>
      <c r="C376" s="120">
        <v>203.9</v>
      </c>
      <c r="D376" s="118">
        <v>204.43333333333331</v>
      </c>
      <c r="E376" s="118">
        <v>197.76666666666662</v>
      </c>
      <c r="F376" s="118">
        <v>191.63333333333333</v>
      </c>
      <c r="G376" s="118">
        <v>184.96666666666664</v>
      </c>
      <c r="H376" s="118">
        <v>210.56666666666661</v>
      </c>
      <c r="I376" s="118">
        <v>217.23333333333329</v>
      </c>
      <c r="J376" s="118">
        <v>223.36666666666659</v>
      </c>
      <c r="K376" s="117">
        <v>211.1</v>
      </c>
      <c r="L376" s="117">
        <v>198.3</v>
      </c>
      <c r="M376" s="117">
        <v>0.57696999999999998</v>
      </c>
    </row>
    <row r="377" spans="1:13">
      <c r="A377" s="65">
        <v>368</v>
      </c>
      <c r="B377" s="117" t="s">
        <v>2628</v>
      </c>
      <c r="C377" s="120">
        <v>74.849999999999994</v>
      </c>
      <c r="D377" s="118">
        <v>75.066666666666663</v>
      </c>
      <c r="E377" s="118">
        <v>73.583333333333329</v>
      </c>
      <c r="F377" s="118">
        <v>72.316666666666663</v>
      </c>
      <c r="G377" s="118">
        <v>70.833333333333329</v>
      </c>
      <c r="H377" s="118">
        <v>76.333333333333329</v>
      </c>
      <c r="I377" s="118">
        <v>77.816666666666677</v>
      </c>
      <c r="J377" s="118">
        <v>79.083333333333329</v>
      </c>
      <c r="K377" s="117">
        <v>76.55</v>
      </c>
      <c r="L377" s="117">
        <v>73.8</v>
      </c>
      <c r="M377" s="117">
        <v>1.8230500000000001</v>
      </c>
    </row>
    <row r="378" spans="1:13">
      <c r="A378" s="65">
        <v>369</v>
      </c>
      <c r="B378" s="117" t="s">
        <v>130</v>
      </c>
      <c r="C378" s="120">
        <v>80.599999999999994</v>
      </c>
      <c r="D378" s="118">
        <v>82.066666666666663</v>
      </c>
      <c r="E378" s="118">
        <v>77.633333333333326</v>
      </c>
      <c r="F378" s="118">
        <v>74.666666666666657</v>
      </c>
      <c r="G378" s="118">
        <v>70.23333333333332</v>
      </c>
      <c r="H378" s="118">
        <v>85.033333333333331</v>
      </c>
      <c r="I378" s="118">
        <v>89.466666666666669</v>
      </c>
      <c r="J378" s="118">
        <v>92.433333333333337</v>
      </c>
      <c r="K378" s="117">
        <v>86.5</v>
      </c>
      <c r="L378" s="117">
        <v>79.099999999999994</v>
      </c>
      <c r="M378" s="117">
        <v>20.699120000000001</v>
      </c>
    </row>
    <row r="379" spans="1:13">
      <c r="A379" s="65">
        <v>370</v>
      </c>
      <c r="B379" s="117" t="s">
        <v>1368</v>
      </c>
      <c r="C379" s="120">
        <v>1577.2</v>
      </c>
      <c r="D379" s="118">
        <v>1567.3666666666668</v>
      </c>
      <c r="E379" s="118">
        <v>1549.8333333333335</v>
      </c>
      <c r="F379" s="118">
        <v>1522.4666666666667</v>
      </c>
      <c r="G379" s="118">
        <v>1504.9333333333334</v>
      </c>
      <c r="H379" s="118">
        <v>1594.7333333333336</v>
      </c>
      <c r="I379" s="118">
        <v>1612.2666666666669</v>
      </c>
      <c r="J379" s="118">
        <v>1639.6333333333337</v>
      </c>
      <c r="K379" s="117">
        <v>1584.9</v>
      </c>
      <c r="L379" s="117">
        <v>1540</v>
      </c>
      <c r="M379" s="117">
        <v>2.6480000000000001</v>
      </c>
    </row>
    <row r="380" spans="1:13">
      <c r="A380" s="65">
        <v>371</v>
      </c>
      <c r="B380" s="117" t="s">
        <v>1855</v>
      </c>
      <c r="C380" s="120">
        <v>641.95000000000005</v>
      </c>
      <c r="D380" s="118">
        <v>643.65</v>
      </c>
      <c r="E380" s="118">
        <v>630.29999999999995</v>
      </c>
      <c r="F380" s="118">
        <v>618.65</v>
      </c>
      <c r="G380" s="118">
        <v>605.29999999999995</v>
      </c>
      <c r="H380" s="118">
        <v>655.29999999999995</v>
      </c>
      <c r="I380" s="118">
        <v>668.65000000000009</v>
      </c>
      <c r="J380" s="118">
        <v>680.3</v>
      </c>
      <c r="K380" s="117">
        <v>657</v>
      </c>
      <c r="L380" s="117">
        <v>632</v>
      </c>
      <c r="M380" s="117">
        <v>0.63815999999999995</v>
      </c>
    </row>
    <row r="381" spans="1:13">
      <c r="A381" s="65">
        <v>372</v>
      </c>
      <c r="B381" s="117" t="s">
        <v>1369</v>
      </c>
      <c r="C381" s="120">
        <v>417.6</v>
      </c>
      <c r="D381" s="118">
        <v>418.2</v>
      </c>
      <c r="E381" s="118">
        <v>411.45</v>
      </c>
      <c r="F381" s="118">
        <v>405.3</v>
      </c>
      <c r="G381" s="118">
        <v>398.55</v>
      </c>
      <c r="H381" s="118">
        <v>424.34999999999997</v>
      </c>
      <c r="I381" s="118">
        <v>431.09999999999997</v>
      </c>
      <c r="J381" s="118">
        <v>437.24999999999994</v>
      </c>
      <c r="K381" s="117">
        <v>424.95</v>
      </c>
      <c r="L381" s="117">
        <v>412.05</v>
      </c>
      <c r="M381" s="117">
        <v>4.0277900000000004</v>
      </c>
    </row>
    <row r="382" spans="1:13">
      <c r="A382" s="65">
        <v>373</v>
      </c>
      <c r="B382" s="117" t="s">
        <v>1371</v>
      </c>
      <c r="C382" s="120">
        <v>110.6</v>
      </c>
      <c r="D382" s="118">
        <v>111.81666666666668</v>
      </c>
      <c r="E382" s="118">
        <v>107.93333333333335</v>
      </c>
      <c r="F382" s="118">
        <v>105.26666666666668</v>
      </c>
      <c r="G382" s="118">
        <v>101.38333333333335</v>
      </c>
      <c r="H382" s="118">
        <v>114.48333333333335</v>
      </c>
      <c r="I382" s="118">
        <v>118.36666666666667</v>
      </c>
      <c r="J382" s="118">
        <v>121.03333333333335</v>
      </c>
      <c r="K382" s="117">
        <v>115.7</v>
      </c>
      <c r="L382" s="117">
        <v>109.15</v>
      </c>
      <c r="M382" s="117">
        <v>8.4941600000000008</v>
      </c>
    </row>
    <row r="383" spans="1:13">
      <c r="A383" s="65">
        <v>374</v>
      </c>
      <c r="B383" s="117" t="s">
        <v>1373</v>
      </c>
      <c r="C383" s="120">
        <v>584.95000000000005</v>
      </c>
      <c r="D383" s="118">
        <v>585.48333333333346</v>
      </c>
      <c r="E383" s="118">
        <v>574.6166666666669</v>
      </c>
      <c r="F383" s="118">
        <v>564.28333333333342</v>
      </c>
      <c r="G383" s="118">
        <v>553.41666666666686</v>
      </c>
      <c r="H383" s="118">
        <v>595.81666666666695</v>
      </c>
      <c r="I383" s="118">
        <v>606.68333333333351</v>
      </c>
      <c r="J383" s="118">
        <v>617.01666666666699</v>
      </c>
      <c r="K383" s="117">
        <v>596.35</v>
      </c>
      <c r="L383" s="117">
        <v>575.15</v>
      </c>
      <c r="M383" s="117">
        <v>1.18476</v>
      </c>
    </row>
    <row r="384" spans="1:13">
      <c r="A384" s="65">
        <v>375</v>
      </c>
      <c r="B384" s="117" t="s">
        <v>1375</v>
      </c>
      <c r="C384" s="120">
        <v>163.1</v>
      </c>
      <c r="D384" s="118">
        <v>162.98333333333332</v>
      </c>
      <c r="E384" s="118">
        <v>160.41666666666663</v>
      </c>
      <c r="F384" s="118">
        <v>157.73333333333332</v>
      </c>
      <c r="G384" s="118">
        <v>155.16666666666663</v>
      </c>
      <c r="H384" s="118">
        <v>165.66666666666663</v>
      </c>
      <c r="I384" s="118">
        <v>168.23333333333329</v>
      </c>
      <c r="J384" s="118">
        <v>170.91666666666663</v>
      </c>
      <c r="K384" s="117">
        <v>165.55</v>
      </c>
      <c r="L384" s="117">
        <v>160.30000000000001</v>
      </c>
      <c r="M384" s="117">
        <v>1.0919099999999999</v>
      </c>
    </row>
    <row r="385" spans="1:13">
      <c r="A385" s="65">
        <v>376</v>
      </c>
      <c r="B385" s="117" t="s">
        <v>212</v>
      </c>
      <c r="C385" s="120">
        <v>569.95000000000005</v>
      </c>
      <c r="D385" s="118">
        <v>571.16666666666663</v>
      </c>
      <c r="E385" s="118">
        <v>559.93333333333328</v>
      </c>
      <c r="F385" s="118">
        <v>549.91666666666663</v>
      </c>
      <c r="G385" s="118">
        <v>538.68333333333328</v>
      </c>
      <c r="H385" s="118">
        <v>581.18333333333328</v>
      </c>
      <c r="I385" s="118">
        <v>592.41666666666663</v>
      </c>
      <c r="J385" s="118">
        <v>602.43333333333328</v>
      </c>
      <c r="K385" s="117">
        <v>582.4</v>
      </c>
      <c r="L385" s="117">
        <v>561.15</v>
      </c>
      <c r="M385" s="117">
        <v>3.4889600000000001</v>
      </c>
    </row>
    <row r="386" spans="1:13">
      <c r="A386" s="65">
        <v>377</v>
      </c>
      <c r="B386" s="117" t="s">
        <v>1380</v>
      </c>
      <c r="C386" s="120">
        <v>240.7</v>
      </c>
      <c r="D386" s="118">
        <v>248.26666666666665</v>
      </c>
      <c r="E386" s="118">
        <v>231.5333333333333</v>
      </c>
      <c r="F386" s="118">
        <v>222.36666666666665</v>
      </c>
      <c r="G386" s="118">
        <v>205.6333333333333</v>
      </c>
      <c r="H386" s="118">
        <v>257.43333333333328</v>
      </c>
      <c r="I386" s="118">
        <v>274.16666666666663</v>
      </c>
      <c r="J386" s="118">
        <v>283.33333333333331</v>
      </c>
      <c r="K386" s="117">
        <v>265</v>
      </c>
      <c r="L386" s="117">
        <v>239.1</v>
      </c>
      <c r="M386" s="117">
        <v>9.3789999999999998E-2</v>
      </c>
    </row>
    <row r="387" spans="1:13">
      <c r="A387" s="65">
        <v>378</v>
      </c>
      <c r="B387" s="117" t="s">
        <v>1390</v>
      </c>
      <c r="C387" s="120">
        <v>746.65</v>
      </c>
      <c r="D387" s="118">
        <v>752.30000000000007</v>
      </c>
      <c r="E387" s="118">
        <v>730.60000000000014</v>
      </c>
      <c r="F387" s="118">
        <v>714.55000000000007</v>
      </c>
      <c r="G387" s="118">
        <v>692.85000000000014</v>
      </c>
      <c r="H387" s="118">
        <v>768.35000000000014</v>
      </c>
      <c r="I387" s="118">
        <v>790.05000000000018</v>
      </c>
      <c r="J387" s="118">
        <v>806.10000000000014</v>
      </c>
      <c r="K387" s="117">
        <v>774</v>
      </c>
      <c r="L387" s="117">
        <v>736.25</v>
      </c>
      <c r="M387" s="117">
        <v>7.0848399999999998</v>
      </c>
    </row>
    <row r="388" spans="1:13">
      <c r="A388" s="65">
        <v>379</v>
      </c>
      <c r="B388" s="117" t="s">
        <v>1887</v>
      </c>
      <c r="C388" s="120">
        <v>563.15</v>
      </c>
      <c r="D388" s="118">
        <v>563.76666666666654</v>
      </c>
      <c r="E388" s="118">
        <v>551.73333333333312</v>
      </c>
      <c r="F388" s="118">
        <v>540.31666666666661</v>
      </c>
      <c r="G388" s="118">
        <v>528.28333333333319</v>
      </c>
      <c r="H388" s="118">
        <v>575.18333333333305</v>
      </c>
      <c r="I388" s="118">
        <v>587.21666666666658</v>
      </c>
      <c r="J388" s="118">
        <v>598.63333333333298</v>
      </c>
      <c r="K388" s="117">
        <v>575.79999999999995</v>
      </c>
      <c r="L388" s="117">
        <v>552.35</v>
      </c>
      <c r="M388" s="117">
        <v>25.176739999999999</v>
      </c>
    </row>
    <row r="389" spans="1:13">
      <c r="A389" s="65">
        <v>380</v>
      </c>
      <c r="B389" s="117" t="s">
        <v>1394</v>
      </c>
      <c r="C389" s="120">
        <v>60</v>
      </c>
      <c r="D389" s="118">
        <v>60.366666666666667</v>
      </c>
      <c r="E389" s="118">
        <v>58.783333333333331</v>
      </c>
      <c r="F389" s="118">
        <v>57.566666666666663</v>
      </c>
      <c r="G389" s="118">
        <v>55.983333333333327</v>
      </c>
      <c r="H389" s="118">
        <v>61.583333333333336</v>
      </c>
      <c r="I389" s="118">
        <v>63.166666666666664</v>
      </c>
      <c r="J389" s="118">
        <v>64.38333333333334</v>
      </c>
      <c r="K389" s="117">
        <v>61.95</v>
      </c>
      <c r="L389" s="117">
        <v>59.15</v>
      </c>
      <c r="M389" s="117">
        <v>7.6931799999999999</v>
      </c>
    </row>
    <row r="390" spans="1:13">
      <c r="A390" s="65">
        <v>381</v>
      </c>
      <c r="B390" s="117" t="s">
        <v>131</v>
      </c>
      <c r="C390" s="120">
        <v>12.15</v>
      </c>
      <c r="D390" s="118">
        <v>12.15</v>
      </c>
      <c r="E390" s="118">
        <v>11.850000000000001</v>
      </c>
      <c r="F390" s="118">
        <v>11.55</v>
      </c>
      <c r="G390" s="118">
        <v>11.250000000000002</v>
      </c>
      <c r="H390" s="118">
        <v>12.450000000000001</v>
      </c>
      <c r="I390" s="118">
        <v>12.750000000000002</v>
      </c>
      <c r="J390" s="118">
        <v>13.05</v>
      </c>
      <c r="K390" s="117">
        <v>12.45</v>
      </c>
      <c r="L390" s="117">
        <v>11.85</v>
      </c>
      <c r="M390" s="117">
        <v>472.07121000000001</v>
      </c>
    </row>
    <row r="391" spans="1:13">
      <c r="A391" s="65">
        <v>382</v>
      </c>
      <c r="B391" s="117" t="s">
        <v>132</v>
      </c>
      <c r="C391" s="120">
        <v>118.95</v>
      </c>
      <c r="D391" s="118">
        <v>119.31666666666666</v>
      </c>
      <c r="E391" s="118">
        <v>117.33333333333333</v>
      </c>
      <c r="F391" s="118">
        <v>115.71666666666667</v>
      </c>
      <c r="G391" s="118">
        <v>113.73333333333333</v>
      </c>
      <c r="H391" s="118">
        <v>120.93333333333332</v>
      </c>
      <c r="I391" s="118">
        <v>122.91666666666667</v>
      </c>
      <c r="J391" s="118">
        <v>124.53333333333332</v>
      </c>
      <c r="K391" s="117">
        <v>121.3</v>
      </c>
      <c r="L391" s="117">
        <v>117.7</v>
      </c>
      <c r="M391" s="117">
        <v>34.9041</v>
      </c>
    </row>
    <row r="392" spans="1:13">
      <c r="A392" s="65">
        <v>383</v>
      </c>
      <c r="B392" s="117" t="s">
        <v>1396</v>
      </c>
      <c r="C392" s="120">
        <v>73.3</v>
      </c>
      <c r="D392" s="118">
        <v>72.7</v>
      </c>
      <c r="E392" s="118">
        <v>70.100000000000009</v>
      </c>
      <c r="F392" s="118">
        <v>66.900000000000006</v>
      </c>
      <c r="G392" s="118">
        <v>64.300000000000011</v>
      </c>
      <c r="H392" s="118">
        <v>75.900000000000006</v>
      </c>
      <c r="I392" s="118">
        <v>78.5</v>
      </c>
      <c r="J392" s="118">
        <v>81.7</v>
      </c>
      <c r="K392" s="117">
        <v>75.3</v>
      </c>
      <c r="L392" s="117">
        <v>69.5</v>
      </c>
      <c r="M392" s="117">
        <v>22.10698</v>
      </c>
    </row>
    <row r="393" spans="1:13">
      <c r="A393" s="65">
        <v>384</v>
      </c>
      <c r="B393" s="117" t="s">
        <v>1398</v>
      </c>
      <c r="C393" s="120">
        <v>731</v>
      </c>
      <c r="D393" s="118">
        <v>726.76666666666677</v>
      </c>
      <c r="E393" s="118">
        <v>718.53333333333353</v>
      </c>
      <c r="F393" s="118">
        <v>706.06666666666672</v>
      </c>
      <c r="G393" s="118">
        <v>697.83333333333348</v>
      </c>
      <c r="H393" s="118">
        <v>739.23333333333358</v>
      </c>
      <c r="I393" s="118">
        <v>747.46666666666692</v>
      </c>
      <c r="J393" s="118">
        <v>759.93333333333362</v>
      </c>
      <c r="K393" s="117">
        <v>735</v>
      </c>
      <c r="L393" s="117">
        <v>714.3</v>
      </c>
      <c r="M393" s="117">
        <v>0.26119999999999999</v>
      </c>
    </row>
    <row r="394" spans="1:13">
      <c r="A394" s="65">
        <v>385</v>
      </c>
      <c r="B394" s="117" t="s">
        <v>133</v>
      </c>
      <c r="C394" s="120">
        <v>198.5</v>
      </c>
      <c r="D394" s="118">
        <v>201.68333333333331</v>
      </c>
      <c r="E394" s="118">
        <v>191.91666666666663</v>
      </c>
      <c r="F394" s="118">
        <v>185.33333333333331</v>
      </c>
      <c r="G394" s="118">
        <v>175.56666666666663</v>
      </c>
      <c r="H394" s="118">
        <v>208.26666666666662</v>
      </c>
      <c r="I394" s="118">
        <v>218.03333333333333</v>
      </c>
      <c r="J394" s="118">
        <v>224.61666666666662</v>
      </c>
      <c r="K394" s="117">
        <v>211.45</v>
      </c>
      <c r="L394" s="117">
        <v>195.1</v>
      </c>
      <c r="M394" s="117">
        <v>71.795670000000001</v>
      </c>
    </row>
    <row r="395" spans="1:13">
      <c r="A395" s="65">
        <v>386</v>
      </c>
      <c r="B395" s="117" t="s">
        <v>134</v>
      </c>
      <c r="C395" s="120">
        <v>1229.55</v>
      </c>
      <c r="D395" s="118">
        <v>1235.9666666666667</v>
      </c>
      <c r="E395" s="118">
        <v>1215.9833333333333</v>
      </c>
      <c r="F395" s="118">
        <v>1202.4166666666667</v>
      </c>
      <c r="G395" s="118">
        <v>1182.4333333333334</v>
      </c>
      <c r="H395" s="118">
        <v>1249.5333333333333</v>
      </c>
      <c r="I395" s="118">
        <v>1269.5166666666669</v>
      </c>
      <c r="J395" s="118">
        <v>1283.0833333333333</v>
      </c>
      <c r="K395" s="117">
        <v>1255.95</v>
      </c>
      <c r="L395" s="117">
        <v>1222.4000000000001</v>
      </c>
      <c r="M395" s="117">
        <v>85.69265</v>
      </c>
    </row>
    <row r="396" spans="1:13">
      <c r="A396" s="65">
        <v>387</v>
      </c>
      <c r="B396" s="117" t="s">
        <v>1402</v>
      </c>
      <c r="C396" s="120">
        <v>23.85</v>
      </c>
      <c r="D396" s="118">
        <v>23.483333333333334</v>
      </c>
      <c r="E396" s="118">
        <v>22.06666666666667</v>
      </c>
      <c r="F396" s="118">
        <v>20.283333333333335</v>
      </c>
      <c r="G396" s="118">
        <v>18.866666666666671</v>
      </c>
      <c r="H396" s="118">
        <v>25.266666666666669</v>
      </c>
      <c r="I396" s="118">
        <v>26.683333333333334</v>
      </c>
      <c r="J396" s="118">
        <v>28.466666666666669</v>
      </c>
      <c r="K396" s="117">
        <v>24.9</v>
      </c>
      <c r="L396" s="117">
        <v>21.7</v>
      </c>
      <c r="M396" s="117">
        <v>1.87205</v>
      </c>
    </row>
    <row r="397" spans="1:13">
      <c r="A397" s="65">
        <v>388</v>
      </c>
      <c r="B397" s="117" t="s">
        <v>135</v>
      </c>
      <c r="C397" s="120">
        <v>257.5</v>
      </c>
      <c r="D397" s="118">
        <v>261.38333333333333</v>
      </c>
      <c r="E397" s="118">
        <v>248.46666666666664</v>
      </c>
      <c r="F397" s="118">
        <v>239.43333333333331</v>
      </c>
      <c r="G397" s="118">
        <v>226.51666666666662</v>
      </c>
      <c r="H397" s="118">
        <v>270.41666666666663</v>
      </c>
      <c r="I397" s="118">
        <v>283.33333333333337</v>
      </c>
      <c r="J397" s="118">
        <v>292.36666666666667</v>
      </c>
      <c r="K397" s="117">
        <v>274.3</v>
      </c>
      <c r="L397" s="117">
        <v>252.35</v>
      </c>
      <c r="M397" s="117">
        <v>45.872770000000003</v>
      </c>
    </row>
    <row r="398" spans="1:13">
      <c r="A398" s="65">
        <v>389</v>
      </c>
      <c r="B398" s="117" t="s">
        <v>1405</v>
      </c>
      <c r="C398" s="120">
        <v>10.3</v>
      </c>
      <c r="D398" s="118">
        <v>10.316666666666668</v>
      </c>
      <c r="E398" s="118">
        <v>10.083333333333336</v>
      </c>
      <c r="F398" s="118">
        <v>9.8666666666666671</v>
      </c>
      <c r="G398" s="118">
        <v>9.6333333333333346</v>
      </c>
      <c r="H398" s="118">
        <v>10.533333333333337</v>
      </c>
      <c r="I398" s="118">
        <v>10.766666666666667</v>
      </c>
      <c r="J398" s="118">
        <v>10.983333333333338</v>
      </c>
      <c r="K398" s="117">
        <v>10.55</v>
      </c>
      <c r="L398" s="117">
        <v>10.1</v>
      </c>
      <c r="M398" s="117">
        <v>5.0706300000000004</v>
      </c>
    </row>
    <row r="399" spans="1:13">
      <c r="A399" s="65">
        <v>390</v>
      </c>
      <c r="B399" s="117" t="s">
        <v>1407</v>
      </c>
      <c r="C399" s="120">
        <v>396.65</v>
      </c>
      <c r="D399" s="118">
        <v>399.8</v>
      </c>
      <c r="E399" s="118">
        <v>386.95000000000005</v>
      </c>
      <c r="F399" s="118">
        <v>377.25000000000006</v>
      </c>
      <c r="G399" s="118">
        <v>364.40000000000009</v>
      </c>
      <c r="H399" s="118">
        <v>409.5</v>
      </c>
      <c r="I399" s="118">
        <v>422.35</v>
      </c>
      <c r="J399" s="118">
        <v>432.04999999999995</v>
      </c>
      <c r="K399" s="117">
        <v>412.65</v>
      </c>
      <c r="L399" s="117">
        <v>390.1</v>
      </c>
      <c r="M399" s="117">
        <v>4.8838800000000004</v>
      </c>
    </row>
    <row r="400" spans="1:13">
      <c r="A400" s="65">
        <v>391</v>
      </c>
      <c r="B400" s="117" t="s">
        <v>2220</v>
      </c>
      <c r="C400" s="120">
        <v>35.6</v>
      </c>
      <c r="D400" s="118">
        <v>35.9</v>
      </c>
      <c r="E400" s="118">
        <v>34.699999999999996</v>
      </c>
      <c r="F400" s="118">
        <v>33.799999999999997</v>
      </c>
      <c r="G400" s="118">
        <v>32.599999999999994</v>
      </c>
      <c r="H400" s="118">
        <v>36.799999999999997</v>
      </c>
      <c r="I400" s="118">
        <v>38</v>
      </c>
      <c r="J400" s="118">
        <v>38.9</v>
      </c>
      <c r="K400" s="117">
        <v>37.1</v>
      </c>
      <c r="L400" s="117">
        <v>35</v>
      </c>
      <c r="M400" s="117">
        <v>2.4768500000000002</v>
      </c>
    </row>
    <row r="401" spans="1:13">
      <c r="A401" s="65">
        <v>392</v>
      </c>
      <c r="B401" s="117" t="s">
        <v>1412</v>
      </c>
      <c r="C401" s="120">
        <v>501.6</v>
      </c>
      <c r="D401" s="118">
        <v>494.9666666666667</v>
      </c>
      <c r="E401" s="118">
        <v>479.93333333333339</v>
      </c>
      <c r="F401" s="118">
        <v>458.26666666666671</v>
      </c>
      <c r="G401" s="118">
        <v>443.23333333333341</v>
      </c>
      <c r="H401" s="118">
        <v>516.63333333333344</v>
      </c>
      <c r="I401" s="118">
        <v>531.66666666666674</v>
      </c>
      <c r="J401" s="118">
        <v>553.33333333333337</v>
      </c>
      <c r="K401" s="117">
        <v>510</v>
      </c>
      <c r="L401" s="117">
        <v>473.3</v>
      </c>
      <c r="M401" s="117">
        <v>0.17471</v>
      </c>
    </row>
    <row r="402" spans="1:13">
      <c r="A402" s="65">
        <v>393</v>
      </c>
      <c r="B402" s="117" t="s">
        <v>2194</v>
      </c>
      <c r="C402" s="120">
        <v>11.65</v>
      </c>
      <c r="D402" s="118">
        <v>11.75</v>
      </c>
      <c r="E402" s="118">
        <v>11.2</v>
      </c>
      <c r="F402" s="118">
        <v>10.75</v>
      </c>
      <c r="G402" s="118">
        <v>10.199999999999999</v>
      </c>
      <c r="H402" s="118">
        <v>12.2</v>
      </c>
      <c r="I402" s="118">
        <v>12.75</v>
      </c>
      <c r="J402" s="118">
        <v>13.2</v>
      </c>
      <c r="K402" s="117">
        <v>12.3</v>
      </c>
      <c r="L402" s="117">
        <v>11.3</v>
      </c>
      <c r="M402" s="117">
        <v>13.45181</v>
      </c>
    </row>
    <row r="403" spans="1:13">
      <c r="A403" s="65">
        <v>394</v>
      </c>
      <c r="B403" s="117" t="s">
        <v>136</v>
      </c>
      <c r="C403" s="120">
        <v>26.95</v>
      </c>
      <c r="D403" s="118">
        <v>27.383333333333336</v>
      </c>
      <c r="E403" s="118">
        <v>26.316666666666674</v>
      </c>
      <c r="F403" s="118">
        <v>25.683333333333337</v>
      </c>
      <c r="G403" s="118">
        <v>24.616666666666674</v>
      </c>
      <c r="H403" s="118">
        <v>28.016666666666673</v>
      </c>
      <c r="I403" s="118">
        <v>29.083333333333336</v>
      </c>
      <c r="J403" s="118">
        <v>29.716666666666672</v>
      </c>
      <c r="K403" s="117">
        <v>28.45</v>
      </c>
      <c r="L403" s="117">
        <v>26.75</v>
      </c>
      <c r="M403" s="117">
        <v>89.162620000000004</v>
      </c>
    </row>
    <row r="404" spans="1:13">
      <c r="A404" s="65">
        <v>395</v>
      </c>
      <c r="B404" s="117" t="s">
        <v>1429</v>
      </c>
      <c r="C404" s="120">
        <v>3.5</v>
      </c>
      <c r="D404" s="118">
        <v>3.5</v>
      </c>
      <c r="E404" s="118">
        <v>3.4</v>
      </c>
      <c r="F404" s="118">
        <v>3.3</v>
      </c>
      <c r="G404" s="118">
        <v>3.1999999999999997</v>
      </c>
      <c r="H404" s="118">
        <v>3.6</v>
      </c>
      <c r="I404" s="118">
        <v>3.6999999999999997</v>
      </c>
      <c r="J404" s="118">
        <v>3.8000000000000003</v>
      </c>
      <c r="K404" s="117">
        <v>3.6</v>
      </c>
      <c r="L404" s="117">
        <v>3.4</v>
      </c>
      <c r="M404" s="117">
        <v>17.251950000000001</v>
      </c>
    </row>
    <row r="405" spans="1:13">
      <c r="A405" s="65">
        <v>396</v>
      </c>
      <c r="B405" s="117" t="s">
        <v>1437</v>
      </c>
      <c r="C405" s="120">
        <v>339.45</v>
      </c>
      <c r="D405" s="118">
        <v>340.85</v>
      </c>
      <c r="E405" s="118">
        <v>331.20000000000005</v>
      </c>
      <c r="F405" s="118">
        <v>322.95000000000005</v>
      </c>
      <c r="G405" s="118">
        <v>313.30000000000007</v>
      </c>
      <c r="H405" s="118">
        <v>349.1</v>
      </c>
      <c r="I405" s="118">
        <v>358.75</v>
      </c>
      <c r="J405" s="118">
        <v>367</v>
      </c>
      <c r="K405" s="117">
        <v>350.5</v>
      </c>
      <c r="L405" s="117">
        <v>332.6</v>
      </c>
      <c r="M405" s="117">
        <v>0.1726</v>
      </c>
    </row>
    <row r="406" spans="1:13">
      <c r="A406" s="65">
        <v>397</v>
      </c>
      <c r="B406" s="117" t="s">
        <v>1441</v>
      </c>
      <c r="C406" s="120">
        <v>190.6</v>
      </c>
      <c r="D406" s="118">
        <v>192.65</v>
      </c>
      <c r="E406" s="118">
        <v>185.65</v>
      </c>
      <c r="F406" s="118">
        <v>180.7</v>
      </c>
      <c r="G406" s="118">
        <v>173.7</v>
      </c>
      <c r="H406" s="118">
        <v>197.60000000000002</v>
      </c>
      <c r="I406" s="118">
        <v>204.60000000000002</v>
      </c>
      <c r="J406" s="118">
        <v>209.55000000000004</v>
      </c>
      <c r="K406" s="117">
        <v>199.65</v>
      </c>
      <c r="L406" s="117">
        <v>187.7</v>
      </c>
      <c r="M406" s="117">
        <v>10.954040000000001</v>
      </c>
    </row>
    <row r="407" spans="1:13">
      <c r="A407" s="65">
        <v>398</v>
      </c>
      <c r="B407" s="117" t="s">
        <v>1443</v>
      </c>
      <c r="C407" s="120">
        <v>90.45</v>
      </c>
      <c r="D407" s="118">
        <v>90.683333333333337</v>
      </c>
      <c r="E407" s="118">
        <v>88.26666666666668</v>
      </c>
      <c r="F407" s="118">
        <v>86.083333333333343</v>
      </c>
      <c r="G407" s="118">
        <v>83.666666666666686</v>
      </c>
      <c r="H407" s="118">
        <v>92.866666666666674</v>
      </c>
      <c r="I407" s="118">
        <v>95.283333333333331</v>
      </c>
      <c r="J407" s="118">
        <v>97.466666666666669</v>
      </c>
      <c r="K407" s="117">
        <v>93.1</v>
      </c>
      <c r="L407" s="117">
        <v>88.5</v>
      </c>
      <c r="M407" s="117">
        <v>3.9280000000000002E-2</v>
      </c>
    </row>
    <row r="408" spans="1:13">
      <c r="A408" s="65">
        <v>399</v>
      </c>
      <c r="B408" s="117" t="s">
        <v>137</v>
      </c>
      <c r="C408" s="120">
        <v>46.15</v>
      </c>
      <c r="D408" s="118">
        <v>46.349999999999994</v>
      </c>
      <c r="E408" s="118">
        <v>45.399999999999991</v>
      </c>
      <c r="F408" s="118">
        <v>44.65</v>
      </c>
      <c r="G408" s="118">
        <v>43.699999999999996</v>
      </c>
      <c r="H408" s="118">
        <v>47.099999999999987</v>
      </c>
      <c r="I408" s="118">
        <v>48.04999999999999</v>
      </c>
      <c r="J408" s="118">
        <v>48.799999999999983</v>
      </c>
      <c r="K408" s="117">
        <v>47.3</v>
      </c>
      <c r="L408" s="117">
        <v>45.6</v>
      </c>
      <c r="M408" s="117">
        <v>81.584620000000001</v>
      </c>
    </row>
    <row r="409" spans="1:13">
      <c r="A409" s="65">
        <v>400</v>
      </c>
      <c r="B409" s="117" t="s">
        <v>209</v>
      </c>
      <c r="C409" s="120">
        <v>6324.6</v>
      </c>
      <c r="D409" s="118">
        <v>6294.5166666666664</v>
      </c>
      <c r="E409" s="118">
        <v>6241.083333333333</v>
      </c>
      <c r="F409" s="118">
        <v>6157.5666666666666</v>
      </c>
      <c r="G409" s="118">
        <v>6104.1333333333332</v>
      </c>
      <c r="H409" s="118">
        <v>6378.0333333333328</v>
      </c>
      <c r="I409" s="118">
        <v>6431.4666666666672</v>
      </c>
      <c r="J409" s="118">
        <v>6514.9833333333327</v>
      </c>
      <c r="K409" s="117">
        <v>6347.95</v>
      </c>
      <c r="L409" s="117">
        <v>6211</v>
      </c>
      <c r="M409" s="117">
        <v>3.5610000000000003E-2</v>
      </c>
    </row>
    <row r="410" spans="1:13">
      <c r="A410" s="65">
        <v>401</v>
      </c>
      <c r="B410" s="117" t="s">
        <v>2214</v>
      </c>
      <c r="C410" s="120">
        <v>599.25</v>
      </c>
      <c r="D410" s="118">
        <v>606.31666666666672</v>
      </c>
      <c r="E410" s="118">
        <v>588.18333333333339</v>
      </c>
      <c r="F410" s="118">
        <v>577.11666666666667</v>
      </c>
      <c r="G410" s="118">
        <v>558.98333333333335</v>
      </c>
      <c r="H410" s="118">
        <v>617.38333333333344</v>
      </c>
      <c r="I410" s="118">
        <v>635.51666666666688</v>
      </c>
      <c r="J410" s="118">
        <v>646.58333333333348</v>
      </c>
      <c r="K410" s="117">
        <v>624.45000000000005</v>
      </c>
      <c r="L410" s="117">
        <v>595.25</v>
      </c>
      <c r="M410" s="117">
        <v>2.8538199999999998</v>
      </c>
    </row>
    <row r="411" spans="1:13">
      <c r="A411" s="65">
        <v>402</v>
      </c>
      <c r="B411" s="117" t="s">
        <v>138</v>
      </c>
      <c r="C411" s="120">
        <v>281.60000000000002</v>
      </c>
      <c r="D411" s="118">
        <v>281.83333333333331</v>
      </c>
      <c r="E411" s="118">
        <v>277.06666666666661</v>
      </c>
      <c r="F411" s="118">
        <v>272.5333333333333</v>
      </c>
      <c r="G411" s="118">
        <v>267.76666666666659</v>
      </c>
      <c r="H411" s="118">
        <v>286.36666666666662</v>
      </c>
      <c r="I411" s="118">
        <v>291.13333333333338</v>
      </c>
      <c r="J411" s="118">
        <v>295.66666666666663</v>
      </c>
      <c r="K411" s="117">
        <v>286.60000000000002</v>
      </c>
      <c r="L411" s="117">
        <v>277.3</v>
      </c>
      <c r="M411" s="117">
        <v>189.0547</v>
      </c>
    </row>
    <row r="412" spans="1:13">
      <c r="A412" s="65">
        <v>403</v>
      </c>
      <c r="B412" s="117" t="s">
        <v>2126</v>
      </c>
      <c r="C412" s="120">
        <v>5260.85</v>
      </c>
      <c r="D412" s="118">
        <v>5240.2833333333338</v>
      </c>
      <c r="E412" s="118">
        <v>5150.5666666666675</v>
      </c>
      <c r="F412" s="118">
        <v>5040.2833333333338</v>
      </c>
      <c r="G412" s="118">
        <v>4950.5666666666675</v>
      </c>
      <c r="H412" s="118">
        <v>5350.5666666666675</v>
      </c>
      <c r="I412" s="118">
        <v>5440.2833333333328</v>
      </c>
      <c r="J412" s="118">
        <v>5550.5666666666675</v>
      </c>
      <c r="K412" s="117">
        <v>5330</v>
      </c>
      <c r="L412" s="117">
        <v>5130</v>
      </c>
      <c r="M412" s="117">
        <v>6.5280000000000005E-2</v>
      </c>
    </row>
    <row r="413" spans="1:13">
      <c r="A413" s="65">
        <v>404</v>
      </c>
      <c r="B413" s="117" t="s">
        <v>1473</v>
      </c>
      <c r="C413" s="120">
        <v>40.65</v>
      </c>
      <c r="D413" s="118">
        <v>40.983333333333327</v>
      </c>
      <c r="E413" s="118">
        <v>39.666666666666657</v>
      </c>
      <c r="F413" s="118">
        <v>38.68333333333333</v>
      </c>
      <c r="G413" s="118">
        <v>37.36666666666666</v>
      </c>
      <c r="H413" s="118">
        <v>41.966666666666654</v>
      </c>
      <c r="I413" s="118">
        <v>43.283333333333331</v>
      </c>
      <c r="J413" s="118">
        <v>44.266666666666652</v>
      </c>
      <c r="K413" s="117">
        <v>42.3</v>
      </c>
      <c r="L413" s="117">
        <v>40</v>
      </c>
      <c r="M413" s="117">
        <v>3.3826399999999999</v>
      </c>
    </row>
    <row r="414" spans="1:13">
      <c r="A414" s="65">
        <v>405</v>
      </c>
      <c r="B414" s="117" t="s">
        <v>1971</v>
      </c>
      <c r="C414" s="120">
        <v>1260.05</v>
      </c>
      <c r="D414" s="118">
        <v>1255.6833333333334</v>
      </c>
      <c r="E414" s="118">
        <v>1249.3666666666668</v>
      </c>
      <c r="F414" s="118">
        <v>1238.6833333333334</v>
      </c>
      <c r="G414" s="118">
        <v>1232.3666666666668</v>
      </c>
      <c r="H414" s="118">
        <v>1266.3666666666668</v>
      </c>
      <c r="I414" s="118">
        <v>1272.6833333333334</v>
      </c>
      <c r="J414" s="118">
        <v>1283.3666666666668</v>
      </c>
      <c r="K414" s="117">
        <v>1262</v>
      </c>
      <c r="L414" s="117">
        <v>1245</v>
      </c>
      <c r="M414" s="117">
        <v>1.234E-2</v>
      </c>
    </row>
    <row r="415" spans="1:13">
      <c r="A415" s="65">
        <v>406</v>
      </c>
      <c r="B415" s="117" t="s">
        <v>2039</v>
      </c>
      <c r="C415" s="120">
        <v>411.15</v>
      </c>
      <c r="D415" s="118">
        <v>417.71666666666664</v>
      </c>
      <c r="E415" s="118">
        <v>401.48333333333329</v>
      </c>
      <c r="F415" s="118">
        <v>391.81666666666666</v>
      </c>
      <c r="G415" s="118">
        <v>375.58333333333331</v>
      </c>
      <c r="H415" s="118">
        <v>427.38333333333327</v>
      </c>
      <c r="I415" s="118">
        <v>443.61666666666662</v>
      </c>
      <c r="J415" s="118">
        <v>453.28333333333325</v>
      </c>
      <c r="K415" s="117">
        <v>433.95</v>
      </c>
      <c r="L415" s="117">
        <v>408.05</v>
      </c>
      <c r="M415" s="117">
        <v>0.74477000000000004</v>
      </c>
    </row>
    <row r="416" spans="1:13">
      <c r="A416" s="65">
        <v>407</v>
      </c>
      <c r="B416" s="117" t="s">
        <v>1501</v>
      </c>
      <c r="C416" s="120">
        <v>162.15</v>
      </c>
      <c r="D416" s="118">
        <v>163.75</v>
      </c>
      <c r="E416" s="118">
        <v>159</v>
      </c>
      <c r="F416" s="118">
        <v>155.85</v>
      </c>
      <c r="G416" s="118">
        <v>151.1</v>
      </c>
      <c r="H416" s="118">
        <v>166.9</v>
      </c>
      <c r="I416" s="118">
        <v>171.65</v>
      </c>
      <c r="J416" s="118">
        <v>174.8</v>
      </c>
      <c r="K416" s="117">
        <v>168.5</v>
      </c>
      <c r="L416" s="117">
        <v>160.6</v>
      </c>
      <c r="M416" s="117">
        <v>0.32047999999999999</v>
      </c>
    </row>
    <row r="417" spans="1:13">
      <c r="A417" s="65">
        <v>408</v>
      </c>
      <c r="B417" s="117" t="s">
        <v>1503</v>
      </c>
      <c r="C417" s="120">
        <v>519.15</v>
      </c>
      <c r="D417" s="118">
        <v>516.2166666666667</v>
      </c>
      <c r="E417" s="118">
        <v>510.43333333333339</v>
      </c>
      <c r="F417" s="118">
        <v>501.7166666666667</v>
      </c>
      <c r="G417" s="118">
        <v>495.93333333333339</v>
      </c>
      <c r="H417" s="118">
        <v>524.93333333333339</v>
      </c>
      <c r="I417" s="118">
        <v>530.7166666666667</v>
      </c>
      <c r="J417" s="118">
        <v>539.43333333333339</v>
      </c>
      <c r="K417" s="117">
        <v>522</v>
      </c>
      <c r="L417" s="117">
        <v>507.5</v>
      </c>
      <c r="M417" s="117">
        <v>0.12099</v>
      </c>
    </row>
    <row r="418" spans="1:13">
      <c r="A418" s="65">
        <v>409</v>
      </c>
      <c r="B418" s="117" t="s">
        <v>210</v>
      </c>
      <c r="C418" s="120">
        <v>15052.4</v>
      </c>
      <c r="D418" s="118">
        <v>15267.833333333334</v>
      </c>
      <c r="E418" s="118">
        <v>14735.666666666668</v>
      </c>
      <c r="F418" s="118">
        <v>14418.933333333334</v>
      </c>
      <c r="G418" s="118">
        <v>13886.766666666668</v>
      </c>
      <c r="H418" s="118">
        <v>15584.566666666668</v>
      </c>
      <c r="I418" s="118">
        <v>16116.733333333335</v>
      </c>
      <c r="J418" s="118">
        <v>16433.466666666667</v>
      </c>
      <c r="K418" s="117">
        <v>15800</v>
      </c>
      <c r="L418" s="117">
        <v>14951.1</v>
      </c>
      <c r="M418" s="117">
        <v>0.29243999999999998</v>
      </c>
    </row>
    <row r="419" spans="1:13">
      <c r="A419" s="65">
        <v>410</v>
      </c>
      <c r="B419" s="117" t="s">
        <v>1512</v>
      </c>
      <c r="C419" s="120">
        <v>1752.1</v>
      </c>
      <c r="D419" s="118">
        <v>1726.3833333333332</v>
      </c>
      <c r="E419" s="118">
        <v>1687.7666666666664</v>
      </c>
      <c r="F419" s="118">
        <v>1623.4333333333332</v>
      </c>
      <c r="G419" s="118">
        <v>1584.8166666666664</v>
      </c>
      <c r="H419" s="118">
        <v>1790.7166666666665</v>
      </c>
      <c r="I419" s="118">
        <v>1829.3333333333333</v>
      </c>
      <c r="J419" s="118">
        <v>1893.6666666666665</v>
      </c>
      <c r="K419" s="117">
        <v>1765</v>
      </c>
      <c r="L419" s="117">
        <v>1662.05</v>
      </c>
      <c r="M419" s="117">
        <v>3.3855900000000001</v>
      </c>
    </row>
    <row r="420" spans="1:13">
      <c r="A420" s="65">
        <v>411</v>
      </c>
      <c r="B420" s="117" t="s">
        <v>139</v>
      </c>
      <c r="C420" s="120">
        <v>991.45</v>
      </c>
      <c r="D420" s="118">
        <v>998.2833333333333</v>
      </c>
      <c r="E420" s="118">
        <v>970.76666666666665</v>
      </c>
      <c r="F420" s="118">
        <v>950.08333333333337</v>
      </c>
      <c r="G420" s="118">
        <v>922.56666666666672</v>
      </c>
      <c r="H420" s="118">
        <v>1018.9666666666666</v>
      </c>
      <c r="I420" s="118">
        <v>1046.4833333333331</v>
      </c>
      <c r="J420" s="118">
        <v>1067.1666666666665</v>
      </c>
      <c r="K420" s="117">
        <v>1025.8</v>
      </c>
      <c r="L420" s="117">
        <v>977.6</v>
      </c>
      <c r="M420" s="117">
        <v>3.19557</v>
      </c>
    </row>
    <row r="421" spans="1:13">
      <c r="A421" s="65">
        <v>412</v>
      </c>
      <c r="B421" s="117" t="s">
        <v>2133</v>
      </c>
      <c r="C421" s="120">
        <v>759.45</v>
      </c>
      <c r="D421" s="118">
        <v>761.19999999999993</v>
      </c>
      <c r="E421" s="118">
        <v>747.24999999999989</v>
      </c>
      <c r="F421" s="118">
        <v>735.05</v>
      </c>
      <c r="G421" s="118">
        <v>721.09999999999991</v>
      </c>
      <c r="H421" s="118">
        <v>773.39999999999986</v>
      </c>
      <c r="I421" s="118">
        <v>787.34999999999991</v>
      </c>
      <c r="J421" s="118">
        <v>799.54999999999984</v>
      </c>
      <c r="K421" s="117">
        <v>775.15</v>
      </c>
      <c r="L421" s="117">
        <v>749</v>
      </c>
      <c r="M421" s="117">
        <v>9.3649999999999997E-2</v>
      </c>
    </row>
    <row r="422" spans="1:13">
      <c r="A422" s="65">
        <v>413</v>
      </c>
      <c r="B422" s="117" t="s">
        <v>1526</v>
      </c>
      <c r="C422" s="120">
        <v>25.85</v>
      </c>
      <c r="D422" s="118">
        <v>25.883333333333336</v>
      </c>
      <c r="E422" s="118">
        <v>25.766666666666673</v>
      </c>
      <c r="F422" s="118">
        <v>25.683333333333337</v>
      </c>
      <c r="G422" s="118">
        <v>25.566666666666674</v>
      </c>
      <c r="H422" s="118">
        <v>25.966666666666672</v>
      </c>
      <c r="I422" s="118">
        <v>26.083333333333339</v>
      </c>
      <c r="J422" s="118">
        <v>26.166666666666671</v>
      </c>
      <c r="K422" s="117">
        <v>26</v>
      </c>
      <c r="L422" s="117">
        <v>25.8</v>
      </c>
      <c r="M422" s="117">
        <v>4.8387900000000004</v>
      </c>
    </row>
    <row r="423" spans="1:13">
      <c r="A423" s="65">
        <v>414</v>
      </c>
      <c r="B423" s="117" t="s">
        <v>1528</v>
      </c>
      <c r="C423" s="120">
        <v>1918</v>
      </c>
      <c r="D423" s="118">
        <v>1921.6000000000001</v>
      </c>
      <c r="E423" s="118">
        <v>1911.4000000000003</v>
      </c>
      <c r="F423" s="118">
        <v>1904.8000000000002</v>
      </c>
      <c r="G423" s="118">
        <v>1894.6000000000004</v>
      </c>
      <c r="H423" s="118">
        <v>1928.2000000000003</v>
      </c>
      <c r="I423" s="118">
        <v>1938.4</v>
      </c>
      <c r="J423" s="118">
        <v>1945.0000000000002</v>
      </c>
      <c r="K423" s="117">
        <v>1931.8</v>
      </c>
      <c r="L423" s="117">
        <v>1915</v>
      </c>
      <c r="M423" s="117">
        <v>0.17211000000000001</v>
      </c>
    </row>
    <row r="424" spans="1:13">
      <c r="A424" s="65">
        <v>415</v>
      </c>
      <c r="B424" s="117" t="s">
        <v>1534</v>
      </c>
      <c r="C424" s="120">
        <v>587.54999999999995</v>
      </c>
      <c r="D424" s="118">
        <v>595.7833333333333</v>
      </c>
      <c r="E424" s="118">
        <v>576.76666666666665</v>
      </c>
      <c r="F424" s="118">
        <v>565.98333333333335</v>
      </c>
      <c r="G424" s="118">
        <v>546.9666666666667</v>
      </c>
      <c r="H424" s="118">
        <v>606.56666666666661</v>
      </c>
      <c r="I424" s="118">
        <v>625.58333333333326</v>
      </c>
      <c r="J424" s="118">
        <v>636.36666666666656</v>
      </c>
      <c r="K424" s="117">
        <v>614.79999999999995</v>
      </c>
      <c r="L424" s="117">
        <v>585</v>
      </c>
      <c r="M424" s="117">
        <v>5.9679999999999997E-2</v>
      </c>
    </row>
    <row r="425" spans="1:13">
      <c r="A425" s="65">
        <v>416</v>
      </c>
      <c r="B425" s="117" t="s">
        <v>1538</v>
      </c>
      <c r="C425" s="120">
        <v>484.05</v>
      </c>
      <c r="D425" s="118">
        <v>483.18333333333334</v>
      </c>
      <c r="E425" s="118">
        <v>471.36666666666667</v>
      </c>
      <c r="F425" s="118">
        <v>458.68333333333334</v>
      </c>
      <c r="G425" s="118">
        <v>446.86666666666667</v>
      </c>
      <c r="H425" s="118">
        <v>495.86666666666667</v>
      </c>
      <c r="I425" s="118">
        <v>507.68333333333339</v>
      </c>
      <c r="J425" s="118">
        <v>520.36666666666667</v>
      </c>
      <c r="K425" s="117">
        <v>495</v>
      </c>
      <c r="L425" s="117">
        <v>470.5</v>
      </c>
      <c r="M425" s="117">
        <v>0.72594999999999998</v>
      </c>
    </row>
    <row r="426" spans="1:13">
      <c r="A426" s="65">
        <v>417</v>
      </c>
      <c r="B426" s="117" t="s">
        <v>1540</v>
      </c>
      <c r="C426" s="120">
        <v>999.25</v>
      </c>
      <c r="D426" s="118">
        <v>995.58333333333337</v>
      </c>
      <c r="E426" s="118">
        <v>986.16666666666674</v>
      </c>
      <c r="F426" s="118">
        <v>973.08333333333337</v>
      </c>
      <c r="G426" s="118">
        <v>963.66666666666674</v>
      </c>
      <c r="H426" s="118">
        <v>1008.6666666666667</v>
      </c>
      <c r="I426" s="118">
        <v>1018.0833333333335</v>
      </c>
      <c r="J426" s="118">
        <v>1031.1666666666667</v>
      </c>
      <c r="K426" s="117">
        <v>1005</v>
      </c>
      <c r="L426" s="117">
        <v>982.5</v>
      </c>
      <c r="M426" s="117">
        <v>0.11903</v>
      </c>
    </row>
    <row r="427" spans="1:13">
      <c r="A427" s="65">
        <v>418</v>
      </c>
      <c r="B427" s="117" t="s">
        <v>1544</v>
      </c>
      <c r="C427" s="120">
        <v>316.2</v>
      </c>
      <c r="D427" s="118">
        <v>315.78333333333336</v>
      </c>
      <c r="E427" s="118">
        <v>309.56666666666672</v>
      </c>
      <c r="F427" s="118">
        <v>302.93333333333334</v>
      </c>
      <c r="G427" s="118">
        <v>296.7166666666667</v>
      </c>
      <c r="H427" s="118">
        <v>322.41666666666674</v>
      </c>
      <c r="I427" s="118">
        <v>328.63333333333333</v>
      </c>
      <c r="J427" s="118">
        <v>335.26666666666677</v>
      </c>
      <c r="K427" s="117">
        <v>322</v>
      </c>
      <c r="L427" s="117">
        <v>309.14999999999998</v>
      </c>
      <c r="M427" s="117">
        <v>1.31829</v>
      </c>
    </row>
    <row r="428" spans="1:13">
      <c r="A428" s="65">
        <v>419</v>
      </c>
      <c r="B428" s="117" t="s">
        <v>211</v>
      </c>
      <c r="C428" s="120">
        <v>13.15</v>
      </c>
      <c r="D428" s="118">
        <v>13.183333333333332</v>
      </c>
      <c r="E428" s="118">
        <v>12.966666666666663</v>
      </c>
      <c r="F428" s="118">
        <v>12.783333333333331</v>
      </c>
      <c r="G428" s="118">
        <v>12.566666666666663</v>
      </c>
      <c r="H428" s="118">
        <v>13.366666666666664</v>
      </c>
      <c r="I428" s="118">
        <v>13.583333333333332</v>
      </c>
      <c r="J428" s="118">
        <v>13.766666666666664</v>
      </c>
      <c r="K428" s="117">
        <v>13.4</v>
      </c>
      <c r="L428" s="117">
        <v>13</v>
      </c>
      <c r="M428" s="117">
        <v>147.94262000000001</v>
      </c>
    </row>
    <row r="429" spans="1:13">
      <c r="A429" s="65">
        <v>420</v>
      </c>
      <c r="B429" s="117" t="s">
        <v>1549</v>
      </c>
      <c r="C429" s="120">
        <v>166.2</v>
      </c>
      <c r="D429" s="118">
        <v>164.96666666666667</v>
      </c>
      <c r="E429" s="118">
        <v>161.23333333333335</v>
      </c>
      <c r="F429" s="118">
        <v>156.26666666666668</v>
      </c>
      <c r="G429" s="118">
        <v>152.53333333333336</v>
      </c>
      <c r="H429" s="118">
        <v>169.93333333333334</v>
      </c>
      <c r="I429" s="118">
        <v>173.66666666666663</v>
      </c>
      <c r="J429" s="118">
        <v>178.63333333333333</v>
      </c>
      <c r="K429" s="117">
        <v>168.7</v>
      </c>
      <c r="L429" s="117">
        <v>160</v>
      </c>
      <c r="M429" s="117">
        <v>5.9063800000000004</v>
      </c>
    </row>
    <row r="430" spans="1:13">
      <c r="A430" s="65">
        <v>421</v>
      </c>
      <c r="B430" s="117" t="s">
        <v>2178</v>
      </c>
      <c r="C430" s="120">
        <v>20.85</v>
      </c>
      <c r="D430" s="118">
        <v>21.05</v>
      </c>
      <c r="E430" s="118">
        <v>20.200000000000003</v>
      </c>
      <c r="F430" s="118">
        <v>19.55</v>
      </c>
      <c r="G430" s="118">
        <v>18.700000000000003</v>
      </c>
      <c r="H430" s="118">
        <v>21.700000000000003</v>
      </c>
      <c r="I430" s="118">
        <v>22.550000000000004</v>
      </c>
      <c r="J430" s="118">
        <v>23.200000000000003</v>
      </c>
      <c r="K430" s="117">
        <v>21.9</v>
      </c>
      <c r="L430" s="117">
        <v>20.399999999999999</v>
      </c>
      <c r="M430" s="117">
        <v>15.431710000000001</v>
      </c>
    </row>
    <row r="431" spans="1:13">
      <c r="A431" s="65">
        <v>422</v>
      </c>
      <c r="B431" s="117" t="s">
        <v>1551</v>
      </c>
      <c r="C431" s="120">
        <v>29.7</v>
      </c>
      <c r="D431" s="118">
        <v>29.766666666666666</v>
      </c>
      <c r="E431" s="118">
        <v>28.833333333333332</v>
      </c>
      <c r="F431" s="118">
        <v>27.966666666666665</v>
      </c>
      <c r="G431" s="118">
        <v>27.033333333333331</v>
      </c>
      <c r="H431" s="118">
        <v>30.633333333333333</v>
      </c>
      <c r="I431" s="118">
        <v>31.56666666666667</v>
      </c>
      <c r="J431" s="118">
        <v>32.433333333333337</v>
      </c>
      <c r="K431" s="117">
        <v>30.7</v>
      </c>
      <c r="L431" s="117">
        <v>28.9</v>
      </c>
      <c r="M431" s="117">
        <v>46.818950000000001</v>
      </c>
    </row>
    <row r="432" spans="1:13">
      <c r="A432" s="65">
        <v>423</v>
      </c>
      <c r="B432" s="117" t="s">
        <v>228</v>
      </c>
      <c r="C432" s="120">
        <v>2008.05</v>
      </c>
      <c r="D432" s="118">
        <v>2018.7</v>
      </c>
      <c r="E432" s="118">
        <v>1965.4</v>
      </c>
      <c r="F432" s="118">
        <v>1922.75</v>
      </c>
      <c r="G432" s="118">
        <v>1869.45</v>
      </c>
      <c r="H432" s="118">
        <v>2061.3500000000004</v>
      </c>
      <c r="I432" s="118">
        <v>2114.6499999999996</v>
      </c>
      <c r="J432" s="118">
        <v>2157.3000000000002</v>
      </c>
      <c r="K432" s="117">
        <v>2072</v>
      </c>
      <c r="L432" s="117">
        <v>1976.05</v>
      </c>
      <c r="M432" s="117">
        <v>2.7938399999999999</v>
      </c>
    </row>
    <row r="433" spans="1:13">
      <c r="A433" s="65">
        <v>424</v>
      </c>
      <c r="B433" s="117" t="s">
        <v>140</v>
      </c>
      <c r="C433" s="120">
        <v>1055.7</v>
      </c>
      <c r="D433" s="118">
        <v>1074.2833333333333</v>
      </c>
      <c r="E433" s="118">
        <v>1024.5666666666666</v>
      </c>
      <c r="F433" s="118">
        <v>993.43333333333339</v>
      </c>
      <c r="G433" s="118">
        <v>943.7166666666667</v>
      </c>
      <c r="H433" s="118">
        <v>1105.4166666666665</v>
      </c>
      <c r="I433" s="118">
        <v>1155.1333333333332</v>
      </c>
      <c r="J433" s="118">
        <v>1186.2666666666664</v>
      </c>
      <c r="K433" s="117">
        <v>1124</v>
      </c>
      <c r="L433" s="117">
        <v>1043.1500000000001</v>
      </c>
      <c r="M433" s="117">
        <v>23.98246</v>
      </c>
    </row>
    <row r="434" spans="1:13">
      <c r="A434" s="65">
        <v>425</v>
      </c>
      <c r="B434" s="117" t="s">
        <v>2107</v>
      </c>
      <c r="C434" s="120">
        <v>92</v>
      </c>
      <c r="D434" s="118">
        <v>93.899999999999991</v>
      </c>
      <c r="E434" s="118">
        <v>89.299999999999983</v>
      </c>
      <c r="F434" s="118">
        <v>86.6</v>
      </c>
      <c r="G434" s="118">
        <v>81.999999999999986</v>
      </c>
      <c r="H434" s="118">
        <v>96.59999999999998</v>
      </c>
      <c r="I434" s="118">
        <v>101.19999999999997</v>
      </c>
      <c r="J434" s="118">
        <v>103.89999999999998</v>
      </c>
      <c r="K434" s="117">
        <v>98.5</v>
      </c>
      <c r="L434" s="117">
        <v>91.2</v>
      </c>
      <c r="M434" s="117">
        <v>0.17674000000000001</v>
      </c>
    </row>
    <row r="435" spans="1:13">
      <c r="A435" s="65">
        <v>426</v>
      </c>
      <c r="B435" s="117" t="s">
        <v>368</v>
      </c>
      <c r="C435" s="120">
        <v>261.2</v>
      </c>
      <c r="D435" s="118">
        <v>268.40000000000003</v>
      </c>
      <c r="E435" s="118">
        <v>252.80000000000007</v>
      </c>
      <c r="F435" s="118">
        <v>244.40000000000003</v>
      </c>
      <c r="G435" s="118">
        <v>228.80000000000007</v>
      </c>
      <c r="H435" s="118">
        <v>276.80000000000007</v>
      </c>
      <c r="I435" s="118">
        <v>292.40000000000009</v>
      </c>
      <c r="J435" s="118">
        <v>300.80000000000007</v>
      </c>
      <c r="K435" s="117">
        <v>284</v>
      </c>
      <c r="L435" s="117">
        <v>260</v>
      </c>
      <c r="M435" s="117">
        <v>23.667149999999999</v>
      </c>
    </row>
    <row r="436" spans="1:13">
      <c r="A436" s="65">
        <v>427</v>
      </c>
      <c r="B436" s="117" t="s">
        <v>1563</v>
      </c>
      <c r="C436" s="120">
        <v>314.35000000000002</v>
      </c>
      <c r="D436" s="118">
        <v>313.45</v>
      </c>
      <c r="E436" s="118">
        <v>307.89999999999998</v>
      </c>
      <c r="F436" s="118">
        <v>301.45</v>
      </c>
      <c r="G436" s="118">
        <v>295.89999999999998</v>
      </c>
      <c r="H436" s="118">
        <v>319.89999999999998</v>
      </c>
      <c r="I436" s="118">
        <v>325.45000000000005</v>
      </c>
      <c r="J436" s="118">
        <v>331.9</v>
      </c>
      <c r="K436" s="117">
        <v>319</v>
      </c>
      <c r="L436" s="117">
        <v>307</v>
      </c>
      <c r="M436" s="117">
        <v>0.12952</v>
      </c>
    </row>
    <row r="437" spans="1:13">
      <c r="A437" s="65">
        <v>428</v>
      </c>
      <c r="B437" s="117" t="s">
        <v>1570</v>
      </c>
      <c r="C437" s="120">
        <v>510.5</v>
      </c>
      <c r="D437" s="118">
        <v>510.35000000000008</v>
      </c>
      <c r="E437" s="118">
        <v>501.75000000000011</v>
      </c>
      <c r="F437" s="118">
        <v>493.00000000000006</v>
      </c>
      <c r="G437" s="118">
        <v>484.40000000000009</v>
      </c>
      <c r="H437" s="118">
        <v>519.10000000000014</v>
      </c>
      <c r="I437" s="118">
        <v>527.70000000000016</v>
      </c>
      <c r="J437" s="118">
        <v>536.45000000000016</v>
      </c>
      <c r="K437" s="117">
        <v>518.95000000000005</v>
      </c>
      <c r="L437" s="117">
        <v>501.6</v>
      </c>
      <c r="M437" s="117">
        <v>0.74087000000000003</v>
      </c>
    </row>
    <row r="438" spans="1:13">
      <c r="A438" s="65">
        <v>429</v>
      </c>
      <c r="B438" s="117" t="s">
        <v>142</v>
      </c>
      <c r="C438" s="120">
        <v>411.75</v>
      </c>
      <c r="D438" s="118">
        <v>415.55</v>
      </c>
      <c r="E438" s="118">
        <v>406.35</v>
      </c>
      <c r="F438" s="118">
        <v>400.95</v>
      </c>
      <c r="G438" s="118">
        <v>391.75</v>
      </c>
      <c r="H438" s="118">
        <v>420.95000000000005</v>
      </c>
      <c r="I438" s="118">
        <v>430.15</v>
      </c>
      <c r="J438" s="118">
        <v>435.55000000000007</v>
      </c>
      <c r="K438" s="117">
        <v>424.75</v>
      </c>
      <c r="L438" s="117">
        <v>410.15</v>
      </c>
      <c r="M438" s="117">
        <v>58.090820000000001</v>
      </c>
    </row>
    <row r="439" spans="1:13">
      <c r="A439" s="65">
        <v>430</v>
      </c>
      <c r="B439" s="117" t="s">
        <v>1574</v>
      </c>
      <c r="C439" s="120">
        <v>329.75</v>
      </c>
      <c r="D439" s="118">
        <v>332.76666666666671</v>
      </c>
      <c r="E439" s="118">
        <v>322.08333333333343</v>
      </c>
      <c r="F439" s="118">
        <v>314.41666666666674</v>
      </c>
      <c r="G439" s="118">
        <v>303.73333333333346</v>
      </c>
      <c r="H439" s="118">
        <v>340.43333333333339</v>
      </c>
      <c r="I439" s="118">
        <v>351.11666666666667</v>
      </c>
      <c r="J439" s="118">
        <v>358.78333333333336</v>
      </c>
      <c r="K439" s="117">
        <v>343.45</v>
      </c>
      <c r="L439" s="117">
        <v>325.10000000000002</v>
      </c>
      <c r="M439" s="117">
        <v>2.2028300000000001</v>
      </c>
    </row>
    <row r="440" spans="1:13">
      <c r="A440" s="65">
        <v>431</v>
      </c>
      <c r="B440" s="117" t="s">
        <v>143</v>
      </c>
      <c r="C440" s="120">
        <v>532.35</v>
      </c>
      <c r="D440" s="118">
        <v>523.08333333333337</v>
      </c>
      <c r="E440" s="118">
        <v>502.66666666666674</v>
      </c>
      <c r="F440" s="118">
        <v>472.98333333333335</v>
      </c>
      <c r="G440" s="118">
        <v>452.56666666666672</v>
      </c>
      <c r="H440" s="118">
        <v>552.76666666666677</v>
      </c>
      <c r="I440" s="118">
        <v>573.18333333333351</v>
      </c>
      <c r="J440" s="118">
        <v>602.86666666666679</v>
      </c>
      <c r="K440" s="117">
        <v>543.5</v>
      </c>
      <c r="L440" s="117">
        <v>493.4</v>
      </c>
      <c r="M440" s="117">
        <v>45.241930000000004</v>
      </c>
    </row>
    <row r="441" spans="1:13">
      <c r="A441" s="65">
        <v>432</v>
      </c>
      <c r="B441" s="117" t="s">
        <v>1582</v>
      </c>
      <c r="C441" s="120">
        <v>994.2</v>
      </c>
      <c r="D441" s="118">
        <v>988.06666666666661</v>
      </c>
      <c r="E441" s="118">
        <v>976.13333333333321</v>
      </c>
      <c r="F441" s="118">
        <v>958.06666666666661</v>
      </c>
      <c r="G441" s="118">
        <v>946.13333333333321</v>
      </c>
      <c r="H441" s="118">
        <v>1006.1333333333332</v>
      </c>
      <c r="I441" s="118">
        <v>1018.0666666666666</v>
      </c>
      <c r="J441" s="118">
        <v>1036.1333333333332</v>
      </c>
      <c r="K441" s="117">
        <v>1000</v>
      </c>
      <c r="L441" s="117">
        <v>970</v>
      </c>
      <c r="M441" s="117">
        <v>0.42786000000000002</v>
      </c>
    </row>
    <row r="442" spans="1:13">
      <c r="A442" s="65">
        <v>433</v>
      </c>
      <c r="B442" s="117" t="s">
        <v>372</v>
      </c>
      <c r="C442" s="120">
        <v>186.6</v>
      </c>
      <c r="D442" s="118">
        <v>188.69999999999996</v>
      </c>
      <c r="E442" s="118">
        <v>180.59999999999991</v>
      </c>
      <c r="F442" s="118">
        <v>174.59999999999994</v>
      </c>
      <c r="G442" s="118">
        <v>166.49999999999989</v>
      </c>
      <c r="H442" s="118">
        <v>194.69999999999993</v>
      </c>
      <c r="I442" s="118">
        <v>202.8</v>
      </c>
      <c r="J442" s="118">
        <v>208.79999999999995</v>
      </c>
      <c r="K442" s="117">
        <v>196.8</v>
      </c>
      <c r="L442" s="117">
        <v>182.7</v>
      </c>
      <c r="M442" s="117">
        <v>3.1067900000000002</v>
      </c>
    </row>
    <row r="443" spans="1:13">
      <c r="A443" s="65">
        <v>434</v>
      </c>
      <c r="B443" s="117" t="s">
        <v>1590</v>
      </c>
      <c r="C443" s="120">
        <v>4.95</v>
      </c>
      <c r="D443" s="118">
        <v>4.95</v>
      </c>
      <c r="E443" s="118">
        <v>4.8000000000000007</v>
      </c>
      <c r="F443" s="118">
        <v>4.6500000000000004</v>
      </c>
      <c r="G443" s="118">
        <v>4.5000000000000009</v>
      </c>
      <c r="H443" s="118">
        <v>5.1000000000000005</v>
      </c>
      <c r="I443" s="118">
        <v>5.2500000000000009</v>
      </c>
      <c r="J443" s="118">
        <v>5.4</v>
      </c>
      <c r="K443" s="117">
        <v>5.0999999999999996</v>
      </c>
      <c r="L443" s="117">
        <v>4.8</v>
      </c>
      <c r="M443" s="117">
        <v>221.10865000000001</v>
      </c>
    </row>
    <row r="444" spans="1:13">
      <c r="A444" s="65">
        <v>435</v>
      </c>
      <c r="B444" s="117" t="s">
        <v>1592</v>
      </c>
      <c r="C444" s="120">
        <v>100.7</v>
      </c>
      <c r="D444" s="118">
        <v>99.399999999999991</v>
      </c>
      <c r="E444" s="118">
        <v>96.799999999999983</v>
      </c>
      <c r="F444" s="118">
        <v>92.899999999999991</v>
      </c>
      <c r="G444" s="118">
        <v>90.299999999999983</v>
      </c>
      <c r="H444" s="118">
        <v>103.29999999999998</v>
      </c>
      <c r="I444" s="118">
        <v>105.89999999999998</v>
      </c>
      <c r="J444" s="118">
        <v>109.79999999999998</v>
      </c>
      <c r="K444" s="117">
        <v>102</v>
      </c>
      <c r="L444" s="117">
        <v>95.5</v>
      </c>
      <c r="M444" s="117">
        <v>2.2822300000000002</v>
      </c>
    </row>
    <row r="445" spans="1:13">
      <c r="A445" s="65">
        <v>436</v>
      </c>
      <c r="B445" s="117" t="s">
        <v>1598</v>
      </c>
      <c r="C445" s="120">
        <v>1153.3</v>
      </c>
      <c r="D445" s="118">
        <v>1171.1000000000001</v>
      </c>
      <c r="E445" s="118">
        <v>1132.2000000000003</v>
      </c>
      <c r="F445" s="118">
        <v>1111.1000000000001</v>
      </c>
      <c r="G445" s="118">
        <v>1072.2000000000003</v>
      </c>
      <c r="H445" s="118">
        <v>1192.2000000000003</v>
      </c>
      <c r="I445" s="118">
        <v>1231.1000000000004</v>
      </c>
      <c r="J445" s="118">
        <v>1252.2000000000003</v>
      </c>
      <c r="K445" s="117">
        <v>1210</v>
      </c>
      <c r="L445" s="117">
        <v>1150</v>
      </c>
      <c r="M445" s="117">
        <v>9.4630000000000006E-2</v>
      </c>
    </row>
    <row r="446" spans="1:13">
      <c r="A446" s="65">
        <v>437</v>
      </c>
      <c r="B446" s="117" t="s">
        <v>144</v>
      </c>
      <c r="C446" s="120">
        <v>34.549999999999997</v>
      </c>
      <c r="D446" s="118">
        <v>34.616666666666667</v>
      </c>
      <c r="E446" s="118">
        <v>34.133333333333333</v>
      </c>
      <c r="F446" s="118">
        <v>33.716666666666669</v>
      </c>
      <c r="G446" s="118">
        <v>33.233333333333334</v>
      </c>
      <c r="H446" s="118">
        <v>35.033333333333331</v>
      </c>
      <c r="I446" s="118">
        <v>35.516666666666666</v>
      </c>
      <c r="J446" s="118">
        <v>35.93333333333333</v>
      </c>
      <c r="K446" s="117">
        <v>35.1</v>
      </c>
      <c r="L446" s="117">
        <v>34.200000000000003</v>
      </c>
      <c r="M446" s="117">
        <v>41.465269999999997</v>
      </c>
    </row>
    <row r="447" spans="1:13">
      <c r="A447" s="65">
        <v>438</v>
      </c>
      <c r="B447" s="117" t="s">
        <v>1603</v>
      </c>
      <c r="C447" s="120">
        <v>567.15</v>
      </c>
      <c r="D447" s="118">
        <v>572.15</v>
      </c>
      <c r="E447" s="118">
        <v>556.29999999999995</v>
      </c>
      <c r="F447" s="118">
        <v>545.44999999999993</v>
      </c>
      <c r="G447" s="118">
        <v>529.59999999999991</v>
      </c>
      <c r="H447" s="118">
        <v>583</v>
      </c>
      <c r="I447" s="118">
        <v>598.85000000000014</v>
      </c>
      <c r="J447" s="118">
        <v>609.70000000000005</v>
      </c>
      <c r="K447" s="117">
        <v>588</v>
      </c>
      <c r="L447" s="117">
        <v>561.29999999999995</v>
      </c>
      <c r="M447" s="117">
        <v>3.5923699999999998</v>
      </c>
    </row>
    <row r="448" spans="1:13">
      <c r="A448" s="65">
        <v>439</v>
      </c>
      <c r="B448" s="117" t="s">
        <v>1607</v>
      </c>
      <c r="C448" s="120">
        <v>138.6</v>
      </c>
      <c r="D448" s="118">
        <v>140.51666666666665</v>
      </c>
      <c r="E448" s="118">
        <v>136.08333333333331</v>
      </c>
      <c r="F448" s="118">
        <v>133.56666666666666</v>
      </c>
      <c r="G448" s="118">
        <v>129.13333333333333</v>
      </c>
      <c r="H448" s="118">
        <v>143.0333333333333</v>
      </c>
      <c r="I448" s="118">
        <v>147.46666666666664</v>
      </c>
      <c r="J448" s="118">
        <v>149.98333333333329</v>
      </c>
      <c r="K448" s="117">
        <v>144.94999999999999</v>
      </c>
      <c r="L448" s="117">
        <v>138</v>
      </c>
      <c r="M448" s="117">
        <v>1.1304099999999999</v>
      </c>
    </row>
    <row r="449" spans="1:13">
      <c r="A449" s="65">
        <v>440</v>
      </c>
      <c r="B449" s="117" t="s">
        <v>145</v>
      </c>
      <c r="C449" s="120">
        <v>661.45</v>
      </c>
      <c r="D449" s="118">
        <v>667.95</v>
      </c>
      <c r="E449" s="118">
        <v>650.30000000000007</v>
      </c>
      <c r="F449" s="118">
        <v>639.15</v>
      </c>
      <c r="G449" s="118">
        <v>621.5</v>
      </c>
      <c r="H449" s="118">
        <v>679.10000000000014</v>
      </c>
      <c r="I449" s="118">
        <v>696.75000000000023</v>
      </c>
      <c r="J449" s="118">
        <v>707.9000000000002</v>
      </c>
      <c r="K449" s="117">
        <v>685.6</v>
      </c>
      <c r="L449" s="117">
        <v>656.8</v>
      </c>
      <c r="M449" s="117">
        <v>5.5525799999999998</v>
      </c>
    </row>
    <row r="450" spans="1:13">
      <c r="A450" s="65">
        <v>441</v>
      </c>
      <c r="B450" s="117" t="s">
        <v>1612</v>
      </c>
      <c r="C450" s="120">
        <v>91.4</v>
      </c>
      <c r="D450" s="118">
        <v>91.366666666666674</v>
      </c>
      <c r="E450" s="118">
        <v>90.083333333333343</v>
      </c>
      <c r="F450" s="118">
        <v>88.766666666666666</v>
      </c>
      <c r="G450" s="118">
        <v>87.483333333333334</v>
      </c>
      <c r="H450" s="118">
        <v>92.683333333333351</v>
      </c>
      <c r="I450" s="118">
        <v>93.966666666666683</v>
      </c>
      <c r="J450" s="118">
        <v>95.28333333333336</v>
      </c>
      <c r="K450" s="117">
        <v>92.65</v>
      </c>
      <c r="L450" s="117">
        <v>90.05</v>
      </c>
      <c r="M450" s="117">
        <v>1.52007</v>
      </c>
    </row>
    <row r="451" spans="1:13">
      <c r="A451" s="65">
        <v>442</v>
      </c>
      <c r="B451" s="117" t="s">
        <v>146</v>
      </c>
      <c r="C451" s="120">
        <v>500.4</v>
      </c>
      <c r="D451" s="118">
        <v>498.84999999999997</v>
      </c>
      <c r="E451" s="118">
        <v>489.69999999999993</v>
      </c>
      <c r="F451" s="118">
        <v>478.99999999999994</v>
      </c>
      <c r="G451" s="118">
        <v>469.84999999999991</v>
      </c>
      <c r="H451" s="118">
        <v>509.54999999999995</v>
      </c>
      <c r="I451" s="118">
        <v>518.69999999999993</v>
      </c>
      <c r="J451" s="118">
        <v>529.4</v>
      </c>
      <c r="K451" s="117">
        <v>508</v>
      </c>
      <c r="L451" s="117">
        <v>488.15</v>
      </c>
      <c r="M451" s="117">
        <v>8.3830100000000005</v>
      </c>
    </row>
    <row r="452" spans="1:13">
      <c r="A452" s="65">
        <v>443</v>
      </c>
      <c r="B452" s="117" t="s">
        <v>350</v>
      </c>
      <c r="C452" s="120">
        <v>875.1</v>
      </c>
      <c r="D452" s="118">
        <v>888.23333333333323</v>
      </c>
      <c r="E452" s="118">
        <v>858.96666666666647</v>
      </c>
      <c r="F452" s="118">
        <v>842.83333333333326</v>
      </c>
      <c r="G452" s="118">
        <v>813.56666666666649</v>
      </c>
      <c r="H452" s="118">
        <v>904.36666666666645</v>
      </c>
      <c r="I452" s="118">
        <v>933.6333333333331</v>
      </c>
      <c r="J452" s="118">
        <v>949.76666666666642</v>
      </c>
      <c r="K452" s="117">
        <v>917.5</v>
      </c>
      <c r="L452" s="117">
        <v>872.1</v>
      </c>
      <c r="M452" s="117">
        <v>6.8716999999999997</v>
      </c>
    </row>
    <row r="453" spans="1:13">
      <c r="A453" s="65">
        <v>444</v>
      </c>
      <c r="B453" s="117" t="s">
        <v>147</v>
      </c>
      <c r="C453" s="120">
        <v>209.25</v>
      </c>
      <c r="D453" s="118">
        <v>206.96666666666667</v>
      </c>
      <c r="E453" s="118">
        <v>203.63333333333333</v>
      </c>
      <c r="F453" s="118">
        <v>198.01666666666665</v>
      </c>
      <c r="G453" s="118">
        <v>194.68333333333331</v>
      </c>
      <c r="H453" s="118">
        <v>212.58333333333334</v>
      </c>
      <c r="I453" s="118">
        <v>215.91666666666666</v>
      </c>
      <c r="J453" s="118">
        <v>221.53333333333336</v>
      </c>
      <c r="K453" s="117">
        <v>210.3</v>
      </c>
      <c r="L453" s="117">
        <v>201.35</v>
      </c>
      <c r="M453" s="117">
        <v>16.29992</v>
      </c>
    </row>
    <row r="454" spans="1:13">
      <c r="A454" s="65">
        <v>445</v>
      </c>
      <c r="B454" s="117" t="s">
        <v>1617</v>
      </c>
      <c r="C454" s="120">
        <v>811.3</v>
      </c>
      <c r="D454" s="118">
        <v>817.06666666666661</v>
      </c>
      <c r="E454" s="118">
        <v>801.78333333333319</v>
      </c>
      <c r="F454" s="118">
        <v>792.26666666666654</v>
      </c>
      <c r="G454" s="118">
        <v>776.98333333333312</v>
      </c>
      <c r="H454" s="118">
        <v>826.58333333333326</v>
      </c>
      <c r="I454" s="118">
        <v>841.86666666666656</v>
      </c>
      <c r="J454" s="118">
        <v>851.38333333333333</v>
      </c>
      <c r="K454" s="117">
        <v>832.35</v>
      </c>
      <c r="L454" s="117">
        <v>807.55</v>
      </c>
      <c r="M454" s="117">
        <v>9.2950000000000005E-2</v>
      </c>
    </row>
    <row r="455" spans="1:13">
      <c r="A455" s="65">
        <v>446</v>
      </c>
      <c r="B455" s="117" t="s">
        <v>148</v>
      </c>
      <c r="C455" s="120">
        <v>172.3</v>
      </c>
      <c r="D455" s="118">
        <v>172.35</v>
      </c>
      <c r="E455" s="118">
        <v>169.35</v>
      </c>
      <c r="F455" s="118">
        <v>166.4</v>
      </c>
      <c r="G455" s="118">
        <v>163.4</v>
      </c>
      <c r="H455" s="118">
        <v>175.29999999999998</v>
      </c>
      <c r="I455" s="118">
        <v>178.29999999999998</v>
      </c>
      <c r="J455" s="118">
        <v>181.24999999999997</v>
      </c>
      <c r="K455" s="117">
        <v>175.35</v>
      </c>
      <c r="L455" s="117">
        <v>169.4</v>
      </c>
      <c r="M455" s="117">
        <v>81.674300000000002</v>
      </c>
    </row>
    <row r="456" spans="1:13">
      <c r="A456" s="65">
        <v>447</v>
      </c>
      <c r="B456" s="117" t="s">
        <v>149</v>
      </c>
      <c r="C456" s="120">
        <v>88.9</v>
      </c>
      <c r="D456" s="118">
        <v>89.233333333333348</v>
      </c>
      <c r="E456" s="118">
        <v>87.066666666666691</v>
      </c>
      <c r="F456" s="118">
        <v>85.233333333333348</v>
      </c>
      <c r="G456" s="118">
        <v>83.066666666666691</v>
      </c>
      <c r="H456" s="118">
        <v>91.066666666666691</v>
      </c>
      <c r="I456" s="118">
        <v>93.233333333333348</v>
      </c>
      <c r="J456" s="118">
        <v>95.066666666666691</v>
      </c>
      <c r="K456" s="117">
        <v>91.4</v>
      </c>
      <c r="L456" s="117">
        <v>87.4</v>
      </c>
      <c r="M456" s="117">
        <v>24.437760000000001</v>
      </c>
    </row>
    <row r="457" spans="1:13">
      <c r="A457" s="65">
        <v>448</v>
      </c>
      <c r="B457" s="117" t="s">
        <v>150</v>
      </c>
      <c r="C457" s="120">
        <v>70.95</v>
      </c>
      <c r="D457" s="118">
        <v>71.516666666666666</v>
      </c>
      <c r="E457" s="118">
        <v>69.083333333333329</v>
      </c>
      <c r="F457" s="118">
        <v>67.216666666666669</v>
      </c>
      <c r="G457" s="118">
        <v>64.783333333333331</v>
      </c>
      <c r="H457" s="118">
        <v>73.383333333333326</v>
      </c>
      <c r="I457" s="118">
        <v>75.816666666666663</v>
      </c>
      <c r="J457" s="118">
        <v>77.683333333333323</v>
      </c>
      <c r="K457" s="117">
        <v>73.95</v>
      </c>
      <c r="L457" s="117">
        <v>69.650000000000006</v>
      </c>
      <c r="M457" s="117">
        <v>57.669080000000001</v>
      </c>
    </row>
    <row r="458" spans="1:13">
      <c r="A458" s="65">
        <v>449</v>
      </c>
      <c r="B458" s="117" t="s">
        <v>1624</v>
      </c>
      <c r="C458" s="120">
        <v>672.2</v>
      </c>
      <c r="D458" s="118">
        <v>679.88333333333333</v>
      </c>
      <c r="E458" s="118">
        <v>662.11666666666667</v>
      </c>
      <c r="F458" s="118">
        <v>652.0333333333333</v>
      </c>
      <c r="G458" s="118">
        <v>634.26666666666665</v>
      </c>
      <c r="H458" s="118">
        <v>689.9666666666667</v>
      </c>
      <c r="I458" s="118">
        <v>707.73333333333335</v>
      </c>
      <c r="J458" s="118">
        <v>717.81666666666672</v>
      </c>
      <c r="K458" s="117">
        <v>697.65</v>
      </c>
      <c r="L458" s="117">
        <v>669.8</v>
      </c>
      <c r="M458" s="117">
        <v>0.56520000000000004</v>
      </c>
    </row>
    <row r="459" spans="1:13">
      <c r="A459" s="65">
        <v>450</v>
      </c>
      <c r="B459" s="117" t="s">
        <v>151</v>
      </c>
      <c r="C459" s="120">
        <v>445.7</v>
      </c>
      <c r="D459" s="118">
        <v>447.65000000000003</v>
      </c>
      <c r="E459" s="118">
        <v>441.35000000000008</v>
      </c>
      <c r="F459" s="118">
        <v>437.00000000000006</v>
      </c>
      <c r="G459" s="118">
        <v>430.7000000000001</v>
      </c>
      <c r="H459" s="118">
        <v>452.00000000000006</v>
      </c>
      <c r="I459" s="118">
        <v>458.3</v>
      </c>
      <c r="J459" s="118">
        <v>462.65000000000003</v>
      </c>
      <c r="K459" s="117">
        <v>453.95</v>
      </c>
      <c r="L459" s="117">
        <v>443.3</v>
      </c>
      <c r="M459" s="117">
        <v>43.351469999999999</v>
      </c>
    </row>
    <row r="460" spans="1:13">
      <c r="A460" s="65">
        <v>451</v>
      </c>
      <c r="B460" s="117" t="s">
        <v>152</v>
      </c>
      <c r="C460" s="120">
        <v>1955</v>
      </c>
      <c r="D460" s="118">
        <v>1947.5</v>
      </c>
      <c r="E460" s="118">
        <v>1933</v>
      </c>
      <c r="F460" s="118">
        <v>1911</v>
      </c>
      <c r="G460" s="118">
        <v>1896.5</v>
      </c>
      <c r="H460" s="118">
        <v>1969.5</v>
      </c>
      <c r="I460" s="118">
        <v>1984</v>
      </c>
      <c r="J460" s="118">
        <v>2006</v>
      </c>
      <c r="K460" s="117">
        <v>1962</v>
      </c>
      <c r="L460" s="117">
        <v>1925.5</v>
      </c>
      <c r="M460" s="117">
        <v>27.690329999999999</v>
      </c>
    </row>
    <row r="461" spans="1:13">
      <c r="A461" s="65">
        <v>452</v>
      </c>
      <c r="B461" s="117" t="s">
        <v>153</v>
      </c>
      <c r="C461" s="120">
        <v>735.15</v>
      </c>
      <c r="D461" s="118">
        <v>731.43333333333339</v>
      </c>
      <c r="E461" s="118">
        <v>724.86666666666679</v>
      </c>
      <c r="F461" s="118">
        <v>714.58333333333337</v>
      </c>
      <c r="G461" s="118">
        <v>708.01666666666677</v>
      </c>
      <c r="H461" s="118">
        <v>741.71666666666681</v>
      </c>
      <c r="I461" s="118">
        <v>748.28333333333342</v>
      </c>
      <c r="J461" s="118">
        <v>758.56666666666683</v>
      </c>
      <c r="K461" s="117">
        <v>738</v>
      </c>
      <c r="L461" s="117">
        <v>721.15</v>
      </c>
      <c r="M461" s="117">
        <v>18.045819999999999</v>
      </c>
    </row>
    <row r="462" spans="1:13">
      <c r="A462" s="65">
        <v>453</v>
      </c>
      <c r="B462" s="117" t="s">
        <v>1639</v>
      </c>
      <c r="C462" s="120">
        <v>53.3</v>
      </c>
      <c r="D462" s="118">
        <v>53.816666666666663</v>
      </c>
      <c r="E462" s="118">
        <v>51.483333333333327</v>
      </c>
      <c r="F462" s="118">
        <v>49.666666666666664</v>
      </c>
      <c r="G462" s="118">
        <v>47.333333333333329</v>
      </c>
      <c r="H462" s="118">
        <v>55.633333333333326</v>
      </c>
      <c r="I462" s="118">
        <v>57.966666666666669</v>
      </c>
      <c r="J462" s="118">
        <v>59.783333333333324</v>
      </c>
      <c r="K462" s="117">
        <v>56.15</v>
      </c>
      <c r="L462" s="117">
        <v>52</v>
      </c>
      <c r="M462" s="117">
        <v>3.3000799999999999</v>
      </c>
    </row>
    <row r="463" spans="1:13">
      <c r="A463" s="65">
        <v>454</v>
      </c>
      <c r="B463" s="117" t="s">
        <v>213</v>
      </c>
      <c r="C463" s="120">
        <v>1117.5</v>
      </c>
      <c r="D463" s="118">
        <v>1109.7333333333333</v>
      </c>
      <c r="E463" s="118">
        <v>1090.8666666666668</v>
      </c>
      <c r="F463" s="118">
        <v>1064.2333333333333</v>
      </c>
      <c r="G463" s="118">
        <v>1045.3666666666668</v>
      </c>
      <c r="H463" s="118">
        <v>1136.3666666666668</v>
      </c>
      <c r="I463" s="118">
        <v>1155.2333333333331</v>
      </c>
      <c r="J463" s="118">
        <v>1181.8666666666668</v>
      </c>
      <c r="K463" s="117">
        <v>1128.5999999999999</v>
      </c>
      <c r="L463" s="117">
        <v>1083.0999999999999</v>
      </c>
      <c r="M463" s="117">
        <v>0.40514</v>
      </c>
    </row>
    <row r="464" spans="1:13">
      <c r="A464" s="65">
        <v>457</v>
      </c>
      <c r="B464" s="117" t="s">
        <v>1648</v>
      </c>
      <c r="C464" s="120">
        <v>214.8</v>
      </c>
      <c r="D464" s="118">
        <v>215.33333333333334</v>
      </c>
      <c r="E464" s="118">
        <v>210.4666666666667</v>
      </c>
      <c r="F464" s="118">
        <v>206.13333333333335</v>
      </c>
      <c r="G464" s="118">
        <v>201.26666666666671</v>
      </c>
      <c r="H464" s="118">
        <v>219.66666666666669</v>
      </c>
      <c r="I464" s="118">
        <v>224.5333333333333</v>
      </c>
      <c r="J464" s="118">
        <v>228.86666666666667</v>
      </c>
      <c r="K464" s="117">
        <v>220.2</v>
      </c>
      <c r="L464" s="117">
        <v>211</v>
      </c>
      <c r="M464" s="117">
        <v>0.99995999999999996</v>
      </c>
    </row>
    <row r="465" spans="1:13">
      <c r="A465" s="65">
        <v>458</v>
      </c>
      <c r="B465" s="117" t="s">
        <v>1650</v>
      </c>
      <c r="C465" s="120">
        <v>549.9</v>
      </c>
      <c r="D465" s="118">
        <v>545.98333333333323</v>
      </c>
      <c r="E465" s="118">
        <v>541.91666666666652</v>
      </c>
      <c r="F465" s="118">
        <v>533.93333333333328</v>
      </c>
      <c r="G465" s="118">
        <v>529.86666666666656</v>
      </c>
      <c r="H465" s="118">
        <v>553.96666666666647</v>
      </c>
      <c r="I465" s="118">
        <v>558.0333333333333</v>
      </c>
      <c r="J465" s="118">
        <v>566.01666666666642</v>
      </c>
      <c r="K465" s="117">
        <v>550.04999999999995</v>
      </c>
      <c r="L465" s="117">
        <v>538</v>
      </c>
      <c r="M465" s="117">
        <v>0.74848999999999999</v>
      </c>
    </row>
    <row r="466" spans="1:13">
      <c r="A466" s="65">
        <v>459</v>
      </c>
      <c r="B466" s="117" t="s">
        <v>2227</v>
      </c>
      <c r="C466" s="120">
        <v>459.65</v>
      </c>
      <c r="D466" s="118">
        <v>456.88333333333338</v>
      </c>
      <c r="E466" s="118">
        <v>444.76666666666677</v>
      </c>
      <c r="F466" s="118">
        <v>429.88333333333338</v>
      </c>
      <c r="G466" s="118">
        <v>417.76666666666677</v>
      </c>
      <c r="H466" s="118">
        <v>471.76666666666677</v>
      </c>
      <c r="I466" s="118">
        <v>483.88333333333344</v>
      </c>
      <c r="J466" s="118">
        <v>498.76666666666677</v>
      </c>
      <c r="K466" s="117">
        <v>469</v>
      </c>
      <c r="L466" s="117">
        <v>442</v>
      </c>
      <c r="M466" s="117">
        <v>0.1186</v>
      </c>
    </row>
    <row r="467" spans="1:13">
      <c r="A467" s="65">
        <v>460</v>
      </c>
      <c r="B467" s="117" t="s">
        <v>1658</v>
      </c>
      <c r="C467" s="120">
        <v>94.75</v>
      </c>
      <c r="D467" s="118">
        <v>95.666666666666671</v>
      </c>
      <c r="E467" s="118">
        <v>92.783333333333346</v>
      </c>
      <c r="F467" s="118">
        <v>90.816666666666677</v>
      </c>
      <c r="G467" s="118">
        <v>87.933333333333351</v>
      </c>
      <c r="H467" s="118">
        <v>97.63333333333334</v>
      </c>
      <c r="I467" s="118">
        <v>100.51666666666667</v>
      </c>
      <c r="J467" s="118">
        <v>102.48333333333333</v>
      </c>
      <c r="K467" s="117">
        <v>98.55</v>
      </c>
      <c r="L467" s="117">
        <v>93.7</v>
      </c>
      <c r="M467" s="117">
        <v>0.92249999999999999</v>
      </c>
    </row>
    <row r="468" spans="1:13">
      <c r="A468" s="65">
        <v>461</v>
      </c>
      <c r="B468" s="119" t="s">
        <v>1660</v>
      </c>
      <c r="C468" s="121">
        <v>529.25</v>
      </c>
      <c r="D468" s="122">
        <v>535.25</v>
      </c>
      <c r="E468" s="122">
        <v>520</v>
      </c>
      <c r="F468" s="122">
        <v>510.75</v>
      </c>
      <c r="G468" s="122">
        <v>495.5</v>
      </c>
      <c r="H468" s="122">
        <v>544.5</v>
      </c>
      <c r="I468" s="122">
        <v>559.75</v>
      </c>
      <c r="J468" s="122">
        <v>569</v>
      </c>
      <c r="K468" s="119">
        <v>550.5</v>
      </c>
      <c r="L468" s="119">
        <v>526</v>
      </c>
      <c r="M468" s="119">
        <v>0.17138</v>
      </c>
    </row>
    <row r="469" spans="1:13">
      <c r="A469" s="65">
        <v>462</v>
      </c>
      <c r="B469" s="117" t="s">
        <v>154</v>
      </c>
      <c r="C469" s="130">
        <v>958.65</v>
      </c>
      <c r="D469" s="118">
        <v>965.01666666666677</v>
      </c>
      <c r="E469" s="118">
        <v>948.83333333333348</v>
      </c>
      <c r="F469" s="118">
        <v>939.01666666666677</v>
      </c>
      <c r="G469" s="118">
        <v>922.83333333333348</v>
      </c>
      <c r="H469" s="118">
        <v>974.83333333333348</v>
      </c>
      <c r="I469" s="118">
        <v>991.01666666666665</v>
      </c>
      <c r="J469" s="118">
        <v>1000.8333333333335</v>
      </c>
      <c r="K469" s="117">
        <v>981.2</v>
      </c>
      <c r="L469" s="117">
        <v>955.2</v>
      </c>
      <c r="M469" s="117">
        <v>14.991809999999999</v>
      </c>
    </row>
    <row r="470" spans="1:13">
      <c r="A470" s="65">
        <v>463</v>
      </c>
      <c r="B470" s="130" t="s">
        <v>1668</v>
      </c>
      <c r="C470" s="130">
        <v>230.2</v>
      </c>
      <c r="D470" s="125">
        <v>229.96666666666667</v>
      </c>
      <c r="E470" s="125">
        <v>229.23333333333335</v>
      </c>
      <c r="F470" s="125">
        <v>228.26666666666668</v>
      </c>
      <c r="G470" s="125">
        <v>227.53333333333336</v>
      </c>
      <c r="H470" s="125">
        <v>230.93333333333334</v>
      </c>
      <c r="I470" s="125">
        <v>231.66666666666663</v>
      </c>
      <c r="J470" s="125">
        <v>232.63333333333333</v>
      </c>
      <c r="K470" s="130">
        <v>230.7</v>
      </c>
      <c r="L470" s="130">
        <v>229</v>
      </c>
      <c r="M470" s="130">
        <v>0.31333</v>
      </c>
    </row>
    <row r="471" spans="1:13">
      <c r="A471" s="65">
        <v>464</v>
      </c>
      <c r="B471" s="130" t="s">
        <v>214</v>
      </c>
      <c r="C471" s="130">
        <v>1846.8</v>
      </c>
      <c r="D471" s="125">
        <v>1845.05</v>
      </c>
      <c r="E471" s="125">
        <v>1821.75</v>
      </c>
      <c r="F471" s="125">
        <v>1796.7</v>
      </c>
      <c r="G471" s="125">
        <v>1773.4</v>
      </c>
      <c r="H471" s="125">
        <v>1870.1</v>
      </c>
      <c r="I471" s="125">
        <v>1893.3999999999996</v>
      </c>
      <c r="J471" s="125">
        <v>1918.4499999999998</v>
      </c>
      <c r="K471" s="130">
        <v>1868.35</v>
      </c>
      <c r="L471" s="130">
        <v>1820</v>
      </c>
      <c r="M471" s="130">
        <v>0.73751999999999995</v>
      </c>
    </row>
    <row r="472" spans="1:13">
      <c r="A472" s="65">
        <v>465</v>
      </c>
      <c r="B472" s="130" t="s">
        <v>215</v>
      </c>
      <c r="C472" s="130">
        <v>246.5</v>
      </c>
      <c r="D472" s="125">
        <v>247.78333333333333</v>
      </c>
      <c r="E472" s="125">
        <v>242.61666666666667</v>
      </c>
      <c r="F472" s="125">
        <v>238.73333333333335</v>
      </c>
      <c r="G472" s="125">
        <v>233.56666666666669</v>
      </c>
      <c r="H472" s="125">
        <v>251.66666666666666</v>
      </c>
      <c r="I472" s="125">
        <v>256.83333333333337</v>
      </c>
      <c r="J472" s="125">
        <v>260.71666666666664</v>
      </c>
      <c r="K472" s="130">
        <v>252.95</v>
      </c>
      <c r="L472" s="130">
        <v>243.9</v>
      </c>
      <c r="M472" s="130">
        <v>6.2808599999999997</v>
      </c>
    </row>
    <row r="473" spans="1:13">
      <c r="A473" s="65">
        <v>466</v>
      </c>
      <c r="B473" s="130" t="s">
        <v>1676</v>
      </c>
      <c r="C473" s="130">
        <v>347.2</v>
      </c>
      <c r="D473" s="125">
        <v>345.05</v>
      </c>
      <c r="E473" s="125">
        <v>341</v>
      </c>
      <c r="F473" s="125">
        <v>334.8</v>
      </c>
      <c r="G473" s="125">
        <v>330.75</v>
      </c>
      <c r="H473" s="125">
        <v>351.25</v>
      </c>
      <c r="I473" s="125">
        <v>355.30000000000007</v>
      </c>
      <c r="J473" s="125">
        <v>361.5</v>
      </c>
      <c r="K473" s="130">
        <v>349.1</v>
      </c>
      <c r="L473" s="130">
        <v>338.85</v>
      </c>
      <c r="M473" s="130">
        <v>0.32786999999999999</v>
      </c>
    </row>
    <row r="474" spans="1:13">
      <c r="A474" s="65">
        <v>467</v>
      </c>
      <c r="B474" s="130" t="s">
        <v>1677</v>
      </c>
      <c r="C474" s="130">
        <v>64.55</v>
      </c>
      <c r="D474" s="125">
        <v>64.600000000000009</v>
      </c>
      <c r="E474" s="125">
        <v>63.950000000000017</v>
      </c>
      <c r="F474" s="125">
        <v>63.350000000000009</v>
      </c>
      <c r="G474" s="125">
        <v>62.700000000000017</v>
      </c>
      <c r="H474" s="125">
        <v>65.200000000000017</v>
      </c>
      <c r="I474" s="125">
        <v>65.850000000000023</v>
      </c>
      <c r="J474" s="125">
        <v>66.450000000000017</v>
      </c>
      <c r="K474" s="130">
        <v>65.25</v>
      </c>
      <c r="L474" s="130">
        <v>64</v>
      </c>
      <c r="M474" s="130">
        <v>5.3438499999999998</v>
      </c>
    </row>
    <row r="475" spans="1:13">
      <c r="A475" s="65">
        <v>468</v>
      </c>
      <c r="B475" s="130" t="s">
        <v>1685</v>
      </c>
      <c r="C475" s="130">
        <v>7668.55</v>
      </c>
      <c r="D475" s="125">
        <v>7724.8499999999995</v>
      </c>
      <c r="E475" s="125">
        <v>7549.6999999999989</v>
      </c>
      <c r="F475" s="125">
        <v>7430.8499999999995</v>
      </c>
      <c r="G475" s="125">
        <v>7255.6999999999989</v>
      </c>
      <c r="H475" s="125">
        <v>7843.6999999999989</v>
      </c>
      <c r="I475" s="125">
        <v>8018.8499999999985</v>
      </c>
      <c r="J475" s="125">
        <v>8137.6999999999989</v>
      </c>
      <c r="K475" s="130">
        <v>7900</v>
      </c>
      <c r="L475" s="130">
        <v>7606</v>
      </c>
      <c r="M475" s="130">
        <v>0.10398</v>
      </c>
    </row>
    <row r="476" spans="1:13">
      <c r="A476" s="65">
        <v>469</v>
      </c>
      <c r="B476" s="130" t="s">
        <v>242</v>
      </c>
      <c r="C476" s="130">
        <v>32.4</v>
      </c>
      <c r="D476" s="125">
        <v>32.300000000000004</v>
      </c>
      <c r="E476" s="125">
        <v>31.600000000000009</v>
      </c>
      <c r="F476" s="125">
        <v>30.800000000000004</v>
      </c>
      <c r="G476" s="125">
        <v>30.100000000000009</v>
      </c>
      <c r="H476" s="125">
        <v>33.100000000000009</v>
      </c>
      <c r="I476" s="125">
        <v>33.800000000000011</v>
      </c>
      <c r="J476" s="125">
        <v>34.600000000000009</v>
      </c>
      <c r="K476" s="130">
        <v>33</v>
      </c>
      <c r="L476" s="130">
        <v>31.5</v>
      </c>
      <c r="M476" s="130">
        <v>51.522849999999998</v>
      </c>
    </row>
    <row r="477" spans="1:13">
      <c r="A477" s="65">
        <v>470</v>
      </c>
      <c r="B477" s="130" t="s">
        <v>155</v>
      </c>
      <c r="C477" s="130">
        <v>477.75</v>
      </c>
      <c r="D477" s="125">
        <v>480.88333333333338</v>
      </c>
      <c r="E477" s="125">
        <v>466.01666666666677</v>
      </c>
      <c r="F477" s="125">
        <v>454.28333333333336</v>
      </c>
      <c r="G477" s="125">
        <v>439.41666666666674</v>
      </c>
      <c r="H477" s="125">
        <v>492.61666666666679</v>
      </c>
      <c r="I477" s="125">
        <v>507.48333333333346</v>
      </c>
      <c r="J477" s="125">
        <v>519.21666666666681</v>
      </c>
      <c r="K477" s="130">
        <v>495.75</v>
      </c>
      <c r="L477" s="130">
        <v>469.15</v>
      </c>
      <c r="M477" s="130">
        <v>23.14265</v>
      </c>
    </row>
    <row r="478" spans="1:13">
      <c r="A478" s="65">
        <v>471</v>
      </c>
      <c r="B478" s="130" t="s">
        <v>1689</v>
      </c>
      <c r="C478" s="130">
        <v>2344.3000000000002</v>
      </c>
      <c r="D478" s="125">
        <v>2339.9</v>
      </c>
      <c r="E478" s="125">
        <v>2321.8500000000004</v>
      </c>
      <c r="F478" s="125">
        <v>2299.4</v>
      </c>
      <c r="G478" s="125">
        <v>2281.3500000000004</v>
      </c>
      <c r="H478" s="125">
        <v>2362.3500000000004</v>
      </c>
      <c r="I478" s="125">
        <v>2380.4000000000005</v>
      </c>
      <c r="J478" s="125">
        <v>2402.8500000000004</v>
      </c>
      <c r="K478" s="130">
        <v>2357.9499999999998</v>
      </c>
      <c r="L478" s="130">
        <v>2317.4499999999998</v>
      </c>
      <c r="M478" s="130">
        <v>1.1509999999999999E-2</v>
      </c>
    </row>
    <row r="479" spans="1:13">
      <c r="A479" s="65">
        <v>472</v>
      </c>
      <c r="B479" s="130" t="s">
        <v>1691</v>
      </c>
      <c r="C479" s="130">
        <v>351.25</v>
      </c>
      <c r="D479" s="125">
        <v>350.43333333333334</v>
      </c>
      <c r="E479" s="125">
        <v>345.86666666666667</v>
      </c>
      <c r="F479" s="125">
        <v>340.48333333333335</v>
      </c>
      <c r="G479" s="125">
        <v>335.91666666666669</v>
      </c>
      <c r="H479" s="125">
        <v>355.81666666666666</v>
      </c>
      <c r="I479" s="125">
        <v>360.38333333333338</v>
      </c>
      <c r="J479" s="125">
        <v>365.76666666666665</v>
      </c>
      <c r="K479" s="130">
        <v>355</v>
      </c>
      <c r="L479" s="130">
        <v>345.05</v>
      </c>
      <c r="M479" s="130">
        <v>0.21410999999999999</v>
      </c>
    </row>
    <row r="480" spans="1:13">
      <c r="A480" s="65">
        <v>473</v>
      </c>
      <c r="B480" s="130" t="s">
        <v>156</v>
      </c>
      <c r="C480" s="130">
        <v>1404.35</v>
      </c>
      <c r="D480" s="125">
        <v>1407.5</v>
      </c>
      <c r="E480" s="125">
        <v>1375.15</v>
      </c>
      <c r="F480" s="125">
        <v>1345.95</v>
      </c>
      <c r="G480" s="125">
        <v>1313.6000000000001</v>
      </c>
      <c r="H480" s="125">
        <v>1436.7</v>
      </c>
      <c r="I480" s="125">
        <v>1469.05</v>
      </c>
      <c r="J480" s="125">
        <v>1498.25</v>
      </c>
      <c r="K480" s="130">
        <v>1439.85</v>
      </c>
      <c r="L480" s="130">
        <v>1378.3</v>
      </c>
      <c r="M480" s="130">
        <v>3.1820499999999998</v>
      </c>
    </row>
    <row r="481" spans="1:13">
      <c r="A481" s="65">
        <v>474</v>
      </c>
      <c r="B481" s="130" t="s">
        <v>157</v>
      </c>
      <c r="C481" s="130">
        <v>18.55</v>
      </c>
      <c r="D481" s="125">
        <v>18.766666666666666</v>
      </c>
      <c r="E481" s="125">
        <v>18.283333333333331</v>
      </c>
      <c r="F481" s="125">
        <v>18.016666666666666</v>
      </c>
      <c r="G481" s="125">
        <v>17.533333333333331</v>
      </c>
      <c r="H481" s="125">
        <v>19.033333333333331</v>
      </c>
      <c r="I481" s="125">
        <v>19.516666666666666</v>
      </c>
      <c r="J481" s="125">
        <v>19.783333333333331</v>
      </c>
      <c r="K481" s="130">
        <v>19.25</v>
      </c>
      <c r="L481" s="130">
        <v>18.5</v>
      </c>
      <c r="M481" s="130">
        <v>3.9455399999999998</v>
      </c>
    </row>
    <row r="482" spans="1:13">
      <c r="A482" s="65">
        <v>475</v>
      </c>
      <c r="B482" s="130" t="s">
        <v>1699</v>
      </c>
      <c r="C482" s="130">
        <v>250.5</v>
      </c>
      <c r="D482" s="125">
        <v>252.31666666666669</v>
      </c>
      <c r="E482" s="125">
        <v>247.28333333333336</v>
      </c>
      <c r="F482" s="125">
        <v>244.06666666666666</v>
      </c>
      <c r="G482" s="125">
        <v>239.03333333333333</v>
      </c>
      <c r="H482" s="125">
        <v>255.53333333333339</v>
      </c>
      <c r="I482" s="125">
        <v>260.56666666666672</v>
      </c>
      <c r="J482" s="125">
        <v>263.78333333333342</v>
      </c>
      <c r="K482" s="130">
        <v>257.35000000000002</v>
      </c>
      <c r="L482" s="130">
        <v>249.1</v>
      </c>
      <c r="M482" s="130">
        <v>0.35424</v>
      </c>
    </row>
    <row r="483" spans="1:13">
      <c r="A483" s="65">
        <v>476</v>
      </c>
      <c r="B483" s="130" t="s">
        <v>1705</v>
      </c>
      <c r="C483" s="130">
        <v>274.14999999999998</v>
      </c>
      <c r="D483" s="125">
        <v>273.7833333333333</v>
      </c>
      <c r="E483" s="125">
        <v>267.31666666666661</v>
      </c>
      <c r="F483" s="125">
        <v>260.48333333333329</v>
      </c>
      <c r="G483" s="125">
        <v>254.01666666666659</v>
      </c>
      <c r="H483" s="125">
        <v>280.61666666666662</v>
      </c>
      <c r="I483" s="125">
        <v>287.08333333333331</v>
      </c>
      <c r="J483" s="125">
        <v>293.91666666666663</v>
      </c>
      <c r="K483" s="130">
        <v>280.25</v>
      </c>
      <c r="L483" s="130">
        <v>266.95</v>
      </c>
      <c r="M483" s="130">
        <v>14.803900000000001</v>
      </c>
    </row>
    <row r="484" spans="1:13">
      <c r="A484" s="65">
        <v>477</v>
      </c>
      <c r="B484" s="130" t="s">
        <v>158</v>
      </c>
      <c r="C484" s="130">
        <v>3374.45</v>
      </c>
      <c r="D484" s="125">
        <v>3405.6333333333332</v>
      </c>
      <c r="E484" s="125">
        <v>3301.2666666666664</v>
      </c>
      <c r="F484" s="125">
        <v>3228.083333333333</v>
      </c>
      <c r="G484" s="125">
        <v>3123.7166666666662</v>
      </c>
      <c r="H484" s="125">
        <v>3478.8166666666666</v>
      </c>
      <c r="I484" s="125">
        <v>3583.1833333333334</v>
      </c>
      <c r="J484" s="125">
        <v>3656.3666666666668</v>
      </c>
      <c r="K484" s="130">
        <v>3510</v>
      </c>
      <c r="L484" s="130">
        <v>3332.45</v>
      </c>
      <c r="M484" s="130">
        <v>12.605589999999999</v>
      </c>
    </row>
    <row r="485" spans="1:13">
      <c r="A485" s="65">
        <v>478</v>
      </c>
      <c r="B485" s="130" t="s">
        <v>1710</v>
      </c>
      <c r="C485" s="130">
        <v>200.8</v>
      </c>
      <c r="D485" s="125">
        <v>201.61666666666667</v>
      </c>
      <c r="E485" s="125">
        <v>197.18333333333334</v>
      </c>
      <c r="F485" s="125">
        <v>193.56666666666666</v>
      </c>
      <c r="G485" s="125">
        <v>189.13333333333333</v>
      </c>
      <c r="H485" s="125">
        <v>205.23333333333335</v>
      </c>
      <c r="I485" s="125">
        <v>209.66666666666669</v>
      </c>
      <c r="J485" s="125">
        <v>213.28333333333336</v>
      </c>
      <c r="K485" s="130">
        <v>206.05</v>
      </c>
      <c r="L485" s="130">
        <v>198</v>
      </c>
      <c r="M485" s="130">
        <v>0.25912000000000002</v>
      </c>
    </row>
    <row r="486" spans="1:13">
      <c r="A486" s="65">
        <v>479</v>
      </c>
      <c r="B486" s="130" t="s">
        <v>159</v>
      </c>
      <c r="C486" s="130">
        <v>78.400000000000006</v>
      </c>
      <c r="D486" s="125">
        <v>78.8</v>
      </c>
      <c r="E486" s="125">
        <v>77.199999999999989</v>
      </c>
      <c r="F486" s="125">
        <v>75.999999999999986</v>
      </c>
      <c r="G486" s="125">
        <v>74.399999999999977</v>
      </c>
      <c r="H486" s="125">
        <v>80</v>
      </c>
      <c r="I486" s="125">
        <v>81.599999999999994</v>
      </c>
      <c r="J486" s="125">
        <v>82.800000000000011</v>
      </c>
      <c r="K486" s="130">
        <v>80.400000000000006</v>
      </c>
      <c r="L486" s="130">
        <v>77.599999999999994</v>
      </c>
      <c r="M486" s="130">
        <v>76.110900000000001</v>
      </c>
    </row>
    <row r="487" spans="1:13">
      <c r="A487" s="65">
        <v>480</v>
      </c>
      <c r="B487" s="130" t="s">
        <v>160</v>
      </c>
      <c r="C487" s="130">
        <v>760.05</v>
      </c>
      <c r="D487" s="125">
        <v>756.01666666666677</v>
      </c>
      <c r="E487" s="125">
        <v>748.03333333333353</v>
      </c>
      <c r="F487" s="125">
        <v>736.01666666666677</v>
      </c>
      <c r="G487" s="125">
        <v>728.03333333333353</v>
      </c>
      <c r="H487" s="125">
        <v>768.03333333333353</v>
      </c>
      <c r="I487" s="125">
        <v>776.01666666666688</v>
      </c>
      <c r="J487" s="125">
        <v>788.03333333333353</v>
      </c>
      <c r="K487" s="130">
        <v>764</v>
      </c>
      <c r="L487" s="130">
        <v>744</v>
      </c>
      <c r="M487" s="130">
        <v>12.262840000000001</v>
      </c>
    </row>
    <row r="488" spans="1:13">
      <c r="A488" s="65">
        <v>481</v>
      </c>
      <c r="B488" s="130" t="s">
        <v>2631</v>
      </c>
      <c r="C488" s="130">
        <v>41.05</v>
      </c>
      <c r="D488" s="125">
        <v>41.416666666666664</v>
      </c>
      <c r="E488" s="125">
        <v>40.68333333333333</v>
      </c>
      <c r="F488" s="125">
        <v>40.316666666666663</v>
      </c>
      <c r="G488" s="125">
        <v>39.583333333333329</v>
      </c>
      <c r="H488" s="125">
        <v>41.783333333333331</v>
      </c>
      <c r="I488" s="125">
        <v>42.516666666666666</v>
      </c>
      <c r="J488" s="125">
        <v>42.883333333333333</v>
      </c>
      <c r="K488" s="130">
        <v>42.15</v>
      </c>
      <c r="L488" s="130">
        <v>41.05</v>
      </c>
      <c r="M488" s="130">
        <v>49.654980000000002</v>
      </c>
    </row>
    <row r="489" spans="1:13">
      <c r="A489" s="65">
        <v>482</v>
      </c>
      <c r="B489" s="130" t="s">
        <v>1928</v>
      </c>
      <c r="C489" s="130">
        <v>779.6</v>
      </c>
      <c r="D489" s="125">
        <v>779.06666666666661</v>
      </c>
      <c r="E489" s="125">
        <v>768.53333333333319</v>
      </c>
      <c r="F489" s="125">
        <v>757.46666666666658</v>
      </c>
      <c r="G489" s="125">
        <v>746.93333333333317</v>
      </c>
      <c r="H489" s="125">
        <v>790.13333333333321</v>
      </c>
      <c r="I489" s="125">
        <v>800.66666666666652</v>
      </c>
      <c r="J489" s="125">
        <v>811.73333333333323</v>
      </c>
      <c r="K489" s="130">
        <v>789.6</v>
      </c>
      <c r="L489" s="130">
        <v>768</v>
      </c>
      <c r="M489" s="130">
        <v>0.53005999999999998</v>
      </c>
    </row>
    <row r="490" spans="1:13">
      <c r="A490" s="65">
        <v>483</v>
      </c>
      <c r="B490" s="130" t="s">
        <v>226</v>
      </c>
      <c r="C490" s="130">
        <v>191.5</v>
      </c>
      <c r="D490" s="125">
        <v>192.5</v>
      </c>
      <c r="E490" s="125">
        <v>190</v>
      </c>
      <c r="F490" s="125">
        <v>188.5</v>
      </c>
      <c r="G490" s="125">
        <v>186</v>
      </c>
      <c r="H490" s="125">
        <v>194</v>
      </c>
      <c r="I490" s="125">
        <v>196.5</v>
      </c>
      <c r="J490" s="125">
        <v>198</v>
      </c>
      <c r="K490" s="130">
        <v>195</v>
      </c>
      <c r="L490" s="130">
        <v>191</v>
      </c>
      <c r="M490" s="130">
        <v>60.451999999999998</v>
      </c>
    </row>
    <row r="491" spans="1:13">
      <c r="A491" s="65">
        <v>484</v>
      </c>
      <c r="B491" s="130" t="s">
        <v>1742</v>
      </c>
      <c r="C491" s="130">
        <v>200.25</v>
      </c>
      <c r="D491" s="125">
        <v>200.18333333333331</v>
      </c>
      <c r="E491" s="125">
        <v>198.16666666666663</v>
      </c>
      <c r="F491" s="125">
        <v>196.08333333333331</v>
      </c>
      <c r="G491" s="125">
        <v>194.06666666666663</v>
      </c>
      <c r="H491" s="125">
        <v>202.26666666666662</v>
      </c>
      <c r="I491" s="125">
        <v>204.28333333333333</v>
      </c>
      <c r="J491" s="125">
        <v>206.36666666666662</v>
      </c>
      <c r="K491" s="130">
        <v>202.2</v>
      </c>
      <c r="L491" s="130">
        <v>198.1</v>
      </c>
      <c r="M491" s="130">
        <v>5.3003200000000001</v>
      </c>
    </row>
    <row r="492" spans="1:13">
      <c r="A492" s="65">
        <v>485</v>
      </c>
      <c r="B492" s="130" t="s">
        <v>1746</v>
      </c>
      <c r="C492" s="130">
        <v>43</v>
      </c>
      <c r="D492" s="125">
        <v>43.333333333333336</v>
      </c>
      <c r="E492" s="125">
        <v>42.216666666666669</v>
      </c>
      <c r="F492" s="125">
        <v>41.43333333333333</v>
      </c>
      <c r="G492" s="125">
        <v>40.316666666666663</v>
      </c>
      <c r="H492" s="125">
        <v>44.116666666666674</v>
      </c>
      <c r="I492" s="125">
        <v>45.233333333333334</v>
      </c>
      <c r="J492" s="125">
        <v>46.01666666666668</v>
      </c>
      <c r="K492" s="130">
        <v>44.45</v>
      </c>
      <c r="L492" s="130">
        <v>42.55</v>
      </c>
      <c r="M492" s="130">
        <v>15.47916</v>
      </c>
    </row>
    <row r="493" spans="1:13">
      <c r="A493" s="65">
        <v>486</v>
      </c>
      <c r="B493" s="130" t="s">
        <v>1752</v>
      </c>
      <c r="C493" s="130">
        <v>1547.1</v>
      </c>
      <c r="D493" s="125">
        <v>1582.3500000000001</v>
      </c>
      <c r="E493" s="125">
        <v>1504.7000000000003</v>
      </c>
      <c r="F493" s="125">
        <v>1462.3000000000002</v>
      </c>
      <c r="G493" s="125">
        <v>1384.6500000000003</v>
      </c>
      <c r="H493" s="125">
        <v>1624.7500000000002</v>
      </c>
      <c r="I493" s="125">
        <v>1702.4000000000003</v>
      </c>
      <c r="J493" s="125">
        <v>1744.8000000000002</v>
      </c>
      <c r="K493" s="130">
        <v>1660</v>
      </c>
      <c r="L493" s="130">
        <v>1539.95</v>
      </c>
      <c r="M493" s="130">
        <v>0.1847</v>
      </c>
    </row>
    <row r="494" spans="1:13">
      <c r="A494" s="65">
        <v>487</v>
      </c>
      <c r="B494" s="130" t="s">
        <v>1758</v>
      </c>
      <c r="C494" s="130">
        <v>468.25</v>
      </c>
      <c r="D494" s="125">
        <v>472.25</v>
      </c>
      <c r="E494" s="125">
        <v>461.5</v>
      </c>
      <c r="F494" s="125">
        <v>454.75</v>
      </c>
      <c r="G494" s="125">
        <v>444</v>
      </c>
      <c r="H494" s="125">
        <v>479</v>
      </c>
      <c r="I494" s="125">
        <v>489.75</v>
      </c>
      <c r="J494" s="125">
        <v>496.5</v>
      </c>
      <c r="K494" s="130">
        <v>483</v>
      </c>
      <c r="L494" s="130">
        <v>465.5</v>
      </c>
      <c r="M494" s="130">
        <v>1.64652</v>
      </c>
    </row>
    <row r="495" spans="1:13">
      <c r="A495" s="65">
        <v>488</v>
      </c>
      <c r="B495" s="130" t="s">
        <v>161</v>
      </c>
      <c r="C495" s="130">
        <v>534.1</v>
      </c>
      <c r="D495" s="125">
        <v>534.44999999999993</v>
      </c>
      <c r="E495" s="125">
        <v>530.89999999999986</v>
      </c>
      <c r="F495" s="125">
        <v>527.69999999999993</v>
      </c>
      <c r="G495" s="125">
        <v>524.14999999999986</v>
      </c>
      <c r="H495" s="125">
        <v>537.64999999999986</v>
      </c>
      <c r="I495" s="125">
        <v>541.19999999999982</v>
      </c>
      <c r="J495" s="125">
        <v>544.39999999999986</v>
      </c>
      <c r="K495" s="130">
        <v>538</v>
      </c>
      <c r="L495" s="130">
        <v>531.25</v>
      </c>
      <c r="M495" s="130">
        <v>9.4248999999999992</v>
      </c>
    </row>
    <row r="496" spans="1:13">
      <c r="A496" s="65">
        <v>489</v>
      </c>
      <c r="B496" s="130" t="s">
        <v>1775</v>
      </c>
      <c r="C496" s="130">
        <v>260</v>
      </c>
      <c r="D496" s="125">
        <v>260.63333333333338</v>
      </c>
      <c r="E496" s="125">
        <v>258.81666666666678</v>
      </c>
      <c r="F496" s="125">
        <v>257.63333333333338</v>
      </c>
      <c r="G496" s="125">
        <v>255.81666666666678</v>
      </c>
      <c r="H496" s="125">
        <v>261.81666666666678</v>
      </c>
      <c r="I496" s="125">
        <v>263.63333333333338</v>
      </c>
      <c r="J496" s="125">
        <v>264.81666666666678</v>
      </c>
      <c r="K496" s="130">
        <v>262.45</v>
      </c>
      <c r="L496" s="130">
        <v>259.45</v>
      </c>
      <c r="M496" s="130">
        <v>0.43497000000000002</v>
      </c>
    </row>
    <row r="497" spans="1:13">
      <c r="A497" s="65">
        <v>490</v>
      </c>
      <c r="B497" s="130" t="s">
        <v>1783</v>
      </c>
      <c r="C497" s="130">
        <v>1065.0999999999999</v>
      </c>
      <c r="D497" s="125">
        <v>1064.1333333333332</v>
      </c>
      <c r="E497" s="125">
        <v>1050.2666666666664</v>
      </c>
      <c r="F497" s="125">
        <v>1035.4333333333332</v>
      </c>
      <c r="G497" s="125">
        <v>1021.5666666666664</v>
      </c>
      <c r="H497" s="125">
        <v>1078.9666666666665</v>
      </c>
      <c r="I497" s="125">
        <v>1092.8333333333333</v>
      </c>
      <c r="J497" s="125">
        <v>1107.6666666666665</v>
      </c>
      <c r="K497" s="130">
        <v>1078</v>
      </c>
      <c r="L497" s="130">
        <v>1049.3</v>
      </c>
      <c r="M497" s="130">
        <v>4.1279999999999997E-2</v>
      </c>
    </row>
    <row r="498" spans="1:13">
      <c r="A498" s="65">
        <v>491</v>
      </c>
      <c r="B498" s="130" t="s">
        <v>1785</v>
      </c>
      <c r="C498" s="130">
        <v>292.35000000000002</v>
      </c>
      <c r="D498" s="125">
        <v>292.25</v>
      </c>
      <c r="E498" s="125">
        <v>289.10000000000002</v>
      </c>
      <c r="F498" s="125">
        <v>285.85000000000002</v>
      </c>
      <c r="G498" s="125">
        <v>282.70000000000005</v>
      </c>
      <c r="H498" s="125">
        <v>295.5</v>
      </c>
      <c r="I498" s="125">
        <v>298.64999999999998</v>
      </c>
      <c r="J498" s="125">
        <v>301.89999999999998</v>
      </c>
      <c r="K498" s="130">
        <v>295.39999999999998</v>
      </c>
      <c r="L498" s="130">
        <v>289</v>
      </c>
      <c r="M498" s="130">
        <v>1.12873</v>
      </c>
    </row>
    <row r="499" spans="1:13">
      <c r="A499" s="65">
        <v>492</v>
      </c>
      <c r="B499" s="130" t="s">
        <v>1787</v>
      </c>
      <c r="C499" s="130">
        <v>6249.2</v>
      </c>
      <c r="D499" s="125">
        <v>6267.0666666666666</v>
      </c>
      <c r="E499" s="125">
        <v>6134.1333333333332</v>
      </c>
      <c r="F499" s="125">
        <v>6019.0666666666666</v>
      </c>
      <c r="G499" s="125">
        <v>5886.1333333333332</v>
      </c>
      <c r="H499" s="125">
        <v>6382.1333333333332</v>
      </c>
      <c r="I499" s="125">
        <v>6515.0666666666657</v>
      </c>
      <c r="J499" s="125">
        <v>6630.1333333333332</v>
      </c>
      <c r="K499" s="130">
        <v>6400</v>
      </c>
      <c r="L499" s="130">
        <v>6152</v>
      </c>
      <c r="M499" s="130">
        <v>1.4579999999999999E-2</v>
      </c>
    </row>
    <row r="500" spans="1:13">
      <c r="A500" s="65">
        <v>493</v>
      </c>
      <c r="B500" s="130" t="s">
        <v>1793</v>
      </c>
      <c r="C500" s="130">
        <v>107.4</v>
      </c>
      <c r="D500" s="125">
        <v>106.05</v>
      </c>
      <c r="E500" s="125">
        <v>102.69999999999999</v>
      </c>
      <c r="F500" s="125">
        <v>97.999999999999986</v>
      </c>
      <c r="G500" s="125">
        <v>94.649999999999977</v>
      </c>
      <c r="H500" s="125">
        <v>110.75</v>
      </c>
      <c r="I500" s="125">
        <v>114.1</v>
      </c>
      <c r="J500" s="125">
        <v>118.80000000000001</v>
      </c>
      <c r="K500" s="130">
        <v>109.4</v>
      </c>
      <c r="L500" s="130">
        <v>101.35</v>
      </c>
      <c r="M500" s="130">
        <v>4.5724600000000004</v>
      </c>
    </row>
    <row r="501" spans="1:13">
      <c r="A501" s="65">
        <v>494</v>
      </c>
      <c r="B501" s="130" t="s">
        <v>1797</v>
      </c>
      <c r="C501" s="130">
        <v>58.6</v>
      </c>
      <c r="D501" s="125">
        <v>57.266666666666673</v>
      </c>
      <c r="E501" s="125">
        <v>55.733333333333348</v>
      </c>
      <c r="F501" s="125">
        <v>52.866666666666674</v>
      </c>
      <c r="G501" s="125">
        <v>51.33333333333335</v>
      </c>
      <c r="H501" s="125">
        <v>60.133333333333347</v>
      </c>
      <c r="I501" s="125">
        <v>61.666666666666664</v>
      </c>
      <c r="J501" s="125">
        <v>64.533333333333346</v>
      </c>
      <c r="K501" s="130">
        <v>58.8</v>
      </c>
      <c r="L501" s="130">
        <v>54.4</v>
      </c>
      <c r="M501" s="130">
        <v>11.646319999999999</v>
      </c>
    </row>
    <row r="502" spans="1:13">
      <c r="A502" s="65">
        <v>495</v>
      </c>
      <c r="B502" s="130" t="s">
        <v>1803</v>
      </c>
      <c r="C502" s="130">
        <v>1464</v>
      </c>
      <c r="D502" s="125">
        <v>1456.5333333333335</v>
      </c>
      <c r="E502" s="125">
        <v>1438.0666666666671</v>
      </c>
      <c r="F502" s="125">
        <v>1412.1333333333334</v>
      </c>
      <c r="G502" s="125">
        <v>1393.666666666667</v>
      </c>
      <c r="H502" s="125">
        <v>1482.4666666666672</v>
      </c>
      <c r="I502" s="125">
        <v>1500.9333333333338</v>
      </c>
      <c r="J502" s="125">
        <v>1526.8666666666672</v>
      </c>
      <c r="K502" s="130">
        <v>1475</v>
      </c>
      <c r="L502" s="130">
        <v>1430.6</v>
      </c>
      <c r="M502" s="130">
        <v>0.33199000000000001</v>
      </c>
    </row>
    <row r="503" spans="1:13">
      <c r="A503" s="65">
        <v>496</v>
      </c>
      <c r="B503" s="130" t="s">
        <v>162</v>
      </c>
      <c r="C503" s="130">
        <v>355.15</v>
      </c>
      <c r="D503" s="125">
        <v>357.36666666666662</v>
      </c>
      <c r="E503" s="125">
        <v>352.03333333333325</v>
      </c>
      <c r="F503" s="125">
        <v>348.91666666666663</v>
      </c>
      <c r="G503" s="125">
        <v>343.58333333333326</v>
      </c>
      <c r="H503" s="125">
        <v>360.48333333333323</v>
      </c>
      <c r="I503" s="125">
        <v>365.81666666666661</v>
      </c>
      <c r="J503" s="125">
        <v>368.93333333333322</v>
      </c>
      <c r="K503" s="130">
        <v>362.7</v>
      </c>
      <c r="L503" s="130">
        <v>354.25</v>
      </c>
      <c r="M503" s="130">
        <v>68.999570000000006</v>
      </c>
    </row>
    <row r="504" spans="1:13">
      <c r="A504" s="65">
        <v>497</v>
      </c>
      <c r="B504" s="130" t="s">
        <v>163</v>
      </c>
      <c r="C504" s="130">
        <v>444.95</v>
      </c>
      <c r="D504" s="125">
        <v>450.93333333333339</v>
      </c>
      <c r="E504" s="125">
        <v>420.86666666666679</v>
      </c>
      <c r="F504" s="125">
        <v>396.78333333333342</v>
      </c>
      <c r="G504" s="125">
        <v>366.71666666666681</v>
      </c>
      <c r="H504" s="125">
        <v>475.01666666666677</v>
      </c>
      <c r="I504" s="125">
        <v>505.08333333333337</v>
      </c>
      <c r="J504" s="125">
        <v>529.16666666666674</v>
      </c>
      <c r="K504" s="130">
        <v>481</v>
      </c>
      <c r="L504" s="130">
        <v>426.85</v>
      </c>
      <c r="M504" s="130">
        <v>32.431950000000001</v>
      </c>
    </row>
    <row r="505" spans="1:13">
      <c r="A505" s="65">
        <v>498</v>
      </c>
      <c r="B505" s="130" t="s">
        <v>164</v>
      </c>
      <c r="C505" s="130">
        <v>207.5</v>
      </c>
      <c r="D505" s="125">
        <v>212.20000000000002</v>
      </c>
      <c r="E505" s="125">
        <v>201.40000000000003</v>
      </c>
      <c r="F505" s="125">
        <v>195.3</v>
      </c>
      <c r="G505" s="125">
        <v>184.50000000000003</v>
      </c>
      <c r="H505" s="125">
        <v>218.30000000000004</v>
      </c>
      <c r="I505" s="125">
        <v>229.10000000000005</v>
      </c>
      <c r="J505" s="125">
        <v>235.20000000000005</v>
      </c>
      <c r="K505" s="130">
        <v>223</v>
      </c>
      <c r="L505" s="130">
        <v>206.1</v>
      </c>
      <c r="M505" s="130">
        <v>580.15752999999995</v>
      </c>
    </row>
    <row r="506" spans="1:13">
      <c r="A506" s="65">
        <v>499</v>
      </c>
      <c r="B506" s="130" t="s">
        <v>165</v>
      </c>
      <c r="C506" s="130">
        <v>373.3</v>
      </c>
      <c r="D506" s="125">
        <v>358.43333333333334</v>
      </c>
      <c r="E506" s="125">
        <v>334.86666666666667</v>
      </c>
      <c r="F506" s="125">
        <v>296.43333333333334</v>
      </c>
      <c r="G506" s="125">
        <v>272.86666666666667</v>
      </c>
      <c r="H506" s="125">
        <v>396.86666666666667</v>
      </c>
      <c r="I506" s="125">
        <v>420.43333333333339</v>
      </c>
      <c r="J506" s="125">
        <v>458.86666666666667</v>
      </c>
      <c r="K506" s="130">
        <v>382</v>
      </c>
      <c r="L506" s="130">
        <v>320</v>
      </c>
      <c r="M506" s="130">
        <v>1213.0551599999999</v>
      </c>
    </row>
    <row r="507" spans="1:13">
      <c r="A507" s="65">
        <v>500</v>
      </c>
      <c r="B507" s="130" t="s">
        <v>1816</v>
      </c>
      <c r="C507" s="130">
        <v>25.3</v>
      </c>
      <c r="D507" s="125">
        <v>26.833333333333332</v>
      </c>
      <c r="E507" s="125">
        <v>22.666666666666664</v>
      </c>
      <c r="F507" s="125">
        <v>20.033333333333331</v>
      </c>
      <c r="G507" s="125">
        <v>15.866666666666664</v>
      </c>
      <c r="H507" s="125">
        <v>29.466666666666665</v>
      </c>
      <c r="I507" s="125">
        <v>33.633333333333326</v>
      </c>
      <c r="J507" s="125">
        <v>36.266666666666666</v>
      </c>
      <c r="K507" s="130">
        <v>31</v>
      </c>
      <c r="L507" s="130">
        <v>24.2</v>
      </c>
      <c r="M507" s="130">
        <v>33.047750000000001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8"/>
      <c r="B5" s="538"/>
      <c r="C5" s="539"/>
      <c r="D5" s="53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40" t="s">
        <v>223</v>
      </c>
      <c r="C7" s="540"/>
      <c r="D7" s="48">
        <f>Main!B10</f>
        <v>43494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43490</v>
      </c>
      <c r="B10" s="137">
        <v>517494</v>
      </c>
      <c r="C10" s="137" t="s">
        <v>3637</v>
      </c>
      <c r="D10" s="137" t="s">
        <v>3638</v>
      </c>
      <c r="E10" s="137" t="s">
        <v>3216</v>
      </c>
      <c r="F10" s="138">
        <v>600000</v>
      </c>
      <c r="G10" s="137">
        <v>5.5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43490</v>
      </c>
      <c r="B11" s="137">
        <v>538716</v>
      </c>
      <c r="C11" s="137" t="s">
        <v>3677</v>
      </c>
      <c r="D11" s="137" t="s">
        <v>3678</v>
      </c>
      <c r="E11" s="137" t="s">
        <v>3216</v>
      </c>
      <c r="F11" s="138">
        <v>100000</v>
      </c>
      <c r="G11" s="137">
        <v>37.5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43490</v>
      </c>
      <c r="B12" s="137">
        <v>538716</v>
      </c>
      <c r="C12" s="137" t="s">
        <v>3677</v>
      </c>
      <c r="D12" s="137" t="s">
        <v>3679</v>
      </c>
      <c r="E12" s="137" t="s">
        <v>251</v>
      </c>
      <c r="F12" s="138">
        <v>70000</v>
      </c>
      <c r="G12" s="137">
        <v>35.799999999999997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43490</v>
      </c>
      <c r="B13" s="137">
        <v>538716</v>
      </c>
      <c r="C13" s="137" t="s">
        <v>3677</v>
      </c>
      <c r="D13" s="137" t="s">
        <v>3680</v>
      </c>
      <c r="E13" s="137" t="s">
        <v>3216</v>
      </c>
      <c r="F13" s="138">
        <v>70000</v>
      </c>
      <c r="G13" s="137">
        <v>35.799999999999997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43490</v>
      </c>
      <c r="B14" s="137">
        <v>537766</v>
      </c>
      <c r="C14" s="137" t="s">
        <v>3530</v>
      </c>
      <c r="D14" s="137" t="s">
        <v>3681</v>
      </c>
      <c r="E14" s="137" t="s">
        <v>251</v>
      </c>
      <c r="F14" s="138">
        <v>296000</v>
      </c>
      <c r="G14" s="137">
        <v>42.22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43490</v>
      </c>
      <c r="B15" s="137">
        <v>541778</v>
      </c>
      <c r="C15" s="137" t="s">
        <v>3682</v>
      </c>
      <c r="D15" s="137" t="s">
        <v>3683</v>
      </c>
      <c r="E15" s="137" t="s">
        <v>251</v>
      </c>
      <c r="F15" s="138">
        <v>66000</v>
      </c>
      <c r="G15" s="137">
        <v>48.5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43490</v>
      </c>
      <c r="B16" s="137">
        <v>539009</v>
      </c>
      <c r="C16" s="137" t="s">
        <v>3622</v>
      </c>
      <c r="D16" s="137" t="s">
        <v>3684</v>
      </c>
      <c r="E16" s="137" t="s">
        <v>251</v>
      </c>
      <c r="F16" s="138">
        <v>10976</v>
      </c>
      <c r="G16" s="137">
        <v>94.25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43490</v>
      </c>
      <c r="B17" s="137">
        <v>539009</v>
      </c>
      <c r="C17" s="137" t="s">
        <v>3622</v>
      </c>
      <c r="D17" s="137" t="s">
        <v>3684</v>
      </c>
      <c r="E17" s="137" t="s">
        <v>3216</v>
      </c>
      <c r="F17" s="138">
        <v>57505</v>
      </c>
      <c r="G17" s="137">
        <v>94.25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43490</v>
      </c>
      <c r="B18" s="137">
        <v>539009</v>
      </c>
      <c r="C18" s="137" t="s">
        <v>3622</v>
      </c>
      <c r="D18" s="137" t="s">
        <v>3685</v>
      </c>
      <c r="E18" s="137" t="s">
        <v>251</v>
      </c>
      <c r="F18" s="138">
        <v>72444</v>
      </c>
      <c r="G18" s="137">
        <v>94.25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43493</v>
      </c>
      <c r="B19" s="137">
        <v>540615</v>
      </c>
      <c r="C19" s="137" t="s">
        <v>3725</v>
      </c>
      <c r="D19" s="137" t="s">
        <v>3726</v>
      </c>
      <c r="E19" s="137" t="s">
        <v>3216</v>
      </c>
      <c r="F19" s="138">
        <v>60000</v>
      </c>
      <c r="G19" s="137">
        <v>19.559999999999999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43493</v>
      </c>
      <c r="B20" s="137">
        <v>517494</v>
      </c>
      <c r="C20" s="137" t="s">
        <v>3637</v>
      </c>
      <c r="D20" s="137" t="s">
        <v>3638</v>
      </c>
      <c r="E20" s="137" t="s">
        <v>3216</v>
      </c>
      <c r="F20" s="138">
        <v>360000</v>
      </c>
      <c r="G20" s="137">
        <v>5.77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43493</v>
      </c>
      <c r="B21" s="137">
        <v>538716</v>
      </c>
      <c r="C21" s="137" t="s">
        <v>3677</v>
      </c>
      <c r="D21" s="137" t="s">
        <v>3678</v>
      </c>
      <c r="E21" s="137" t="s">
        <v>3216</v>
      </c>
      <c r="F21" s="138">
        <v>100000</v>
      </c>
      <c r="G21" s="137">
        <v>37.5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43493</v>
      </c>
      <c r="B22" s="137">
        <v>530187</v>
      </c>
      <c r="C22" s="137" t="s">
        <v>3727</v>
      </c>
      <c r="D22" s="137" t="s">
        <v>3728</v>
      </c>
      <c r="E22" s="137" t="s">
        <v>251</v>
      </c>
      <c r="F22" s="138">
        <v>3336</v>
      </c>
      <c r="G22" s="137">
        <v>2.2999999999999998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43493</v>
      </c>
      <c r="B23" s="137">
        <v>530187</v>
      </c>
      <c r="C23" s="137" t="s">
        <v>3727</v>
      </c>
      <c r="D23" s="137" t="s">
        <v>3728</v>
      </c>
      <c r="E23" s="137" t="s">
        <v>3216</v>
      </c>
      <c r="F23" s="138">
        <v>96787</v>
      </c>
      <c r="G23" s="137">
        <v>2.31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43493</v>
      </c>
      <c r="B24" s="137">
        <v>542248</v>
      </c>
      <c r="C24" s="137" t="s">
        <v>3729</v>
      </c>
      <c r="D24" s="137" t="s">
        <v>3730</v>
      </c>
      <c r="E24" s="137" t="s">
        <v>3216</v>
      </c>
      <c r="F24" s="138">
        <v>85200</v>
      </c>
      <c r="G24" s="137">
        <v>127.85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43493</v>
      </c>
      <c r="B25" s="137">
        <v>542248</v>
      </c>
      <c r="C25" s="137" t="s">
        <v>3729</v>
      </c>
      <c r="D25" s="137" t="s">
        <v>3731</v>
      </c>
      <c r="E25" s="137" t="s">
        <v>251</v>
      </c>
      <c r="F25" s="138">
        <v>120000</v>
      </c>
      <c r="G25" s="137">
        <v>127.77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43493</v>
      </c>
      <c r="B26" s="137">
        <v>530885</v>
      </c>
      <c r="C26" s="137" t="s">
        <v>3732</v>
      </c>
      <c r="D26" s="137" t="s">
        <v>3733</v>
      </c>
      <c r="E26" s="137" t="s">
        <v>251</v>
      </c>
      <c r="F26" s="138">
        <v>431440</v>
      </c>
      <c r="G26" s="137">
        <v>3.09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43493</v>
      </c>
      <c r="B27" s="137">
        <v>539009</v>
      </c>
      <c r="C27" s="137" t="s">
        <v>3622</v>
      </c>
      <c r="D27" s="137" t="s">
        <v>3734</v>
      </c>
      <c r="E27" s="137" t="s">
        <v>251</v>
      </c>
      <c r="F27" s="138">
        <v>72000</v>
      </c>
      <c r="G27" s="137">
        <v>95.93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43493</v>
      </c>
      <c r="B28" s="137">
        <v>539009</v>
      </c>
      <c r="C28" s="137" t="s">
        <v>3622</v>
      </c>
      <c r="D28" s="137" t="s">
        <v>3734</v>
      </c>
      <c r="E28" s="137" t="s">
        <v>3216</v>
      </c>
      <c r="F28" s="138">
        <v>80442</v>
      </c>
      <c r="G28" s="137">
        <v>95.27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43493</v>
      </c>
      <c r="B29" s="137">
        <v>539009</v>
      </c>
      <c r="C29" s="137" t="s">
        <v>3622</v>
      </c>
      <c r="D29" s="137" t="s">
        <v>3735</v>
      </c>
      <c r="E29" s="137" t="s">
        <v>251</v>
      </c>
      <c r="F29" s="138">
        <v>66360</v>
      </c>
      <c r="G29" s="137">
        <v>95.94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43493</v>
      </c>
      <c r="B30" s="137">
        <v>539009</v>
      </c>
      <c r="C30" s="137" t="s">
        <v>3622</v>
      </c>
      <c r="D30" s="137" t="s">
        <v>3735</v>
      </c>
      <c r="E30" s="137" t="s">
        <v>3216</v>
      </c>
      <c r="F30" s="138">
        <v>67154</v>
      </c>
      <c r="G30" s="137">
        <v>94.96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43493</v>
      </c>
      <c r="B31" s="137">
        <v>506640</v>
      </c>
      <c r="C31" s="137" t="s">
        <v>3686</v>
      </c>
      <c r="D31" s="137" t="s">
        <v>3736</v>
      </c>
      <c r="E31" s="137" t="s">
        <v>251</v>
      </c>
      <c r="F31" s="138">
        <v>1000</v>
      </c>
      <c r="G31" s="137">
        <v>115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43493</v>
      </c>
      <c r="B32" s="137">
        <v>506640</v>
      </c>
      <c r="C32" s="137" t="s">
        <v>3686</v>
      </c>
      <c r="D32" s="137" t="s">
        <v>3687</v>
      </c>
      <c r="E32" s="137" t="s">
        <v>3216</v>
      </c>
      <c r="F32" s="138">
        <v>1000</v>
      </c>
      <c r="G32" s="137">
        <v>115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43493</v>
      </c>
      <c r="B33" s="137">
        <v>541983</v>
      </c>
      <c r="C33" s="137" t="s">
        <v>3639</v>
      </c>
      <c r="D33" s="137" t="s">
        <v>3640</v>
      </c>
      <c r="E33" s="137" t="s">
        <v>251</v>
      </c>
      <c r="F33" s="137">
        <v>6000</v>
      </c>
      <c r="G33" s="137">
        <v>149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43493</v>
      </c>
      <c r="B34" s="137">
        <v>541983</v>
      </c>
      <c r="C34" s="137" t="s">
        <v>3639</v>
      </c>
      <c r="D34" s="137" t="s">
        <v>3640</v>
      </c>
      <c r="E34" s="137" t="s">
        <v>3216</v>
      </c>
      <c r="F34" s="137">
        <v>99000</v>
      </c>
      <c r="G34" s="137">
        <v>152.1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43493</v>
      </c>
      <c r="B35" s="137">
        <v>541983</v>
      </c>
      <c r="C35" s="137" t="s">
        <v>3639</v>
      </c>
      <c r="D35" s="137" t="s">
        <v>3641</v>
      </c>
      <c r="E35" s="137" t="s">
        <v>251</v>
      </c>
      <c r="F35" s="137">
        <v>183000</v>
      </c>
      <c r="G35" s="137">
        <v>149.78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43493</v>
      </c>
      <c r="B36" s="137">
        <v>539938</v>
      </c>
      <c r="C36" s="137" t="s">
        <v>3737</v>
      </c>
      <c r="D36" s="137" t="s">
        <v>3738</v>
      </c>
      <c r="E36" s="137" t="s">
        <v>3216</v>
      </c>
      <c r="F36" s="137">
        <v>16545</v>
      </c>
      <c r="G36" s="137">
        <v>77.650000000000006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43493</v>
      </c>
      <c r="B37" s="137">
        <v>539938</v>
      </c>
      <c r="C37" s="137" t="s">
        <v>3737</v>
      </c>
      <c r="D37" s="137" t="s">
        <v>3739</v>
      </c>
      <c r="E37" s="137" t="s">
        <v>3216</v>
      </c>
      <c r="F37" s="137">
        <v>63000</v>
      </c>
      <c r="G37" s="137">
        <v>77.650000000000006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43493</v>
      </c>
      <c r="B38" s="137">
        <v>539938</v>
      </c>
      <c r="C38" s="137" t="s">
        <v>3737</v>
      </c>
      <c r="D38" s="137" t="s">
        <v>3689</v>
      </c>
      <c r="E38" s="137" t="s">
        <v>251</v>
      </c>
      <c r="F38" s="137">
        <v>20000</v>
      </c>
      <c r="G38" s="137">
        <v>77.650000000000006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43493</v>
      </c>
      <c r="B39" s="137">
        <v>539938</v>
      </c>
      <c r="C39" s="137" t="s">
        <v>3737</v>
      </c>
      <c r="D39" s="137" t="s">
        <v>3740</v>
      </c>
      <c r="E39" s="137" t="s">
        <v>251</v>
      </c>
      <c r="F39" s="137">
        <v>20000</v>
      </c>
      <c r="G39" s="137">
        <v>77.650000000000006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43493</v>
      </c>
      <c r="B40" s="137">
        <v>540715</v>
      </c>
      <c r="C40" s="137" t="s">
        <v>3688</v>
      </c>
      <c r="D40" s="137" t="s">
        <v>3630</v>
      </c>
      <c r="E40" s="137" t="s">
        <v>3216</v>
      </c>
      <c r="F40" s="137">
        <v>75000</v>
      </c>
      <c r="G40" s="137">
        <v>11.25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43493</v>
      </c>
      <c r="B41" s="137">
        <v>540715</v>
      </c>
      <c r="C41" s="137" t="s">
        <v>3688</v>
      </c>
      <c r="D41" s="137" t="s">
        <v>3741</v>
      </c>
      <c r="E41" s="137" t="s">
        <v>251</v>
      </c>
      <c r="F41" s="137">
        <v>75000</v>
      </c>
      <c r="G41" s="137">
        <v>11.25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43493</v>
      </c>
      <c r="B42" s="137">
        <v>539520</v>
      </c>
      <c r="C42" s="137" t="s">
        <v>3392</v>
      </c>
      <c r="D42" s="137" t="s">
        <v>3742</v>
      </c>
      <c r="E42" s="137" t="s">
        <v>251</v>
      </c>
      <c r="F42" s="137">
        <v>26001</v>
      </c>
      <c r="G42" s="137">
        <v>15.44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43493</v>
      </c>
      <c r="B43" s="137">
        <v>539520</v>
      </c>
      <c r="C43" s="137" t="s">
        <v>3392</v>
      </c>
      <c r="D43" s="137" t="s">
        <v>3742</v>
      </c>
      <c r="E43" s="137" t="s">
        <v>3216</v>
      </c>
      <c r="F43" s="137">
        <v>26001</v>
      </c>
      <c r="G43" s="137">
        <v>15.43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43493</v>
      </c>
      <c r="B44" s="137">
        <v>539520</v>
      </c>
      <c r="C44" s="137" t="s">
        <v>3392</v>
      </c>
      <c r="D44" s="137" t="s">
        <v>3743</v>
      </c>
      <c r="E44" s="137" t="s">
        <v>251</v>
      </c>
      <c r="F44" s="138">
        <v>25001</v>
      </c>
      <c r="G44" s="137">
        <v>15.44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43493</v>
      </c>
      <c r="B45" s="137">
        <v>539520</v>
      </c>
      <c r="C45" s="137" t="s">
        <v>3392</v>
      </c>
      <c r="D45" s="137" t="s">
        <v>3743</v>
      </c>
      <c r="E45" s="137" t="s">
        <v>3216</v>
      </c>
      <c r="F45" s="138">
        <v>25001</v>
      </c>
      <c r="G45" s="137">
        <v>15.44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43493</v>
      </c>
      <c r="B46" s="137">
        <v>539520</v>
      </c>
      <c r="C46" s="137" t="s">
        <v>3392</v>
      </c>
      <c r="D46" s="137" t="s">
        <v>3744</v>
      </c>
      <c r="E46" s="137" t="s">
        <v>251</v>
      </c>
      <c r="F46" s="138">
        <v>20000</v>
      </c>
      <c r="G46" s="137">
        <v>15.56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43493</v>
      </c>
      <c r="B47" s="137">
        <v>539520</v>
      </c>
      <c r="C47" s="137" t="s">
        <v>3392</v>
      </c>
      <c r="D47" s="137" t="s">
        <v>3745</v>
      </c>
      <c r="E47" s="137" t="s">
        <v>251</v>
      </c>
      <c r="F47" s="138">
        <v>20000</v>
      </c>
      <c r="G47" s="137">
        <v>15.52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43493</v>
      </c>
      <c r="B48" s="137">
        <v>540259</v>
      </c>
      <c r="C48" s="137" t="s">
        <v>3690</v>
      </c>
      <c r="D48" s="137" t="s">
        <v>3691</v>
      </c>
      <c r="E48" s="137" t="s">
        <v>3216</v>
      </c>
      <c r="F48" s="138">
        <v>20000</v>
      </c>
      <c r="G48" s="137">
        <v>16.95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43493</v>
      </c>
      <c r="B49" s="137">
        <v>540259</v>
      </c>
      <c r="C49" s="137" t="s">
        <v>3690</v>
      </c>
      <c r="D49" s="137" t="s">
        <v>3743</v>
      </c>
      <c r="E49" s="137" t="s">
        <v>251</v>
      </c>
      <c r="F49" s="138">
        <v>20000</v>
      </c>
      <c r="G49" s="137">
        <v>16.739999999999998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43493</v>
      </c>
      <c r="B50" s="137">
        <v>540259</v>
      </c>
      <c r="C50" s="137" t="s">
        <v>3690</v>
      </c>
      <c r="D50" s="137" t="s">
        <v>3743</v>
      </c>
      <c r="E50" s="137" t="s">
        <v>3216</v>
      </c>
      <c r="F50" s="138">
        <v>20000</v>
      </c>
      <c r="G50" s="137">
        <v>16.760000000000002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43493</v>
      </c>
      <c r="B51" s="137">
        <v>511493</v>
      </c>
      <c r="C51" s="137" t="s">
        <v>3746</v>
      </c>
      <c r="D51" s="137" t="s">
        <v>3747</v>
      </c>
      <c r="E51" s="137" t="s">
        <v>251</v>
      </c>
      <c r="F51" s="138">
        <v>350000</v>
      </c>
      <c r="G51" s="137">
        <v>1.26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43493</v>
      </c>
      <c r="B52" s="137">
        <v>511493</v>
      </c>
      <c r="C52" s="137" t="s">
        <v>3746</v>
      </c>
      <c r="D52" s="137" t="s">
        <v>3748</v>
      </c>
      <c r="E52" s="137" t="s">
        <v>251</v>
      </c>
      <c r="F52" s="138">
        <v>325000</v>
      </c>
      <c r="G52" s="137">
        <v>1.26</v>
      </c>
      <c r="H52" s="137" t="s">
        <v>252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43493</v>
      </c>
      <c r="B53" s="137">
        <v>511493</v>
      </c>
      <c r="C53" s="137" t="s">
        <v>3746</v>
      </c>
      <c r="D53" s="137" t="s">
        <v>3749</v>
      </c>
      <c r="E53" s="137" t="s">
        <v>3216</v>
      </c>
      <c r="F53" s="138">
        <v>750000</v>
      </c>
      <c r="G53" s="137">
        <v>1.26</v>
      </c>
      <c r="H53" s="137" t="s">
        <v>252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43493</v>
      </c>
      <c r="B54" s="137">
        <v>531518</v>
      </c>
      <c r="C54" s="137" t="s">
        <v>3750</v>
      </c>
      <c r="D54" s="137" t="s">
        <v>3751</v>
      </c>
      <c r="E54" s="137" t="s">
        <v>251</v>
      </c>
      <c r="F54" s="138">
        <v>1136463</v>
      </c>
      <c r="G54" s="137">
        <v>5.28</v>
      </c>
      <c r="H54" s="137" t="s">
        <v>252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43493</v>
      </c>
      <c r="B55" s="137">
        <v>531518</v>
      </c>
      <c r="C55" s="137" t="s">
        <v>3750</v>
      </c>
      <c r="D55" s="137" t="s">
        <v>3752</v>
      </c>
      <c r="E55" s="137" t="s">
        <v>3216</v>
      </c>
      <c r="F55" s="138">
        <v>1400000</v>
      </c>
      <c r="G55" s="137">
        <v>5.28</v>
      </c>
      <c r="H55" s="137" t="s">
        <v>252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43493</v>
      </c>
      <c r="B56" s="137">
        <v>531518</v>
      </c>
      <c r="C56" s="137" t="s">
        <v>3750</v>
      </c>
      <c r="D56" s="137" t="s">
        <v>3753</v>
      </c>
      <c r="E56" s="137" t="s">
        <v>251</v>
      </c>
      <c r="F56" s="138">
        <v>554717</v>
      </c>
      <c r="G56" s="137">
        <v>5.08</v>
      </c>
      <c r="H56" s="137" t="s">
        <v>252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43493</v>
      </c>
      <c r="B57" s="137">
        <v>531518</v>
      </c>
      <c r="C57" s="137" t="s">
        <v>3750</v>
      </c>
      <c r="D57" s="137" t="s">
        <v>3753</v>
      </c>
      <c r="E57" s="137" t="s">
        <v>3216</v>
      </c>
      <c r="F57" s="138">
        <v>2955737</v>
      </c>
      <c r="G57" s="137">
        <v>5.28</v>
      </c>
      <c r="H57" s="137" t="s">
        <v>252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43493</v>
      </c>
      <c r="B58" s="137" t="s">
        <v>3692</v>
      </c>
      <c r="C58" s="137" t="s">
        <v>3693</v>
      </c>
      <c r="D58" s="137" t="s">
        <v>3694</v>
      </c>
      <c r="E58" s="137" t="s">
        <v>251</v>
      </c>
      <c r="F58" s="137">
        <v>92000</v>
      </c>
      <c r="G58" s="137">
        <v>36.299999999999997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43493</v>
      </c>
      <c r="B59" s="137" t="s">
        <v>232</v>
      </c>
      <c r="C59" s="137" t="s">
        <v>3695</v>
      </c>
      <c r="D59" s="137" t="s">
        <v>3754</v>
      </c>
      <c r="E59" s="137" t="s">
        <v>251</v>
      </c>
      <c r="F59" s="137">
        <v>1634582</v>
      </c>
      <c r="G59" s="137">
        <v>190.52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43493</v>
      </c>
      <c r="B60" s="137" t="s">
        <v>61</v>
      </c>
      <c r="C60" s="137" t="s">
        <v>3696</v>
      </c>
      <c r="D60" s="137" t="s">
        <v>3755</v>
      </c>
      <c r="E60" s="137" t="s">
        <v>251</v>
      </c>
      <c r="F60" s="137">
        <v>11560715</v>
      </c>
      <c r="G60" s="137">
        <v>22.25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43493</v>
      </c>
      <c r="B61" s="137" t="s">
        <v>340</v>
      </c>
      <c r="C61" s="137" t="s">
        <v>3756</v>
      </c>
      <c r="D61" s="137" t="s">
        <v>3757</v>
      </c>
      <c r="E61" s="137" t="s">
        <v>251</v>
      </c>
      <c r="F61" s="137">
        <v>731112</v>
      </c>
      <c r="G61" s="137">
        <v>251.48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43493</v>
      </c>
      <c r="B62" s="137" t="s">
        <v>1441</v>
      </c>
      <c r="C62" s="137" t="s">
        <v>3758</v>
      </c>
      <c r="D62" s="137" t="s">
        <v>3759</v>
      </c>
      <c r="E62" s="137" t="s">
        <v>251</v>
      </c>
      <c r="F62" s="137">
        <v>952000</v>
      </c>
      <c r="G62" s="137">
        <v>190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43493</v>
      </c>
      <c r="B63" s="137" t="s">
        <v>2853</v>
      </c>
      <c r="C63" s="137" t="s">
        <v>3760</v>
      </c>
      <c r="D63" s="137" t="s">
        <v>3761</v>
      </c>
      <c r="E63" s="137" t="s">
        <v>251</v>
      </c>
      <c r="F63" s="137">
        <v>96269</v>
      </c>
      <c r="G63" s="137">
        <v>105.81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43493</v>
      </c>
      <c r="B64" s="137" t="s">
        <v>165</v>
      </c>
      <c r="C64" s="137" t="s">
        <v>3762</v>
      </c>
      <c r="D64" s="137" t="s">
        <v>3763</v>
      </c>
      <c r="E64" s="137" t="s">
        <v>251</v>
      </c>
      <c r="F64" s="137">
        <v>8969248</v>
      </c>
      <c r="G64" s="137">
        <v>343.05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43493</v>
      </c>
      <c r="B65" s="137" t="s">
        <v>3692</v>
      </c>
      <c r="C65" s="137" t="s">
        <v>3693</v>
      </c>
      <c r="D65" s="137" t="s">
        <v>3764</v>
      </c>
      <c r="E65" s="137" t="s">
        <v>3216</v>
      </c>
      <c r="F65" s="137">
        <v>72000</v>
      </c>
      <c r="G65" s="137">
        <v>36.299999999999997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43493</v>
      </c>
      <c r="B66" s="137" t="s">
        <v>232</v>
      </c>
      <c r="C66" s="137" t="s">
        <v>3695</v>
      </c>
      <c r="D66" s="137" t="s">
        <v>3754</v>
      </c>
      <c r="E66" s="137" t="s">
        <v>3216</v>
      </c>
      <c r="F66" s="137">
        <v>1634582</v>
      </c>
      <c r="G66" s="137">
        <v>190.62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43493</v>
      </c>
      <c r="B67" s="137" t="s">
        <v>61</v>
      </c>
      <c r="C67" s="137" t="s">
        <v>3696</v>
      </c>
      <c r="D67" s="137" t="s">
        <v>3755</v>
      </c>
      <c r="E67" s="137" t="s">
        <v>3216</v>
      </c>
      <c r="F67" s="137">
        <v>11560715</v>
      </c>
      <c r="G67" s="137">
        <v>22.26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43493</v>
      </c>
      <c r="B68" s="137" t="s">
        <v>340</v>
      </c>
      <c r="C68" s="137" t="s">
        <v>3756</v>
      </c>
      <c r="D68" s="137" t="s">
        <v>3757</v>
      </c>
      <c r="E68" s="137" t="s">
        <v>3216</v>
      </c>
      <c r="F68" s="137">
        <v>731112</v>
      </c>
      <c r="G68" s="137">
        <v>251.53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54"/>
  <sheetViews>
    <sheetView zoomScale="85" zoomScaleNormal="85" workbookViewId="0">
      <selection activeCell="L24" sqref="L2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3436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43494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505">
        <v>1</v>
      </c>
      <c r="B10" s="506">
        <v>43455</v>
      </c>
      <c r="C10" s="507"/>
      <c r="D10" s="508" t="s">
        <v>147</v>
      </c>
      <c r="E10" s="509" t="s">
        <v>3676</v>
      </c>
      <c r="F10" s="510">
        <v>217</v>
      </c>
      <c r="G10" s="510">
        <v>209</v>
      </c>
      <c r="H10" s="510">
        <v>217</v>
      </c>
      <c r="I10" s="510" t="s">
        <v>3403</v>
      </c>
      <c r="J10" s="511" t="s">
        <v>3671</v>
      </c>
      <c r="K10" s="511">
        <f t="shared" ref="K10:K11" si="0">H10-F10</f>
        <v>0</v>
      </c>
      <c r="L10" s="512">
        <f t="shared" ref="L10:L11" si="1">K10/F10</f>
        <v>0</v>
      </c>
      <c r="M10" s="511" t="s">
        <v>3671</v>
      </c>
      <c r="N10" s="513">
        <v>43490</v>
      </c>
      <c r="O10" s="514"/>
      <c r="P10" s="208"/>
      <c r="Q10" s="208"/>
      <c r="R10" s="400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44">
        <v>2</v>
      </c>
      <c r="B11" s="443">
        <v>43458</v>
      </c>
      <c r="C11" s="443"/>
      <c r="D11" s="439" t="s">
        <v>104</v>
      </c>
      <c r="E11" s="445" t="s">
        <v>264</v>
      </c>
      <c r="F11" s="446">
        <v>299.5</v>
      </c>
      <c r="G11" s="446">
        <v>289</v>
      </c>
      <c r="H11" s="446">
        <v>285.5</v>
      </c>
      <c r="I11" s="446" t="s">
        <v>3406</v>
      </c>
      <c r="J11" s="441" t="s">
        <v>3466</v>
      </c>
      <c r="K11" s="441">
        <f t="shared" si="0"/>
        <v>-14</v>
      </c>
      <c r="L11" s="442">
        <f t="shared" si="1"/>
        <v>-4.6744574290484141E-2</v>
      </c>
      <c r="M11" s="441" t="s">
        <v>1844</v>
      </c>
      <c r="N11" s="443">
        <v>43468</v>
      </c>
      <c r="O11" s="447"/>
      <c r="P11" s="201"/>
      <c r="Q11" s="200"/>
      <c r="R11" s="401" t="s">
        <v>2043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44">
        <v>3</v>
      </c>
      <c r="B12" s="515">
        <v>43458</v>
      </c>
      <c r="C12" s="515"/>
      <c r="D12" s="439" t="s">
        <v>150</v>
      </c>
      <c r="E12" s="445" t="s">
        <v>264</v>
      </c>
      <c r="F12" s="446">
        <v>77.3</v>
      </c>
      <c r="G12" s="446">
        <v>73.7</v>
      </c>
      <c r="H12" s="446">
        <v>73.5</v>
      </c>
      <c r="I12" s="446" t="s">
        <v>3408</v>
      </c>
      <c r="J12" s="441" t="s">
        <v>3719</v>
      </c>
      <c r="K12" s="441">
        <f t="shared" ref="K12" si="2">H12-F12</f>
        <v>-3.7999999999999972</v>
      </c>
      <c r="L12" s="442">
        <f t="shared" ref="L12" si="3">K12/F12</f>
        <v>-4.9159120310478623E-2</v>
      </c>
      <c r="M12" s="441" t="s">
        <v>1844</v>
      </c>
      <c r="N12" s="515">
        <v>43493</v>
      </c>
      <c r="O12" s="447"/>
      <c r="P12" s="201"/>
      <c r="Q12" s="200"/>
      <c r="R12" s="401" t="s">
        <v>2044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430">
        <v>4</v>
      </c>
      <c r="B13" s="431">
        <v>43461</v>
      </c>
      <c r="C13" s="432"/>
      <c r="D13" s="433" t="s">
        <v>155</v>
      </c>
      <c r="E13" s="434" t="s">
        <v>264</v>
      </c>
      <c r="F13" s="435">
        <v>552.5</v>
      </c>
      <c r="G13" s="435">
        <v>519</v>
      </c>
      <c r="H13" s="435">
        <v>571.75</v>
      </c>
      <c r="I13" s="435" t="s">
        <v>3416</v>
      </c>
      <c r="J13" s="350" t="s">
        <v>3458</v>
      </c>
      <c r="K13" s="350">
        <f t="shared" ref="K13:K14" si="4">H13-F13</f>
        <v>19.25</v>
      </c>
      <c r="L13" s="386">
        <f t="shared" ref="L13:L14" si="5">K13/F13</f>
        <v>3.4841628959276019E-2</v>
      </c>
      <c r="M13" s="350" t="s">
        <v>266</v>
      </c>
      <c r="N13" s="429">
        <v>43467</v>
      </c>
      <c r="O13" s="436"/>
      <c r="P13" s="208"/>
      <c r="Q13" s="208"/>
      <c r="R13" s="400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44">
        <v>5</v>
      </c>
      <c r="B14" s="458">
        <v>43466</v>
      </c>
      <c r="C14" s="458"/>
      <c r="D14" s="439" t="s">
        <v>40</v>
      </c>
      <c r="E14" s="445" t="s">
        <v>264</v>
      </c>
      <c r="F14" s="446">
        <v>101</v>
      </c>
      <c r="G14" s="446">
        <v>96</v>
      </c>
      <c r="H14" s="446">
        <v>94.5</v>
      </c>
      <c r="I14" s="446" t="s">
        <v>3431</v>
      </c>
      <c r="J14" s="441" t="s">
        <v>3488</v>
      </c>
      <c r="K14" s="441">
        <f t="shared" si="4"/>
        <v>-6.5</v>
      </c>
      <c r="L14" s="442">
        <f t="shared" si="5"/>
        <v>-6.4356435643564358E-2</v>
      </c>
      <c r="M14" s="441" t="s">
        <v>1844</v>
      </c>
      <c r="N14" s="458">
        <v>43472</v>
      </c>
      <c r="O14" s="447"/>
      <c r="P14" s="201"/>
      <c r="Q14" s="200"/>
      <c r="R14" s="401" t="s">
        <v>2044</v>
      </c>
      <c r="S14" s="202"/>
      <c r="T14" s="186"/>
      <c r="U14" s="186"/>
      <c r="V14" s="186"/>
      <c r="W14" s="186"/>
      <c r="X14" s="186"/>
      <c r="Y14" s="186"/>
    </row>
    <row r="15" spans="1:38" s="141" customFormat="1" ht="14.25">
      <c r="A15" s="444">
        <v>6</v>
      </c>
      <c r="B15" s="515">
        <v>43468</v>
      </c>
      <c r="C15" s="515"/>
      <c r="D15" s="439" t="s">
        <v>207</v>
      </c>
      <c r="E15" s="445" t="s">
        <v>264</v>
      </c>
      <c r="F15" s="446">
        <v>2345</v>
      </c>
      <c r="G15" s="446">
        <v>2222.1999999999998</v>
      </c>
      <c r="H15" s="446">
        <v>2210</v>
      </c>
      <c r="I15" s="446" t="s">
        <v>3462</v>
      </c>
      <c r="J15" s="441" t="s">
        <v>3724</v>
      </c>
      <c r="K15" s="441">
        <f t="shared" ref="K15" si="6">H15-F15</f>
        <v>-135</v>
      </c>
      <c r="L15" s="442">
        <f t="shared" ref="L15" si="7">K15/F15</f>
        <v>-5.7569296375266525E-2</v>
      </c>
      <c r="M15" s="441" t="s">
        <v>1844</v>
      </c>
      <c r="N15" s="515">
        <v>43493</v>
      </c>
      <c r="O15" s="447"/>
      <c r="P15" s="201"/>
      <c r="Q15" s="200"/>
      <c r="R15" s="401" t="s">
        <v>2044</v>
      </c>
      <c r="S15" s="202"/>
      <c r="T15" s="186"/>
      <c r="U15" s="186"/>
      <c r="V15" s="186"/>
      <c r="W15" s="186"/>
      <c r="X15" s="186"/>
      <c r="Y15" s="186"/>
    </row>
    <row r="16" spans="1:38" s="141" customFormat="1" ht="14.25">
      <c r="A16" s="444">
        <v>7</v>
      </c>
      <c r="B16" s="503">
        <v>43469</v>
      </c>
      <c r="C16" s="503"/>
      <c r="D16" s="439" t="s">
        <v>113</v>
      </c>
      <c r="E16" s="445" t="s">
        <v>264</v>
      </c>
      <c r="F16" s="446">
        <v>719</v>
      </c>
      <c r="G16" s="446">
        <v>688</v>
      </c>
      <c r="H16" s="446">
        <v>688</v>
      </c>
      <c r="I16" s="446" t="s">
        <v>3476</v>
      </c>
      <c r="J16" s="441" t="s">
        <v>3675</v>
      </c>
      <c r="K16" s="441">
        <f t="shared" ref="K16" si="8">H16-F16</f>
        <v>-31</v>
      </c>
      <c r="L16" s="442">
        <f t="shared" ref="L16" si="9">K16/F16</f>
        <v>-4.3115438108484005E-2</v>
      </c>
      <c r="M16" s="441" t="s">
        <v>1844</v>
      </c>
      <c r="N16" s="503">
        <v>43490</v>
      </c>
      <c r="O16" s="447"/>
      <c r="P16" s="201"/>
      <c r="Q16" s="200"/>
      <c r="R16" s="401" t="s">
        <v>2043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30">
        <v>8</v>
      </c>
      <c r="B17" s="431">
        <v>43481</v>
      </c>
      <c r="C17" s="432"/>
      <c r="D17" s="433" t="s">
        <v>49</v>
      </c>
      <c r="E17" s="434" t="s">
        <v>2008</v>
      </c>
      <c r="F17" s="435">
        <v>339</v>
      </c>
      <c r="G17" s="435">
        <v>356.6</v>
      </c>
      <c r="H17" s="435">
        <v>324.75</v>
      </c>
      <c r="I17" s="435" t="s">
        <v>3549</v>
      </c>
      <c r="J17" s="350" t="s">
        <v>3576</v>
      </c>
      <c r="K17" s="350">
        <f>F17-H17</f>
        <v>14.25</v>
      </c>
      <c r="L17" s="386">
        <f t="shared" ref="L17" si="10">K17/F17</f>
        <v>4.2035398230088498E-2</v>
      </c>
      <c r="M17" s="350" t="s">
        <v>266</v>
      </c>
      <c r="N17" s="492">
        <v>43483</v>
      </c>
      <c r="O17" s="436"/>
      <c r="P17" s="208"/>
      <c r="Q17" s="208"/>
      <c r="R17" s="400" t="s">
        <v>2044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30">
        <v>9</v>
      </c>
      <c r="B18" s="431">
        <v>43483</v>
      </c>
      <c r="C18" s="432"/>
      <c r="D18" s="433" t="s">
        <v>214</v>
      </c>
      <c r="E18" s="434" t="s">
        <v>2008</v>
      </c>
      <c r="F18" s="435">
        <v>1905</v>
      </c>
      <c r="G18" s="435">
        <v>1990</v>
      </c>
      <c r="H18" s="435">
        <v>1847.5</v>
      </c>
      <c r="I18" s="435" t="s">
        <v>3570</v>
      </c>
      <c r="J18" s="350" t="s">
        <v>3715</v>
      </c>
      <c r="K18" s="350">
        <f>F18-H18</f>
        <v>57.5</v>
      </c>
      <c r="L18" s="386">
        <f t="shared" ref="L18" si="11">K18/F18</f>
        <v>3.0183727034120734E-2</v>
      </c>
      <c r="M18" s="350" t="s">
        <v>266</v>
      </c>
      <c r="N18" s="516">
        <v>43493</v>
      </c>
      <c r="O18" s="436"/>
      <c r="P18" s="208"/>
      <c r="Q18" s="208"/>
      <c r="R18" s="400" t="s">
        <v>2043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43489</v>
      </c>
      <c r="C19" s="293"/>
      <c r="D19" s="381" t="s">
        <v>99</v>
      </c>
      <c r="E19" s="294" t="s">
        <v>264</v>
      </c>
      <c r="F19" s="295" t="s">
        <v>3633</v>
      </c>
      <c r="G19" s="295">
        <v>268</v>
      </c>
      <c r="H19" s="295"/>
      <c r="I19" s="295">
        <v>305</v>
      </c>
      <c r="J19" s="281" t="s">
        <v>265</v>
      </c>
      <c r="K19" s="281"/>
      <c r="L19" s="352"/>
      <c r="M19" s="281"/>
      <c r="N19" s="331"/>
      <c r="O19" s="332">
        <f>VLOOKUP(D19,Sheet2!A10:M1505,6,0)</f>
        <v>274.75</v>
      </c>
      <c r="P19" s="208"/>
      <c r="Q19" s="208"/>
      <c r="R19" s="400" t="s">
        <v>2044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517">
        <v>11</v>
      </c>
      <c r="B20" s="518">
        <v>43490</v>
      </c>
      <c r="C20" s="519"/>
      <c r="D20" s="520" t="s">
        <v>156</v>
      </c>
      <c r="E20" s="521" t="s">
        <v>2008</v>
      </c>
      <c r="F20" s="522">
        <v>1435</v>
      </c>
      <c r="G20" s="522">
        <v>1510</v>
      </c>
      <c r="H20" s="522">
        <v>1392.5</v>
      </c>
      <c r="I20" s="522" t="s">
        <v>3669</v>
      </c>
      <c r="J20" s="523" t="s">
        <v>3723</v>
      </c>
      <c r="K20" s="523">
        <f>F20-H20</f>
        <v>42.5</v>
      </c>
      <c r="L20" s="524">
        <f t="shared" ref="L20" si="12">K20/F20</f>
        <v>2.9616724738675958E-2</v>
      </c>
      <c r="M20" s="523" t="s">
        <v>266</v>
      </c>
      <c r="N20" s="525">
        <v>43493</v>
      </c>
      <c r="O20" s="526"/>
      <c r="P20" s="208"/>
      <c r="Q20" s="208"/>
      <c r="R20" s="400" t="s">
        <v>2043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2114</v>
      </c>
      <c r="B27" s="154"/>
      <c r="C27" s="181"/>
      <c r="D27" s="243"/>
      <c r="E27" s="86"/>
      <c r="F27" s="170" t="s">
        <v>2143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2762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1848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57">
        <v>1</v>
      </c>
      <c r="B31" s="559">
        <v>43462</v>
      </c>
      <c r="C31" s="559"/>
      <c r="D31" s="408" t="s">
        <v>3421</v>
      </c>
      <c r="E31" s="407" t="s">
        <v>264</v>
      </c>
      <c r="F31" s="395">
        <v>660.5</v>
      </c>
      <c r="G31" s="409">
        <v>643</v>
      </c>
      <c r="H31" s="410">
        <v>668.5</v>
      </c>
      <c r="I31" s="410">
        <v>690</v>
      </c>
      <c r="J31" s="551" t="s">
        <v>3433</v>
      </c>
      <c r="K31" s="407">
        <f>H31-F31</f>
        <v>8</v>
      </c>
      <c r="L31" s="551">
        <f>M31*8.5</f>
        <v>10200</v>
      </c>
      <c r="M31" s="551">
        <v>1200</v>
      </c>
      <c r="N31" s="553" t="s">
        <v>266</v>
      </c>
      <c r="O31" s="555">
        <v>43466</v>
      </c>
      <c r="P31" s="19"/>
      <c r="Q31" s="18"/>
      <c r="R31" s="401" t="s">
        <v>2043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58"/>
      <c r="B32" s="560"/>
      <c r="C32" s="560"/>
      <c r="D32" s="408" t="s">
        <v>3422</v>
      </c>
      <c r="E32" s="407" t="s">
        <v>2008</v>
      </c>
      <c r="F32" s="395">
        <v>21</v>
      </c>
      <c r="G32" s="409"/>
      <c r="H32" s="410">
        <v>20.5</v>
      </c>
      <c r="I32" s="410"/>
      <c r="J32" s="552"/>
      <c r="K32" s="407">
        <f>F32-H32</f>
        <v>0.5</v>
      </c>
      <c r="L32" s="552"/>
      <c r="M32" s="552"/>
      <c r="N32" s="554"/>
      <c r="O32" s="556"/>
      <c r="P32" s="19"/>
      <c r="Q32" s="18"/>
      <c r="R32" s="401" t="s">
        <v>2043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47">
        <v>2</v>
      </c>
      <c r="B33" s="549">
        <v>43467</v>
      </c>
      <c r="C33" s="549"/>
      <c r="D33" s="451" t="s">
        <v>3440</v>
      </c>
      <c r="E33" s="452" t="s">
        <v>264</v>
      </c>
      <c r="F33" s="453">
        <v>10885</v>
      </c>
      <c r="G33" s="454">
        <v>10740</v>
      </c>
      <c r="H33" s="455">
        <v>10740</v>
      </c>
      <c r="I33" s="455">
        <v>11100</v>
      </c>
      <c r="J33" s="541" t="s">
        <v>3467</v>
      </c>
      <c r="K33" s="452">
        <f>H33-F33</f>
        <v>-145</v>
      </c>
      <c r="L33" s="541">
        <f>-M33*112</f>
        <v>-8400</v>
      </c>
      <c r="M33" s="541">
        <v>75</v>
      </c>
      <c r="N33" s="543" t="s">
        <v>3444</v>
      </c>
      <c r="O33" s="545">
        <v>43468</v>
      </c>
      <c r="P33" s="19"/>
      <c r="Q33" s="18"/>
      <c r="R33" s="401" t="s">
        <v>2043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48"/>
      <c r="B34" s="550"/>
      <c r="C34" s="550"/>
      <c r="D34" s="451" t="s">
        <v>3441</v>
      </c>
      <c r="E34" s="452" t="s">
        <v>2008</v>
      </c>
      <c r="F34" s="453">
        <v>83</v>
      </c>
      <c r="G34" s="454"/>
      <c r="H34" s="455">
        <v>50</v>
      </c>
      <c r="I34" s="455"/>
      <c r="J34" s="542"/>
      <c r="K34" s="452">
        <f>F34-H34</f>
        <v>33</v>
      </c>
      <c r="L34" s="542"/>
      <c r="M34" s="542"/>
      <c r="N34" s="544"/>
      <c r="O34" s="546"/>
      <c r="P34" s="19"/>
      <c r="Q34" s="18"/>
      <c r="R34" s="401" t="s">
        <v>2043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22"/>
      <c r="B35" s="356"/>
      <c r="C35" s="356"/>
      <c r="D35" s="419"/>
      <c r="E35" s="420"/>
      <c r="F35" s="363"/>
      <c r="G35" s="421"/>
      <c r="H35" s="422"/>
      <c r="I35" s="422"/>
      <c r="J35" s="420"/>
      <c r="K35" s="420"/>
      <c r="L35" s="420"/>
      <c r="M35" s="420"/>
      <c r="N35" s="426"/>
      <c r="O35" s="427"/>
      <c r="P35" s="202"/>
      <c r="Q35" s="200"/>
      <c r="R35" s="401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22"/>
      <c r="B36" s="356"/>
      <c r="C36" s="356"/>
      <c r="D36" s="419"/>
      <c r="E36" s="420"/>
      <c r="F36" s="363"/>
      <c r="G36" s="421"/>
      <c r="H36" s="422"/>
      <c r="I36" s="422"/>
      <c r="J36" s="420"/>
      <c r="K36" s="420"/>
      <c r="L36" s="420"/>
      <c r="M36" s="420"/>
      <c r="N36" s="426"/>
      <c r="O36" s="427"/>
      <c r="P36" s="202"/>
      <c r="Q36" s="200"/>
      <c r="R36" s="401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22"/>
      <c r="B37" s="356"/>
      <c r="C37" s="356"/>
      <c r="D37" s="419"/>
      <c r="E37" s="420"/>
      <c r="F37" s="363"/>
      <c r="G37" s="421"/>
      <c r="H37" s="422"/>
      <c r="I37" s="422"/>
      <c r="J37" s="420"/>
      <c r="K37" s="420"/>
      <c r="L37" s="420"/>
      <c r="M37" s="420"/>
      <c r="N37" s="426"/>
      <c r="O37" s="427"/>
      <c r="P37" s="202"/>
      <c r="Q37" s="200"/>
      <c r="R37" s="401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22"/>
      <c r="B38" s="356"/>
      <c r="C38" s="356"/>
      <c r="D38" s="419"/>
      <c r="E38" s="420"/>
      <c r="F38" s="363"/>
      <c r="G38" s="421"/>
      <c r="H38" s="422"/>
      <c r="I38" s="422"/>
      <c r="J38" s="420"/>
      <c r="K38" s="420"/>
      <c r="L38" s="420"/>
      <c r="M38" s="420"/>
      <c r="N38" s="426"/>
      <c r="O38" s="427"/>
      <c r="P38" s="202"/>
      <c r="Q38" s="200"/>
      <c r="R38" s="401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22"/>
      <c r="B39" s="356"/>
      <c r="C39" s="356"/>
      <c r="D39" s="419"/>
      <c r="E39" s="420"/>
      <c r="F39" s="363"/>
      <c r="G39" s="421"/>
      <c r="H39" s="422"/>
      <c r="I39" s="422"/>
      <c r="J39" s="420"/>
      <c r="K39" s="420"/>
      <c r="L39" s="420"/>
      <c r="M39" s="420"/>
      <c r="N39" s="426"/>
      <c r="O39" s="427"/>
      <c r="P39" s="202"/>
      <c r="Q39" s="200"/>
      <c r="R39" s="401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22"/>
      <c r="B40" s="356"/>
      <c r="C40" s="356"/>
      <c r="D40" s="419"/>
      <c r="E40" s="420"/>
      <c r="F40" s="363"/>
      <c r="G40" s="421"/>
      <c r="H40" s="422"/>
      <c r="I40" s="422"/>
      <c r="J40" s="420"/>
      <c r="K40" s="420"/>
      <c r="L40" s="420"/>
      <c r="M40" s="420"/>
      <c r="N40" s="426"/>
      <c r="O40" s="427"/>
      <c r="P40" s="202"/>
      <c r="Q40" s="200"/>
      <c r="R40" s="401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22"/>
      <c r="B41" s="356"/>
      <c r="C41" s="356"/>
      <c r="D41" s="419"/>
      <c r="E41" s="420"/>
      <c r="F41" s="363"/>
      <c r="G41" s="421"/>
      <c r="H41" s="422"/>
      <c r="I41" s="422"/>
      <c r="J41" s="420"/>
      <c r="K41" s="420"/>
      <c r="L41" s="420"/>
      <c r="M41" s="420"/>
      <c r="N41" s="426"/>
      <c r="O41" s="427"/>
      <c r="P41" s="202"/>
      <c r="Q41" s="200"/>
      <c r="R41" s="401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22"/>
      <c r="B42" s="356"/>
      <c r="C42" s="356"/>
      <c r="D42" s="419"/>
      <c r="E42" s="420"/>
      <c r="F42" s="363"/>
      <c r="G42" s="421"/>
      <c r="H42" s="422"/>
      <c r="I42" s="422"/>
      <c r="J42" s="420"/>
      <c r="K42" s="420"/>
      <c r="L42" s="420"/>
      <c r="M42" s="420"/>
      <c r="N42" s="426"/>
      <c r="O42" s="427"/>
      <c r="P42" s="202"/>
      <c r="Q42" s="200"/>
      <c r="R42" s="401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22"/>
      <c r="B43" s="356"/>
      <c r="C43" s="356"/>
      <c r="D43" s="419"/>
      <c r="E43" s="420"/>
      <c r="F43" s="363"/>
      <c r="G43" s="421"/>
      <c r="H43" s="422"/>
      <c r="I43" s="422"/>
      <c r="J43" s="420"/>
      <c r="K43" s="420"/>
      <c r="L43" s="420"/>
      <c r="M43" s="420"/>
      <c r="N43" s="426"/>
      <c r="O43" s="427"/>
      <c r="P43" s="202"/>
      <c r="Q43" s="200"/>
      <c r="R43" s="401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05"/>
      <c r="B44" s="354"/>
      <c r="C44" s="354"/>
      <c r="D44" s="406"/>
      <c r="E44" s="402"/>
      <c r="F44" s="403"/>
      <c r="G44" s="404"/>
      <c r="H44" s="405"/>
      <c r="I44" s="405"/>
      <c r="J44" s="402"/>
      <c r="K44" s="402"/>
      <c r="L44" s="402"/>
      <c r="M44" s="402"/>
      <c r="N44" s="403"/>
      <c r="O44" s="428"/>
      <c r="P44" s="202"/>
      <c r="Q44" s="200"/>
      <c r="R44" s="401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13"/>
      <c r="B45" s="396"/>
      <c r="C45" s="396"/>
      <c r="D45" s="414"/>
      <c r="E45" s="415"/>
      <c r="F45" s="416"/>
      <c r="G45" s="417"/>
      <c r="H45" s="413"/>
      <c r="I45" s="413"/>
      <c r="J45" s="415"/>
      <c r="K45" s="415"/>
      <c r="L45" s="415"/>
      <c r="M45" s="415"/>
      <c r="N45" s="416"/>
      <c r="O45" s="418"/>
      <c r="P45" s="202"/>
      <c r="Q45" s="200"/>
      <c r="R45" s="401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2753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55">
        <v>1</v>
      </c>
      <c r="B49" s="438">
        <v>43474</v>
      </c>
      <c r="C49" s="468"/>
      <c r="D49" s="469" t="s">
        <v>3506</v>
      </c>
      <c r="E49" s="470" t="s">
        <v>264</v>
      </c>
      <c r="F49" s="471">
        <v>118</v>
      </c>
      <c r="G49" s="454">
        <v>80</v>
      </c>
      <c r="H49" s="472">
        <v>80</v>
      </c>
      <c r="I49" s="455">
        <v>200</v>
      </c>
      <c r="J49" s="441" t="s">
        <v>3518</v>
      </c>
      <c r="K49" s="441">
        <f t="shared" ref="K49:K50" si="13">H49-F49</f>
        <v>-38</v>
      </c>
      <c r="L49" s="441">
        <f t="shared" ref="L49:L54" si="14">M49*K49</f>
        <v>-2850</v>
      </c>
      <c r="M49" s="441">
        <v>75</v>
      </c>
      <c r="N49" s="441" t="s">
        <v>3444</v>
      </c>
      <c r="O49" s="473">
        <v>43476</v>
      </c>
      <c r="P49" s="202"/>
      <c r="Q49" s="200"/>
      <c r="R49" s="401" t="s">
        <v>3507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81">
        <v>2</v>
      </c>
      <c r="B50" s="483">
        <v>43481</v>
      </c>
      <c r="C50" s="484"/>
      <c r="D50" s="485" t="s">
        <v>3552</v>
      </c>
      <c r="E50" s="486" t="s">
        <v>264</v>
      </c>
      <c r="F50" s="487">
        <v>0.35</v>
      </c>
      <c r="G50" s="409"/>
      <c r="H50" s="488">
        <v>0.6</v>
      </c>
      <c r="I50" s="487" t="s">
        <v>3553</v>
      </c>
      <c r="J50" s="350" t="s">
        <v>3563</v>
      </c>
      <c r="K50" s="350">
        <f t="shared" si="13"/>
        <v>0.25</v>
      </c>
      <c r="L50" s="350">
        <f t="shared" si="14"/>
        <v>3000</v>
      </c>
      <c r="M50" s="350">
        <v>12000</v>
      </c>
      <c r="N50" s="350" t="s">
        <v>266</v>
      </c>
      <c r="O50" s="489">
        <v>43482</v>
      </c>
      <c r="P50" s="202"/>
      <c r="Q50" s="200"/>
      <c r="R50" s="401" t="s">
        <v>2044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55">
        <v>3</v>
      </c>
      <c r="B51" s="438">
        <v>43482</v>
      </c>
      <c r="C51" s="468"/>
      <c r="D51" s="469" t="s">
        <v>3558</v>
      </c>
      <c r="E51" s="470" t="s">
        <v>264</v>
      </c>
      <c r="F51" s="471">
        <v>18</v>
      </c>
      <c r="G51" s="454">
        <v>0</v>
      </c>
      <c r="H51" s="472">
        <v>0</v>
      </c>
      <c r="I51" s="455">
        <v>50</v>
      </c>
      <c r="J51" s="441" t="s">
        <v>3559</v>
      </c>
      <c r="K51" s="441">
        <f t="shared" ref="K51" si="15">H51-F51</f>
        <v>-18</v>
      </c>
      <c r="L51" s="441">
        <f t="shared" si="14"/>
        <v>-360</v>
      </c>
      <c r="M51" s="441">
        <v>20</v>
      </c>
      <c r="N51" s="441" t="s">
        <v>3444</v>
      </c>
      <c r="O51" s="473">
        <v>43482</v>
      </c>
      <c r="P51" s="202"/>
      <c r="Q51" s="200"/>
      <c r="R51" s="401" t="s">
        <v>3507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10">
        <v>4</v>
      </c>
      <c r="B52" s="490">
        <v>43482</v>
      </c>
      <c r="C52" s="490"/>
      <c r="D52" s="485" t="s">
        <v>3560</v>
      </c>
      <c r="E52" s="407" t="s">
        <v>264</v>
      </c>
      <c r="F52" s="487">
        <v>36</v>
      </c>
      <c r="G52" s="409">
        <v>17</v>
      </c>
      <c r="H52" s="410">
        <v>42.5</v>
      </c>
      <c r="I52" s="487" t="s">
        <v>3561</v>
      </c>
      <c r="J52" s="491" t="s">
        <v>3562</v>
      </c>
      <c r="K52" s="491">
        <f t="shared" ref="K52" si="16">H52-F52</f>
        <v>6.5</v>
      </c>
      <c r="L52" s="491">
        <f t="shared" si="14"/>
        <v>1625</v>
      </c>
      <c r="M52" s="491">
        <v>250</v>
      </c>
      <c r="N52" s="491" t="s">
        <v>266</v>
      </c>
      <c r="O52" s="489">
        <v>43482</v>
      </c>
      <c r="P52" s="202"/>
      <c r="Q52" s="200"/>
      <c r="R52" s="401" t="s">
        <v>2043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10">
        <v>5</v>
      </c>
      <c r="B53" s="490">
        <v>43483</v>
      </c>
      <c r="C53" s="490"/>
      <c r="D53" s="485" t="s">
        <v>3560</v>
      </c>
      <c r="E53" s="407" t="s">
        <v>264</v>
      </c>
      <c r="F53" s="487">
        <v>34</v>
      </c>
      <c r="G53" s="409">
        <v>17</v>
      </c>
      <c r="H53" s="410">
        <v>40.5</v>
      </c>
      <c r="I53" s="487" t="s">
        <v>3575</v>
      </c>
      <c r="J53" s="491" t="s">
        <v>3562</v>
      </c>
      <c r="K53" s="491">
        <f t="shared" ref="K53" si="17">H53-F53</f>
        <v>6.5</v>
      </c>
      <c r="L53" s="491">
        <f t="shared" si="14"/>
        <v>1625</v>
      </c>
      <c r="M53" s="491">
        <v>250</v>
      </c>
      <c r="N53" s="491" t="s">
        <v>266</v>
      </c>
      <c r="O53" s="489">
        <v>43483</v>
      </c>
      <c r="P53" s="202"/>
      <c r="Q53" s="200"/>
      <c r="R53" s="401" t="s">
        <v>2043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10">
        <v>6</v>
      </c>
      <c r="B54" s="490">
        <v>43486</v>
      </c>
      <c r="C54" s="490"/>
      <c r="D54" s="485" t="s">
        <v>3586</v>
      </c>
      <c r="E54" s="407" t="s">
        <v>264</v>
      </c>
      <c r="F54" s="487">
        <v>26</v>
      </c>
      <c r="G54" s="409">
        <v>14</v>
      </c>
      <c r="H54" s="410">
        <v>32.5</v>
      </c>
      <c r="I54" s="487" t="s">
        <v>3587</v>
      </c>
      <c r="J54" s="491" t="s">
        <v>3562</v>
      </c>
      <c r="K54" s="491">
        <f t="shared" ref="K54:K55" si="18">H54-F54</f>
        <v>6.5</v>
      </c>
      <c r="L54" s="491">
        <f t="shared" si="14"/>
        <v>2600</v>
      </c>
      <c r="M54" s="491">
        <v>400</v>
      </c>
      <c r="N54" s="491" t="s">
        <v>266</v>
      </c>
      <c r="O54" s="495">
        <v>43486</v>
      </c>
      <c r="P54" s="202"/>
      <c r="Q54" s="200"/>
      <c r="R54" s="401" t="s">
        <v>2043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55">
        <v>7</v>
      </c>
      <c r="B55" s="438">
        <v>43486</v>
      </c>
      <c r="C55" s="468"/>
      <c r="D55" s="469" t="s">
        <v>3594</v>
      </c>
      <c r="E55" s="470" t="s">
        <v>264</v>
      </c>
      <c r="F55" s="471">
        <v>9.5</v>
      </c>
      <c r="G55" s="454">
        <v>4.5</v>
      </c>
      <c r="H55" s="472">
        <v>5.5</v>
      </c>
      <c r="I55" s="455" t="s">
        <v>3595</v>
      </c>
      <c r="J55" s="441" t="s">
        <v>3461</v>
      </c>
      <c r="K55" s="441">
        <f t="shared" si="18"/>
        <v>-4</v>
      </c>
      <c r="L55" s="441">
        <f t="shared" ref="L55:L56" si="19">M55*K55</f>
        <v>-4244</v>
      </c>
      <c r="M55" s="441">
        <v>1061</v>
      </c>
      <c r="N55" s="441" t="s">
        <v>3444</v>
      </c>
      <c r="O55" s="473">
        <v>43487</v>
      </c>
      <c r="P55" s="202"/>
      <c r="Q55" s="200"/>
      <c r="R55" s="401" t="s">
        <v>2043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10">
        <v>8</v>
      </c>
      <c r="B56" s="490">
        <v>43487</v>
      </c>
      <c r="C56" s="490"/>
      <c r="D56" s="485" t="s">
        <v>3611</v>
      </c>
      <c r="E56" s="407" t="s">
        <v>264</v>
      </c>
      <c r="F56" s="487">
        <v>105</v>
      </c>
      <c r="G56" s="409">
        <v>70</v>
      </c>
      <c r="H56" s="410">
        <v>123.5</v>
      </c>
      <c r="I56" s="487" t="s">
        <v>3612</v>
      </c>
      <c r="J56" s="491" t="s">
        <v>3613</v>
      </c>
      <c r="K56" s="491">
        <f t="shared" ref="K56" si="20">H56-F56</f>
        <v>18.5</v>
      </c>
      <c r="L56" s="491">
        <f t="shared" si="19"/>
        <v>1387.5</v>
      </c>
      <c r="M56" s="491">
        <v>75</v>
      </c>
      <c r="N56" s="491" t="s">
        <v>266</v>
      </c>
      <c r="O56" s="495">
        <v>43487</v>
      </c>
      <c r="P56" s="202"/>
      <c r="Q56" s="200"/>
      <c r="R56" s="401" t="s">
        <v>2044</v>
      </c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10">
        <v>9</v>
      </c>
      <c r="B57" s="490">
        <v>43488</v>
      </c>
      <c r="C57" s="490"/>
      <c r="D57" s="485" t="s">
        <v>3625</v>
      </c>
      <c r="E57" s="407" t="s">
        <v>264</v>
      </c>
      <c r="F57" s="487">
        <v>19</v>
      </c>
      <c r="G57" s="409">
        <v>8</v>
      </c>
      <c r="H57" s="410">
        <v>24.5</v>
      </c>
      <c r="I57" s="487" t="s">
        <v>3626</v>
      </c>
      <c r="J57" s="491" t="s">
        <v>3516</v>
      </c>
      <c r="K57" s="491">
        <f t="shared" ref="K57" si="21">H57-F57</f>
        <v>5.5</v>
      </c>
      <c r="L57" s="491">
        <f t="shared" ref="L57" si="22">M57*K57</f>
        <v>2062.5</v>
      </c>
      <c r="M57" s="491">
        <v>375</v>
      </c>
      <c r="N57" s="491" t="s">
        <v>266</v>
      </c>
      <c r="O57" s="489">
        <v>43490</v>
      </c>
      <c r="P57" s="202"/>
      <c r="Q57" s="200"/>
      <c r="R57" s="401" t="s">
        <v>2043</v>
      </c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55">
        <v>10</v>
      </c>
      <c r="B58" s="438">
        <v>43488</v>
      </c>
      <c r="C58" s="468"/>
      <c r="D58" s="469" t="s">
        <v>3611</v>
      </c>
      <c r="E58" s="470" t="s">
        <v>264</v>
      </c>
      <c r="F58" s="471">
        <v>102.5</v>
      </c>
      <c r="G58" s="454">
        <v>78</v>
      </c>
      <c r="H58" s="472">
        <v>78</v>
      </c>
      <c r="I58" s="455">
        <v>150</v>
      </c>
      <c r="J58" s="441" t="s">
        <v>3629</v>
      </c>
      <c r="K58" s="441">
        <f t="shared" ref="K58:K59" si="23">H58-F58</f>
        <v>-24.5</v>
      </c>
      <c r="L58" s="441">
        <f t="shared" ref="L58:L59" si="24">M58*K58</f>
        <v>-1837.5</v>
      </c>
      <c r="M58" s="441">
        <v>75</v>
      </c>
      <c r="N58" s="441" t="s">
        <v>3444</v>
      </c>
      <c r="O58" s="499">
        <v>43488</v>
      </c>
      <c r="P58" s="202"/>
      <c r="Q58" s="200"/>
      <c r="R58" s="401" t="s">
        <v>2044</v>
      </c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10">
        <v>11</v>
      </c>
      <c r="B59" s="490">
        <v>43489</v>
      </c>
      <c r="C59" s="490"/>
      <c r="D59" s="485" t="s">
        <v>3611</v>
      </c>
      <c r="E59" s="407" t="s">
        <v>264</v>
      </c>
      <c r="F59" s="487">
        <v>66.5</v>
      </c>
      <c r="G59" s="409">
        <v>40</v>
      </c>
      <c r="H59" s="410">
        <v>77</v>
      </c>
      <c r="I59" s="487">
        <v>130</v>
      </c>
      <c r="J59" s="491" t="s">
        <v>3529</v>
      </c>
      <c r="K59" s="491">
        <f t="shared" si="23"/>
        <v>10.5</v>
      </c>
      <c r="L59" s="491">
        <f t="shared" si="24"/>
        <v>787.5</v>
      </c>
      <c r="M59" s="491">
        <v>75</v>
      </c>
      <c r="N59" s="491" t="s">
        <v>266</v>
      </c>
      <c r="O59" s="495">
        <v>43489</v>
      </c>
      <c r="P59" s="202"/>
      <c r="Q59" s="200"/>
      <c r="R59" s="401" t="s">
        <v>2043</v>
      </c>
      <c r="S59" s="202"/>
      <c r="T59" s="186"/>
      <c r="U59" s="186"/>
      <c r="V59" s="186"/>
      <c r="W59" s="186"/>
      <c r="X59" s="186"/>
      <c r="Y59" s="186"/>
    </row>
    <row r="60" spans="1:25" s="141" customFormat="1" ht="14.25">
      <c r="A60" s="410">
        <v>12</v>
      </c>
      <c r="B60" s="490">
        <v>43489</v>
      </c>
      <c r="C60" s="490"/>
      <c r="D60" s="408" t="s">
        <v>3634</v>
      </c>
      <c r="E60" s="407" t="s">
        <v>264</v>
      </c>
      <c r="F60" s="487">
        <v>92.5</v>
      </c>
      <c r="G60" s="409">
        <v>68</v>
      </c>
      <c r="H60" s="410">
        <v>104</v>
      </c>
      <c r="I60" s="487">
        <v>140</v>
      </c>
      <c r="J60" s="491" t="s">
        <v>3635</v>
      </c>
      <c r="K60" s="491">
        <f t="shared" ref="K60:K61" si="25">H60-F60</f>
        <v>11.5</v>
      </c>
      <c r="L60" s="491">
        <f t="shared" ref="L60:L61" si="26">M60*K60</f>
        <v>862.5</v>
      </c>
      <c r="M60" s="491">
        <v>75</v>
      </c>
      <c r="N60" s="491" t="s">
        <v>266</v>
      </c>
      <c r="O60" s="495">
        <v>43489</v>
      </c>
      <c r="P60" s="202"/>
      <c r="Q60" s="200"/>
      <c r="R60" s="401" t="s">
        <v>2043</v>
      </c>
      <c r="S60" s="202"/>
      <c r="T60" s="186"/>
      <c r="U60" s="186"/>
      <c r="V60" s="186"/>
      <c r="W60" s="186"/>
      <c r="X60" s="186"/>
      <c r="Y60" s="186"/>
    </row>
    <row r="61" spans="1:25" s="141" customFormat="1" ht="14.25">
      <c r="A61" s="455">
        <v>13</v>
      </c>
      <c r="B61" s="438">
        <v>43490</v>
      </c>
      <c r="C61" s="468"/>
      <c r="D61" s="469" t="s">
        <v>3672</v>
      </c>
      <c r="E61" s="470" t="s">
        <v>264</v>
      </c>
      <c r="F61" s="471">
        <v>105.5</v>
      </c>
      <c r="G61" s="454">
        <v>70</v>
      </c>
      <c r="H61" s="472">
        <v>70</v>
      </c>
      <c r="I61" s="455">
        <v>160</v>
      </c>
      <c r="J61" s="441" t="s">
        <v>3673</v>
      </c>
      <c r="K61" s="441">
        <f t="shared" si="25"/>
        <v>-35.5</v>
      </c>
      <c r="L61" s="441">
        <f t="shared" si="26"/>
        <v>-2662.5</v>
      </c>
      <c r="M61" s="441">
        <v>75</v>
      </c>
      <c r="N61" s="441" t="s">
        <v>3444</v>
      </c>
      <c r="O61" s="499">
        <v>43490</v>
      </c>
      <c r="P61" s="202"/>
      <c r="Q61" s="200"/>
      <c r="R61" s="401" t="s">
        <v>2043</v>
      </c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455">
        <v>14</v>
      </c>
      <c r="B62" s="438">
        <v>43493</v>
      </c>
      <c r="C62" s="468"/>
      <c r="D62" s="469" t="s">
        <v>3717</v>
      </c>
      <c r="E62" s="470" t="s">
        <v>264</v>
      </c>
      <c r="F62" s="471">
        <v>48.5</v>
      </c>
      <c r="G62" s="454">
        <v>18</v>
      </c>
      <c r="H62" s="472">
        <v>29</v>
      </c>
      <c r="I62" s="455">
        <v>80</v>
      </c>
      <c r="J62" s="441" t="s">
        <v>3718</v>
      </c>
      <c r="K62" s="441">
        <f t="shared" ref="K62:K63" si="27">H62-F62</f>
        <v>-19.5</v>
      </c>
      <c r="L62" s="441">
        <f t="shared" ref="L62:L63" si="28">M62*K62</f>
        <v>-4875</v>
      </c>
      <c r="M62" s="441">
        <v>250</v>
      </c>
      <c r="N62" s="441" t="s">
        <v>3444</v>
      </c>
      <c r="O62" s="499">
        <v>43493</v>
      </c>
      <c r="P62" s="202"/>
      <c r="Q62" s="200"/>
      <c r="R62" s="401" t="s">
        <v>2043</v>
      </c>
      <c r="S62" s="202"/>
      <c r="T62" s="186"/>
      <c r="U62" s="186"/>
      <c r="V62" s="186"/>
      <c r="W62" s="186"/>
      <c r="X62" s="186"/>
      <c r="Y62" s="186"/>
    </row>
    <row r="63" spans="1:25" s="141" customFormat="1" ht="14.25">
      <c r="A63" s="455">
        <v>15</v>
      </c>
      <c r="B63" s="438">
        <v>43490</v>
      </c>
      <c r="C63" s="468"/>
      <c r="D63" s="451" t="s">
        <v>3721</v>
      </c>
      <c r="E63" s="470" t="s">
        <v>264</v>
      </c>
      <c r="F63" s="471">
        <v>103</v>
      </c>
      <c r="G63" s="454">
        <v>58</v>
      </c>
      <c r="H63" s="472">
        <v>58</v>
      </c>
      <c r="I63" s="455">
        <v>190</v>
      </c>
      <c r="J63" s="441" t="s">
        <v>3722</v>
      </c>
      <c r="K63" s="441">
        <f t="shared" si="27"/>
        <v>-45</v>
      </c>
      <c r="L63" s="441">
        <f t="shared" si="28"/>
        <v>-3375</v>
      </c>
      <c r="M63" s="441">
        <v>75</v>
      </c>
      <c r="N63" s="441" t="s">
        <v>3444</v>
      </c>
      <c r="O63" s="499">
        <v>43493</v>
      </c>
      <c r="P63" s="202"/>
      <c r="Q63" s="200"/>
      <c r="R63" s="401" t="s">
        <v>2044</v>
      </c>
      <c r="S63" s="202"/>
      <c r="T63" s="186"/>
      <c r="U63" s="186"/>
      <c r="V63" s="186"/>
      <c r="W63" s="186"/>
      <c r="X63" s="186"/>
      <c r="Y63" s="186"/>
    </row>
    <row r="64" spans="1:25" s="208" customFormat="1" ht="14.25">
      <c r="A64" s="193"/>
      <c r="B64" s="396"/>
      <c r="C64" s="396"/>
      <c r="D64" s="397"/>
      <c r="E64" s="152"/>
      <c r="F64" s="152"/>
      <c r="G64" s="193"/>
      <c r="H64" s="193"/>
      <c r="I64" s="398"/>
      <c r="J64" s="335"/>
      <c r="K64" s="335"/>
      <c r="L64" s="335"/>
      <c r="M64" s="335"/>
      <c r="N64" s="396"/>
      <c r="O64" s="396"/>
      <c r="P64" s="207"/>
      <c r="Q64" s="207"/>
      <c r="R64" s="280"/>
      <c r="S64" s="207"/>
    </row>
    <row r="65" spans="1:38" ht="14.25">
      <c r="A65" s="193"/>
      <c r="B65" s="396"/>
      <c r="C65" s="396"/>
      <c r="D65" s="397"/>
      <c r="E65" s="152"/>
      <c r="F65" s="152"/>
      <c r="G65" s="193"/>
      <c r="H65" s="193"/>
      <c r="I65" s="398"/>
      <c r="J65" s="335"/>
      <c r="K65" s="335"/>
      <c r="L65" s="335"/>
      <c r="M65" s="335"/>
      <c r="N65" s="396"/>
      <c r="O65" s="396"/>
      <c r="P65" s="207"/>
      <c r="Q65" s="207"/>
      <c r="R65" s="280"/>
      <c r="S65" s="18"/>
      <c r="Y65" s="18"/>
      <c r="Z65" s="18"/>
    </row>
    <row r="66" spans="1:38" ht="14.25">
      <c r="A66" s="193"/>
      <c r="B66" s="396"/>
      <c r="C66" s="396"/>
      <c r="D66" s="397"/>
      <c r="E66" s="152"/>
      <c r="F66" s="152"/>
      <c r="G66" s="193"/>
      <c r="H66" s="193"/>
      <c r="I66" s="398"/>
      <c r="J66" s="335"/>
      <c r="K66" s="335"/>
      <c r="L66" s="335"/>
      <c r="M66" s="335"/>
      <c r="N66" s="396"/>
      <c r="O66" s="396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30">
        <v>1</v>
      </c>
      <c r="B69" s="431">
        <v>43454</v>
      </c>
      <c r="C69" s="432"/>
      <c r="D69" s="433" t="s">
        <v>42</v>
      </c>
      <c r="E69" s="434" t="s">
        <v>264</v>
      </c>
      <c r="F69" s="435">
        <v>732.5</v>
      </c>
      <c r="G69" s="435">
        <v>709.3</v>
      </c>
      <c r="H69" s="435">
        <v>752</v>
      </c>
      <c r="I69" s="435" t="s">
        <v>3398</v>
      </c>
      <c r="J69" s="350" t="s">
        <v>3498</v>
      </c>
      <c r="K69" s="350">
        <f t="shared" ref="K69" si="29">H69-F69</f>
        <v>19.5</v>
      </c>
      <c r="L69" s="386">
        <f t="shared" ref="L69" si="30">K69/F69</f>
        <v>2.6621160409556314E-2</v>
      </c>
      <c r="M69" s="350" t="s">
        <v>266</v>
      </c>
      <c r="N69" s="460">
        <v>43473</v>
      </c>
      <c r="O69" s="436"/>
      <c r="P69" s="208"/>
      <c r="Q69" s="208"/>
      <c r="R69" s="400" t="s">
        <v>2044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207" customFormat="1" ht="15" customHeight="1">
      <c r="A70" s="430">
        <v>2</v>
      </c>
      <c r="B70" s="431">
        <v>43461</v>
      </c>
      <c r="C70" s="432"/>
      <c r="D70" s="433" t="s">
        <v>75</v>
      </c>
      <c r="E70" s="434" t="s">
        <v>264</v>
      </c>
      <c r="F70" s="435">
        <v>946</v>
      </c>
      <c r="G70" s="435">
        <v>918</v>
      </c>
      <c r="H70" s="435">
        <v>972</v>
      </c>
      <c r="I70" s="435">
        <v>1000</v>
      </c>
      <c r="J70" s="350" t="s">
        <v>3590</v>
      </c>
      <c r="K70" s="350">
        <f t="shared" ref="K70:K71" si="31">H70-F70</f>
        <v>26</v>
      </c>
      <c r="L70" s="386">
        <f t="shared" ref="L70:L71" si="32">K70/F70</f>
        <v>2.748414376321353E-2</v>
      </c>
      <c r="M70" s="350" t="s">
        <v>266</v>
      </c>
      <c r="N70" s="494">
        <v>43486</v>
      </c>
      <c r="O70" s="436"/>
      <c r="P70" s="208"/>
      <c r="Q70" s="208"/>
      <c r="R70" s="400" t="s">
        <v>2043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141" customFormat="1" ht="14.25">
      <c r="A71" s="444">
        <v>3</v>
      </c>
      <c r="B71" s="493">
        <v>43462</v>
      </c>
      <c r="C71" s="493"/>
      <c r="D71" s="439" t="s">
        <v>105</v>
      </c>
      <c r="E71" s="445" t="s">
        <v>264</v>
      </c>
      <c r="F71" s="446">
        <v>1244</v>
      </c>
      <c r="G71" s="446">
        <v>1204</v>
      </c>
      <c r="H71" s="446">
        <v>1192.5</v>
      </c>
      <c r="I71" s="446" t="s">
        <v>3420</v>
      </c>
      <c r="J71" s="441" t="s">
        <v>3597</v>
      </c>
      <c r="K71" s="441">
        <f t="shared" si="31"/>
        <v>-51.5</v>
      </c>
      <c r="L71" s="442">
        <f t="shared" si="32"/>
        <v>-4.1398713826366562E-2</v>
      </c>
      <c r="M71" s="441" t="s">
        <v>3444</v>
      </c>
      <c r="N71" s="493">
        <v>43486</v>
      </c>
      <c r="O71" s="447"/>
      <c r="P71" s="201"/>
      <c r="Q71" s="200"/>
      <c r="R71" s="401" t="s">
        <v>2044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44">
        <v>4</v>
      </c>
      <c r="B72" s="443">
        <v>43466</v>
      </c>
      <c r="C72" s="443"/>
      <c r="D72" s="439" t="s">
        <v>63</v>
      </c>
      <c r="E72" s="445" t="s">
        <v>264</v>
      </c>
      <c r="F72" s="446">
        <v>181</v>
      </c>
      <c r="G72" s="446">
        <v>174.7</v>
      </c>
      <c r="H72" s="446">
        <v>173.5</v>
      </c>
      <c r="I72" s="446" t="s">
        <v>3432</v>
      </c>
      <c r="J72" s="441" t="s">
        <v>3446</v>
      </c>
      <c r="K72" s="441">
        <f t="shared" ref="K72" si="33">H72-F72</f>
        <v>-7.5</v>
      </c>
      <c r="L72" s="442">
        <f t="shared" ref="L72" si="34">K72/F72</f>
        <v>-4.1436464088397788E-2</v>
      </c>
      <c r="M72" s="441" t="s">
        <v>3444</v>
      </c>
      <c r="N72" s="443">
        <v>43467</v>
      </c>
      <c r="O72" s="447"/>
      <c r="P72" s="201"/>
      <c r="Q72" s="200"/>
      <c r="R72" s="401" t="s">
        <v>2044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44">
        <v>5</v>
      </c>
      <c r="B73" s="461">
        <v>43467</v>
      </c>
      <c r="C73" s="461"/>
      <c r="D73" s="439" t="s">
        <v>348</v>
      </c>
      <c r="E73" s="445" t="s">
        <v>264</v>
      </c>
      <c r="F73" s="446">
        <v>622.5</v>
      </c>
      <c r="G73" s="446">
        <v>603</v>
      </c>
      <c r="H73" s="446">
        <v>603</v>
      </c>
      <c r="I73" s="446" t="s">
        <v>3438</v>
      </c>
      <c r="J73" s="441" t="s">
        <v>3500</v>
      </c>
      <c r="K73" s="441">
        <f t="shared" ref="K73:K74" si="35">H73-F73</f>
        <v>-19.5</v>
      </c>
      <c r="L73" s="442">
        <f t="shared" ref="L73:L74" si="36">K73/F73</f>
        <v>-3.1325301204819279E-2</v>
      </c>
      <c r="M73" s="441" t="s">
        <v>3444</v>
      </c>
      <c r="N73" s="461">
        <v>43473</v>
      </c>
      <c r="O73" s="447"/>
      <c r="P73" s="201"/>
      <c r="Q73" s="200"/>
      <c r="R73" s="401" t="s">
        <v>2044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30">
        <v>6</v>
      </c>
      <c r="B74" s="431">
        <v>43467</v>
      </c>
      <c r="C74" s="432"/>
      <c r="D74" s="433" t="s">
        <v>206</v>
      </c>
      <c r="E74" s="434" t="s">
        <v>264</v>
      </c>
      <c r="F74" s="435">
        <v>1102.5</v>
      </c>
      <c r="G74" s="435">
        <v>1068.7</v>
      </c>
      <c r="H74" s="435">
        <v>1128</v>
      </c>
      <c r="I74" s="435" t="s">
        <v>3442</v>
      </c>
      <c r="J74" s="350" t="s">
        <v>3519</v>
      </c>
      <c r="K74" s="350">
        <f t="shared" si="35"/>
        <v>25.5</v>
      </c>
      <c r="L74" s="386">
        <f t="shared" si="36"/>
        <v>2.3129251700680271E-2</v>
      </c>
      <c r="M74" s="350" t="s">
        <v>266</v>
      </c>
      <c r="N74" s="464">
        <v>43473</v>
      </c>
      <c r="O74" s="436"/>
      <c r="P74" s="208"/>
      <c r="Q74" s="208"/>
      <c r="R74" s="400" t="s">
        <v>2044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30">
        <v>7</v>
      </c>
      <c r="B75" s="431">
        <v>43468</v>
      </c>
      <c r="C75" s="432"/>
      <c r="D75" s="433" t="s">
        <v>60</v>
      </c>
      <c r="E75" s="434" t="s">
        <v>264</v>
      </c>
      <c r="F75" s="435">
        <v>420.5</v>
      </c>
      <c r="G75" s="435">
        <v>407.7</v>
      </c>
      <c r="H75" s="435">
        <v>431</v>
      </c>
      <c r="I75" s="435" t="s">
        <v>3459</v>
      </c>
      <c r="J75" s="350" t="s">
        <v>3529</v>
      </c>
      <c r="K75" s="350">
        <f t="shared" ref="K75" si="37">H75-F75</f>
        <v>10.5</v>
      </c>
      <c r="L75" s="386">
        <f t="shared" ref="L75" si="38">K75/F75</f>
        <v>2.4970273483947682E-2</v>
      </c>
      <c r="M75" s="350" t="s">
        <v>266</v>
      </c>
      <c r="N75" s="467">
        <v>43479</v>
      </c>
      <c r="O75" s="436"/>
      <c r="P75" s="208"/>
      <c r="Q75" s="208"/>
      <c r="R75" s="400" t="s">
        <v>2044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30">
        <v>8</v>
      </c>
      <c r="B76" s="431">
        <v>43469</v>
      </c>
      <c r="C76" s="432"/>
      <c r="D76" s="433" t="s">
        <v>134</v>
      </c>
      <c r="E76" s="434" t="s">
        <v>264</v>
      </c>
      <c r="F76" s="435">
        <v>1092.5</v>
      </c>
      <c r="G76" s="435">
        <v>1058.8</v>
      </c>
      <c r="H76" s="435">
        <v>1120</v>
      </c>
      <c r="I76" s="435" t="s">
        <v>3473</v>
      </c>
      <c r="J76" s="350" t="s">
        <v>3538</v>
      </c>
      <c r="K76" s="350">
        <f t="shared" ref="K76" si="39">H76-F76</f>
        <v>27.5</v>
      </c>
      <c r="L76" s="386">
        <f t="shared" ref="L76" si="40">K76/F76</f>
        <v>2.5171624713958809E-2</v>
      </c>
      <c r="M76" s="350" t="s">
        <v>266</v>
      </c>
      <c r="N76" s="475">
        <v>43480</v>
      </c>
      <c r="O76" s="436"/>
      <c r="P76" s="208"/>
      <c r="Q76" s="208"/>
      <c r="R76" s="400" t="s">
        <v>2044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30">
        <v>9</v>
      </c>
      <c r="B77" s="431">
        <v>43469</v>
      </c>
      <c r="C77" s="432"/>
      <c r="D77" s="433" t="s">
        <v>32</v>
      </c>
      <c r="E77" s="434" t="s">
        <v>264</v>
      </c>
      <c r="F77" s="435">
        <v>379</v>
      </c>
      <c r="G77" s="435">
        <v>369</v>
      </c>
      <c r="H77" s="435">
        <v>388.5</v>
      </c>
      <c r="I77" s="435">
        <v>400</v>
      </c>
      <c r="J77" s="350" t="s">
        <v>3554</v>
      </c>
      <c r="K77" s="350">
        <f t="shared" ref="K77" si="41">H77-F77</f>
        <v>9.5</v>
      </c>
      <c r="L77" s="386">
        <f t="shared" ref="L77" si="42">K77/F77</f>
        <v>2.5065963060686015E-2</v>
      </c>
      <c r="M77" s="350" t="s">
        <v>266</v>
      </c>
      <c r="N77" s="479">
        <v>43481</v>
      </c>
      <c r="O77" s="436"/>
      <c r="P77" s="208"/>
      <c r="Q77" s="208"/>
      <c r="R77" s="400" t="s">
        <v>2043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399">
        <v>10</v>
      </c>
      <c r="B78" s="448">
        <v>43473</v>
      </c>
      <c r="C78" s="448"/>
      <c r="D78" s="381" t="s">
        <v>1742</v>
      </c>
      <c r="E78" s="294" t="s">
        <v>264</v>
      </c>
      <c r="F78" s="295" t="s">
        <v>3496</v>
      </c>
      <c r="G78" s="295">
        <v>200.7</v>
      </c>
      <c r="H78" s="295"/>
      <c r="I78" s="295" t="s">
        <v>3497</v>
      </c>
      <c r="J78" s="387" t="s">
        <v>265</v>
      </c>
      <c r="K78" s="388"/>
      <c r="L78" s="352"/>
      <c r="M78" s="388"/>
      <c r="N78" s="394"/>
      <c r="O78" s="332">
        <f>VLOOKUP(D78,Sheet2!A12:N1637,6,0)</f>
        <v>200.25</v>
      </c>
      <c r="P78" s="201"/>
      <c r="Q78" s="200"/>
      <c r="R78" s="401" t="s">
        <v>2044</v>
      </c>
      <c r="S78" s="202"/>
      <c r="T78" s="186"/>
      <c r="U78" s="186"/>
      <c r="V78" s="186"/>
      <c r="W78" s="186"/>
      <c r="X78" s="186"/>
      <c r="Y78" s="186"/>
    </row>
    <row r="79" spans="1:38" s="207" customFormat="1" ht="14.25">
      <c r="A79" s="430">
        <v>11</v>
      </c>
      <c r="B79" s="431">
        <v>43483</v>
      </c>
      <c r="C79" s="432"/>
      <c r="D79" s="433" t="s">
        <v>138</v>
      </c>
      <c r="E79" s="434" t="s">
        <v>2008</v>
      </c>
      <c r="F79" s="435">
        <v>298.5</v>
      </c>
      <c r="G79" s="435">
        <v>310</v>
      </c>
      <c r="H79" s="435">
        <v>290.5</v>
      </c>
      <c r="I79" s="435" t="s">
        <v>3574</v>
      </c>
      <c r="J79" s="350" t="s">
        <v>3603</v>
      </c>
      <c r="K79" s="350">
        <f>F79-H79</f>
        <v>8</v>
      </c>
      <c r="L79" s="386">
        <f t="shared" ref="L79" si="43">K79/F79</f>
        <v>2.6800670016750419E-2</v>
      </c>
      <c r="M79" s="350" t="s">
        <v>266</v>
      </c>
      <c r="N79" s="497">
        <v>43487</v>
      </c>
      <c r="O79" s="436"/>
      <c r="P79" s="208"/>
      <c r="Q79" s="208"/>
      <c r="R79" s="400" t="s">
        <v>2043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207" customFormat="1" ht="14.25">
      <c r="A80" s="430">
        <v>12</v>
      </c>
      <c r="B80" s="431">
        <v>43487</v>
      </c>
      <c r="C80" s="432"/>
      <c r="D80" s="433" t="s">
        <v>187</v>
      </c>
      <c r="E80" s="434" t="s">
        <v>264</v>
      </c>
      <c r="F80" s="435">
        <v>2580</v>
      </c>
      <c r="G80" s="435">
        <v>2490</v>
      </c>
      <c r="H80" s="435">
        <v>2652.5</v>
      </c>
      <c r="I80" s="435" t="s">
        <v>3602</v>
      </c>
      <c r="J80" s="350" t="s">
        <v>3628</v>
      </c>
      <c r="K80" s="350">
        <f t="shared" ref="K80:K82" si="44">H80-F80</f>
        <v>72.5</v>
      </c>
      <c r="L80" s="386">
        <f t="shared" ref="L80:L82" si="45">K80/F80</f>
        <v>2.8100775193798451E-2</v>
      </c>
      <c r="M80" s="350" t="s">
        <v>266</v>
      </c>
      <c r="N80" s="498">
        <v>43488</v>
      </c>
      <c r="O80" s="436"/>
      <c r="P80" s="208"/>
      <c r="Q80" s="208"/>
      <c r="R80" s="400" t="s">
        <v>2043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</row>
    <row r="81" spans="1:38" s="141" customFormat="1" ht="14.25">
      <c r="A81" s="444">
        <v>13</v>
      </c>
      <c r="B81" s="503">
        <v>43490</v>
      </c>
      <c r="C81" s="503"/>
      <c r="D81" s="439" t="s">
        <v>66</v>
      </c>
      <c r="E81" s="445" t="s">
        <v>264</v>
      </c>
      <c r="F81" s="446">
        <v>119</v>
      </c>
      <c r="G81" s="446">
        <v>113.8</v>
      </c>
      <c r="H81" s="446">
        <v>113</v>
      </c>
      <c r="I81" s="446" t="s">
        <v>3659</v>
      </c>
      <c r="J81" s="441" t="s">
        <v>3525</v>
      </c>
      <c r="K81" s="441">
        <f t="shared" si="44"/>
        <v>-6</v>
      </c>
      <c r="L81" s="442">
        <f t="shared" si="45"/>
        <v>-5.0420168067226892E-2</v>
      </c>
      <c r="M81" s="441" t="s">
        <v>3444</v>
      </c>
      <c r="N81" s="450">
        <v>43490</v>
      </c>
      <c r="O81" s="447"/>
      <c r="P81" s="201"/>
      <c r="Q81" s="200"/>
      <c r="R81" s="401" t="s">
        <v>2044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444">
        <v>14</v>
      </c>
      <c r="B82" s="515">
        <v>43490</v>
      </c>
      <c r="C82" s="515"/>
      <c r="D82" s="439" t="s">
        <v>104</v>
      </c>
      <c r="E82" s="445" t="s">
        <v>264</v>
      </c>
      <c r="F82" s="446">
        <v>281</v>
      </c>
      <c r="G82" s="446">
        <v>272</v>
      </c>
      <c r="H82" s="446">
        <v>270</v>
      </c>
      <c r="I82" s="446" t="s">
        <v>3661</v>
      </c>
      <c r="J82" s="441" t="s">
        <v>3720</v>
      </c>
      <c r="K82" s="441">
        <f t="shared" si="44"/>
        <v>-11</v>
      </c>
      <c r="L82" s="442">
        <f t="shared" si="45"/>
        <v>-3.9145907473309607E-2</v>
      </c>
      <c r="M82" s="441" t="s">
        <v>3444</v>
      </c>
      <c r="N82" s="515">
        <v>43493</v>
      </c>
      <c r="O82" s="447"/>
      <c r="P82" s="201"/>
      <c r="Q82" s="200"/>
      <c r="R82" s="401" t="s">
        <v>2044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44">
        <v>15</v>
      </c>
      <c r="B83" s="503">
        <v>43490</v>
      </c>
      <c r="C83" s="503"/>
      <c r="D83" s="439" t="s">
        <v>3662</v>
      </c>
      <c r="E83" s="445" t="s">
        <v>264</v>
      </c>
      <c r="F83" s="446">
        <v>437.5</v>
      </c>
      <c r="G83" s="446">
        <v>419</v>
      </c>
      <c r="H83" s="446">
        <v>423</v>
      </c>
      <c r="I83" s="446" t="s">
        <v>3663</v>
      </c>
      <c r="J83" s="441" t="s">
        <v>3674</v>
      </c>
      <c r="K83" s="441">
        <f t="shared" ref="K83" si="46">H83-F83</f>
        <v>-14.5</v>
      </c>
      <c r="L83" s="442">
        <f t="shared" ref="L83" si="47">K83/F83</f>
        <v>-3.3142857142857141E-2</v>
      </c>
      <c r="M83" s="441" t="s">
        <v>3444</v>
      </c>
      <c r="N83" s="450">
        <v>43490</v>
      </c>
      <c r="O83" s="447"/>
      <c r="P83" s="201"/>
      <c r="Q83" s="200"/>
      <c r="R83" s="401" t="s">
        <v>2043</v>
      </c>
      <c r="S83" s="202"/>
      <c r="T83" s="186"/>
      <c r="U83" s="186"/>
      <c r="V83" s="186"/>
      <c r="W83" s="186"/>
      <c r="X83" s="186"/>
      <c r="Y83" s="186"/>
    </row>
    <row r="84" spans="1:38" s="207" customFormat="1" ht="14.25">
      <c r="A84" s="430">
        <v>16</v>
      </c>
      <c r="B84" s="431">
        <v>43490</v>
      </c>
      <c r="C84" s="432"/>
      <c r="D84" s="433" t="s">
        <v>41</v>
      </c>
      <c r="E84" s="434" t="s">
        <v>2008</v>
      </c>
      <c r="F84" s="435">
        <v>1395</v>
      </c>
      <c r="G84" s="435">
        <v>1444.4</v>
      </c>
      <c r="H84" s="435">
        <v>1352.5</v>
      </c>
      <c r="I84" s="435" t="s">
        <v>3665</v>
      </c>
      <c r="J84" s="350" t="s">
        <v>3670</v>
      </c>
      <c r="K84" s="350">
        <f>F84-H84</f>
        <v>42.5</v>
      </c>
      <c r="L84" s="386">
        <f t="shared" ref="L84" si="48">K84/F84</f>
        <v>3.046594982078853E-2</v>
      </c>
      <c r="M84" s="350" t="s">
        <v>266</v>
      </c>
      <c r="N84" s="502">
        <v>43490</v>
      </c>
      <c r="O84" s="436"/>
      <c r="P84" s="208"/>
      <c r="Q84" s="208"/>
      <c r="R84" s="400" t="s">
        <v>2044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</row>
    <row r="85" spans="1:38" s="141" customFormat="1" ht="14.25">
      <c r="A85" s="399">
        <v>17</v>
      </c>
      <c r="B85" s="412">
        <v>43490</v>
      </c>
      <c r="C85" s="412"/>
      <c r="D85" s="504" t="s">
        <v>69</v>
      </c>
      <c r="E85" s="294" t="s">
        <v>264</v>
      </c>
      <c r="F85" s="295" t="s">
        <v>3667</v>
      </c>
      <c r="G85" s="295">
        <v>322.7</v>
      </c>
      <c r="H85" s="295"/>
      <c r="I85" s="295" t="s">
        <v>3668</v>
      </c>
      <c r="J85" s="387" t="s">
        <v>265</v>
      </c>
      <c r="K85" s="388"/>
      <c r="L85" s="352"/>
      <c r="M85" s="388"/>
      <c r="N85" s="394"/>
      <c r="O85" s="332">
        <f>VLOOKUP(D85,Sheet2!A19:N1644,6,0)</f>
        <v>333.2</v>
      </c>
      <c r="P85" s="201"/>
      <c r="Q85" s="200"/>
      <c r="R85" s="401" t="s">
        <v>2044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399"/>
      <c r="B86" s="412"/>
      <c r="C86" s="41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01"/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99"/>
      <c r="B87" s="412"/>
      <c r="C87" s="41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01"/>
      <c r="S87" s="202"/>
      <c r="T87" s="186"/>
      <c r="U87" s="186"/>
      <c r="V87" s="186"/>
      <c r="W87" s="186"/>
      <c r="X87" s="186"/>
      <c r="Y87" s="186"/>
    </row>
    <row r="88" spans="1:38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8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8">
      <c r="A90" s="183" t="s">
        <v>2114</v>
      </c>
      <c r="B90" s="204"/>
      <c r="C90" s="204"/>
      <c r="D90" s="243"/>
      <c r="E90" s="86"/>
      <c r="F90" s="170" t="s">
        <v>2143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8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8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8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8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8" s="141" customFormat="1" ht="14.25">
      <c r="A95" s="437">
        <v>1</v>
      </c>
      <c r="B95" s="438">
        <v>43465</v>
      </c>
      <c r="C95" s="438"/>
      <c r="D95" s="439" t="s">
        <v>3427</v>
      </c>
      <c r="E95" s="440" t="s">
        <v>264</v>
      </c>
      <c r="F95" s="440">
        <v>2662.5</v>
      </c>
      <c r="G95" s="437">
        <v>2620</v>
      </c>
      <c r="H95" s="437">
        <v>2615</v>
      </c>
      <c r="I95" s="440">
        <v>2750</v>
      </c>
      <c r="J95" s="441" t="s">
        <v>3443</v>
      </c>
      <c r="K95" s="441">
        <f>H95-F95</f>
        <v>-47.5</v>
      </c>
      <c r="L95" s="442"/>
      <c r="M95" s="441">
        <f t="shared" ref="M95" si="49">N95*K95</f>
        <v>-11875</v>
      </c>
      <c r="N95" s="441">
        <v>250</v>
      </c>
      <c r="O95" s="441" t="s">
        <v>3444</v>
      </c>
      <c r="P95" s="443">
        <v>43467</v>
      </c>
      <c r="Q95" s="382"/>
      <c r="R95" s="400" t="s">
        <v>2044</v>
      </c>
      <c r="T95" s="140"/>
      <c r="U95" s="140"/>
      <c r="V95" s="140"/>
      <c r="W95" s="140"/>
      <c r="X95" s="140"/>
      <c r="Y95" s="140"/>
      <c r="Z95" s="140"/>
    </row>
    <row r="96" spans="1:38" s="141" customFormat="1" ht="14.25">
      <c r="A96" s="383">
        <v>2</v>
      </c>
      <c r="B96" s="425">
        <v>43465</v>
      </c>
      <c r="C96" s="425"/>
      <c r="D96" s="384" t="s">
        <v>3428</v>
      </c>
      <c r="E96" s="385" t="s">
        <v>2008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3407</v>
      </c>
      <c r="K96" s="350">
        <f>F96-H96</f>
        <v>7.5</v>
      </c>
      <c r="L96" s="386"/>
      <c r="M96" s="350">
        <f t="shared" ref="M96" si="50">N96*K96</f>
        <v>5250</v>
      </c>
      <c r="N96" s="350">
        <v>700</v>
      </c>
      <c r="O96" s="350" t="s">
        <v>266</v>
      </c>
      <c r="P96" s="425">
        <v>43466</v>
      </c>
      <c r="Q96" s="382"/>
      <c r="R96" s="400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37">
        <v>3</v>
      </c>
      <c r="B97" s="438">
        <v>43465</v>
      </c>
      <c r="C97" s="438"/>
      <c r="D97" s="439" t="s">
        <v>143</v>
      </c>
      <c r="E97" s="440" t="s">
        <v>264</v>
      </c>
      <c r="F97" s="440">
        <v>612.5</v>
      </c>
      <c r="G97" s="437">
        <v>594</v>
      </c>
      <c r="H97" s="437">
        <v>590.5</v>
      </c>
      <c r="I97" s="440" t="s">
        <v>3430</v>
      </c>
      <c r="J97" s="441" t="s">
        <v>3468</v>
      </c>
      <c r="K97" s="441">
        <f>H97-F97</f>
        <v>-22</v>
      </c>
      <c r="L97" s="442">
        <f t="shared" ref="L97" si="51">K97/F97</f>
        <v>-3.5918367346938776E-2</v>
      </c>
      <c r="M97" s="441"/>
      <c r="N97" s="441"/>
      <c r="O97" s="441" t="s">
        <v>3444</v>
      </c>
      <c r="P97" s="443">
        <v>43468</v>
      </c>
      <c r="Q97" s="382"/>
      <c r="R97" s="400" t="s">
        <v>2043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7">
        <v>4</v>
      </c>
      <c r="B98" s="438">
        <v>43466</v>
      </c>
      <c r="C98" s="438"/>
      <c r="D98" s="439" t="s">
        <v>3417</v>
      </c>
      <c r="E98" s="440" t="s">
        <v>264</v>
      </c>
      <c r="F98" s="440">
        <v>709</v>
      </c>
      <c r="G98" s="437">
        <v>693</v>
      </c>
      <c r="H98" s="437">
        <v>698.5</v>
      </c>
      <c r="I98" s="440">
        <v>740</v>
      </c>
      <c r="J98" s="441" t="s">
        <v>3542</v>
      </c>
      <c r="K98" s="441">
        <f>H98-F98</f>
        <v>-10.5</v>
      </c>
      <c r="L98" s="442"/>
      <c r="M98" s="441">
        <f t="shared" ref="M98" si="52">N98*K98</f>
        <v>-7875</v>
      </c>
      <c r="N98" s="441">
        <v>750</v>
      </c>
      <c r="O98" s="441" t="s">
        <v>3444</v>
      </c>
      <c r="P98" s="476">
        <v>43480</v>
      </c>
      <c r="Q98" s="382"/>
      <c r="R98" s="400" t="s">
        <v>3171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49">
        <v>43467</v>
      </c>
      <c r="C99" s="449"/>
      <c r="D99" s="384" t="s">
        <v>3437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3463</v>
      </c>
      <c r="K99" s="350">
        <f t="shared" ref="K99:K104" si="53">H99-F99</f>
        <v>26.5</v>
      </c>
      <c r="L99" s="386"/>
      <c r="M99" s="350">
        <f t="shared" ref="M99:M100" si="54">N99*K99</f>
        <v>6625</v>
      </c>
      <c r="N99" s="350">
        <v>250</v>
      </c>
      <c r="O99" s="350" t="s">
        <v>266</v>
      </c>
      <c r="P99" s="449">
        <v>43468</v>
      </c>
      <c r="Q99" s="382"/>
      <c r="R99" s="400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37">
        <v>6</v>
      </c>
      <c r="B100" s="438">
        <v>43467</v>
      </c>
      <c r="C100" s="438"/>
      <c r="D100" s="439" t="s">
        <v>3439</v>
      </c>
      <c r="E100" s="440" t="s">
        <v>264</v>
      </c>
      <c r="F100" s="440">
        <v>222</v>
      </c>
      <c r="G100" s="437">
        <v>217</v>
      </c>
      <c r="H100" s="437">
        <v>217</v>
      </c>
      <c r="I100" s="440">
        <v>232</v>
      </c>
      <c r="J100" s="441" t="s">
        <v>3464</v>
      </c>
      <c r="K100" s="441">
        <f t="shared" si="53"/>
        <v>-5</v>
      </c>
      <c r="L100" s="442"/>
      <c r="M100" s="441">
        <f t="shared" si="54"/>
        <v>-12500</v>
      </c>
      <c r="N100" s="441">
        <v>2500</v>
      </c>
      <c r="O100" s="441" t="s">
        <v>3444</v>
      </c>
      <c r="P100" s="443">
        <v>43468</v>
      </c>
      <c r="Q100" s="382"/>
      <c r="R100" s="400" t="s">
        <v>3171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37">
        <v>7</v>
      </c>
      <c r="B101" s="438">
        <v>43467</v>
      </c>
      <c r="C101" s="438"/>
      <c r="D101" s="439" t="s">
        <v>97</v>
      </c>
      <c r="E101" s="440" t="s">
        <v>264</v>
      </c>
      <c r="F101" s="440">
        <v>137.5</v>
      </c>
      <c r="G101" s="437">
        <v>134</v>
      </c>
      <c r="H101" s="437">
        <v>134</v>
      </c>
      <c r="I101" s="440" t="s">
        <v>3445</v>
      </c>
      <c r="J101" s="441" t="s">
        <v>3465</v>
      </c>
      <c r="K101" s="441">
        <f t="shared" si="53"/>
        <v>-3.5</v>
      </c>
      <c r="L101" s="442">
        <f t="shared" ref="L101" si="55">K101/F101</f>
        <v>-2.5454545454545455E-2</v>
      </c>
      <c r="M101" s="441"/>
      <c r="N101" s="441"/>
      <c r="O101" s="441" t="s">
        <v>3444</v>
      </c>
      <c r="P101" s="443">
        <v>43468</v>
      </c>
      <c r="Q101" s="382"/>
      <c r="R101" s="400" t="s">
        <v>2043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37">
        <v>8</v>
      </c>
      <c r="B102" s="438">
        <v>43468</v>
      </c>
      <c r="C102" s="438"/>
      <c r="D102" s="439" t="s">
        <v>3460</v>
      </c>
      <c r="E102" s="440" t="s">
        <v>264</v>
      </c>
      <c r="F102" s="440">
        <v>384.5</v>
      </c>
      <c r="G102" s="437">
        <v>379</v>
      </c>
      <c r="H102" s="437">
        <v>380.5</v>
      </c>
      <c r="I102" s="440">
        <v>395</v>
      </c>
      <c r="J102" s="441" t="s">
        <v>3461</v>
      </c>
      <c r="K102" s="441">
        <f t="shared" si="53"/>
        <v>-4</v>
      </c>
      <c r="L102" s="442"/>
      <c r="M102" s="441">
        <f t="shared" ref="M102:M103" si="56">N102*K102</f>
        <v>-10000</v>
      </c>
      <c r="N102" s="441">
        <v>2500</v>
      </c>
      <c r="O102" s="441" t="s">
        <v>3444</v>
      </c>
      <c r="P102" s="450">
        <v>43468</v>
      </c>
      <c r="Q102" s="382"/>
      <c r="R102" s="400" t="s">
        <v>2043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57">
        <v>43469</v>
      </c>
      <c r="C103" s="457"/>
      <c r="D103" s="384" t="s">
        <v>3474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3487</v>
      </c>
      <c r="K103" s="350">
        <f t="shared" si="53"/>
        <v>3.5</v>
      </c>
      <c r="L103" s="386"/>
      <c r="M103" s="350">
        <f t="shared" si="56"/>
        <v>7000</v>
      </c>
      <c r="N103" s="350">
        <v>2000</v>
      </c>
      <c r="O103" s="350" t="s">
        <v>266</v>
      </c>
      <c r="P103" s="457">
        <v>43472</v>
      </c>
      <c r="Q103" s="382"/>
      <c r="R103" s="400" t="s">
        <v>3171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56">
        <v>43469</v>
      </c>
      <c r="C104" s="456"/>
      <c r="D104" s="384" t="s">
        <v>1758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3475</v>
      </c>
      <c r="K104" s="350">
        <f t="shared" si="53"/>
        <v>9</v>
      </c>
      <c r="L104" s="386">
        <f t="shared" ref="L104" si="57">K104/F104</f>
        <v>1.7492711370262391E-2</v>
      </c>
      <c r="M104" s="350"/>
      <c r="N104" s="350"/>
      <c r="O104" s="350" t="s">
        <v>266</v>
      </c>
      <c r="P104" s="459">
        <v>43469</v>
      </c>
      <c r="Q104" s="382"/>
      <c r="R104" s="400" t="s">
        <v>2044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60">
        <v>43472</v>
      </c>
      <c r="C105" s="460"/>
      <c r="D105" s="384" t="s">
        <v>3484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3492</v>
      </c>
      <c r="K105" s="350">
        <f t="shared" ref="K105" si="58">H105-F105</f>
        <v>4.5</v>
      </c>
      <c r="L105" s="386"/>
      <c r="M105" s="350">
        <f t="shared" ref="M105" si="59">N105*K105</f>
        <v>7650</v>
      </c>
      <c r="N105" s="350">
        <v>1700</v>
      </c>
      <c r="O105" s="350" t="s">
        <v>266</v>
      </c>
      <c r="P105" s="460">
        <v>43473</v>
      </c>
      <c r="Q105" s="382"/>
      <c r="R105" s="400" t="s">
        <v>3171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57">
        <v>43472</v>
      </c>
      <c r="C106" s="457"/>
      <c r="D106" s="384" t="s">
        <v>3485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3486</v>
      </c>
      <c r="K106" s="350">
        <f>H106-F106</f>
        <v>16.5</v>
      </c>
      <c r="L106" s="386"/>
      <c r="M106" s="350">
        <f t="shared" ref="M106" si="60">N106*K106</f>
        <v>8250</v>
      </c>
      <c r="N106" s="350">
        <v>500</v>
      </c>
      <c r="O106" s="350" t="s">
        <v>266</v>
      </c>
      <c r="P106" s="459">
        <v>43472</v>
      </c>
      <c r="Q106" s="382"/>
      <c r="R106" s="400" t="s">
        <v>3171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37">
        <v>13</v>
      </c>
      <c r="B107" s="438">
        <v>43473</v>
      </c>
      <c r="C107" s="438"/>
      <c r="D107" s="439" t="s">
        <v>3491</v>
      </c>
      <c r="E107" s="440" t="s">
        <v>2008</v>
      </c>
      <c r="F107" s="440">
        <v>657.5</v>
      </c>
      <c r="G107" s="437">
        <v>680</v>
      </c>
      <c r="H107" s="437">
        <v>680</v>
      </c>
      <c r="I107" s="440">
        <v>625</v>
      </c>
      <c r="J107" s="441" t="s">
        <v>3520</v>
      </c>
      <c r="K107" s="441">
        <f>F107-H107</f>
        <v>-22.5</v>
      </c>
      <c r="L107" s="442"/>
      <c r="M107" s="441">
        <f>N107*K107</f>
        <v>-12375</v>
      </c>
      <c r="N107" s="441">
        <v>550</v>
      </c>
      <c r="O107" s="441" t="s">
        <v>3444</v>
      </c>
      <c r="P107" s="465">
        <v>43476</v>
      </c>
      <c r="Q107" s="382"/>
      <c r="R107" s="400" t="s">
        <v>3171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60">
        <v>43473</v>
      </c>
      <c r="C108" s="460"/>
      <c r="D108" s="384" t="s">
        <v>3493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3494</v>
      </c>
      <c r="K108" s="350">
        <f t="shared" ref="K108" si="61">H108-F108</f>
        <v>12</v>
      </c>
      <c r="L108" s="386"/>
      <c r="M108" s="350">
        <f t="shared" ref="M108" si="62">N108*K108</f>
        <v>8400</v>
      </c>
      <c r="N108" s="350">
        <v>700</v>
      </c>
      <c r="O108" s="350" t="s">
        <v>266</v>
      </c>
      <c r="P108" s="459">
        <v>43473</v>
      </c>
      <c r="Q108" s="382"/>
      <c r="R108" s="400" t="s">
        <v>3171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62">
        <v>43473</v>
      </c>
      <c r="C109" s="462"/>
      <c r="D109" s="384" t="s">
        <v>3495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3501</v>
      </c>
      <c r="K109" s="350">
        <f t="shared" ref="K109" si="63">H109-F109</f>
        <v>6</v>
      </c>
      <c r="L109" s="386"/>
      <c r="M109" s="350">
        <f t="shared" ref="M109:M110" si="64">N109*K109</f>
        <v>7200</v>
      </c>
      <c r="N109" s="350">
        <v>1200</v>
      </c>
      <c r="O109" s="350" t="s">
        <v>266</v>
      </c>
      <c r="P109" s="462">
        <v>43474</v>
      </c>
      <c r="Q109" s="382"/>
      <c r="R109" s="400" t="s">
        <v>3171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62">
        <v>43473</v>
      </c>
      <c r="C110" s="462"/>
      <c r="D110" s="384" t="s">
        <v>3499</v>
      </c>
      <c r="E110" s="385" t="s">
        <v>2008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3504</v>
      </c>
      <c r="K110" s="350">
        <f>F110-H110</f>
        <v>3</v>
      </c>
      <c r="L110" s="386"/>
      <c r="M110" s="350">
        <f t="shared" si="64"/>
        <v>9600</v>
      </c>
      <c r="N110" s="350">
        <v>3200</v>
      </c>
      <c r="O110" s="350" t="s">
        <v>266</v>
      </c>
      <c r="P110" s="462">
        <v>43474</v>
      </c>
      <c r="Q110" s="382"/>
      <c r="R110" s="400" t="s">
        <v>3171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62">
        <v>43474</v>
      </c>
      <c r="C111" s="462"/>
      <c r="D111" s="384" t="s">
        <v>3502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3503</v>
      </c>
      <c r="K111" s="350">
        <f t="shared" ref="K111:K112" si="65">H111-F111</f>
        <v>15</v>
      </c>
      <c r="L111" s="386"/>
      <c r="M111" s="350">
        <f t="shared" ref="M111" si="66">N111*K111</f>
        <v>7500</v>
      </c>
      <c r="N111" s="350">
        <v>500</v>
      </c>
      <c r="O111" s="350" t="s">
        <v>266</v>
      </c>
      <c r="P111" s="459">
        <v>43474</v>
      </c>
      <c r="Q111" s="382"/>
      <c r="R111" s="400" t="s">
        <v>3171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75">
        <v>43474</v>
      </c>
      <c r="C112" s="475"/>
      <c r="D112" s="384" t="s">
        <v>1705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3541</v>
      </c>
      <c r="K112" s="350">
        <f t="shared" si="65"/>
        <v>6.5</v>
      </c>
      <c r="L112" s="386">
        <f t="shared" ref="L112" si="67">K112/F112</f>
        <v>2.2491349480968859E-2</v>
      </c>
      <c r="M112" s="350"/>
      <c r="N112" s="350"/>
      <c r="O112" s="350" t="s">
        <v>266</v>
      </c>
      <c r="P112" s="475">
        <v>43480</v>
      </c>
      <c r="Q112" s="382"/>
      <c r="R112" s="400" t="s">
        <v>2044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37">
        <v>19</v>
      </c>
      <c r="B113" s="438">
        <v>43474</v>
      </c>
      <c r="C113" s="438"/>
      <c r="D113" s="439" t="s">
        <v>3474</v>
      </c>
      <c r="E113" s="440" t="s">
        <v>264</v>
      </c>
      <c r="F113" s="440">
        <v>262</v>
      </c>
      <c r="G113" s="437">
        <v>256</v>
      </c>
      <c r="H113" s="437">
        <v>256</v>
      </c>
      <c r="I113" s="440">
        <v>273</v>
      </c>
      <c r="J113" s="441" t="s">
        <v>3525</v>
      </c>
      <c r="K113" s="441">
        <f t="shared" ref="K113" si="68">H113-F113</f>
        <v>-6</v>
      </c>
      <c r="L113" s="442"/>
      <c r="M113" s="441">
        <f t="shared" ref="M113" si="69">N113*K113</f>
        <v>-12000</v>
      </c>
      <c r="N113" s="441">
        <v>2000</v>
      </c>
      <c r="O113" s="441" t="s">
        <v>3444</v>
      </c>
      <c r="P113" s="466">
        <v>43813</v>
      </c>
      <c r="Q113" s="382"/>
      <c r="R113" s="400" t="s">
        <v>3171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63">
        <v>43474</v>
      </c>
      <c r="C114" s="463"/>
      <c r="D114" s="384" t="s">
        <v>3505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3516</v>
      </c>
      <c r="K114" s="350">
        <f t="shared" ref="K114" si="70">H114-F114</f>
        <v>5.5</v>
      </c>
      <c r="L114" s="386"/>
      <c r="M114" s="350">
        <f t="shared" ref="M114" si="71">N114*K114</f>
        <v>8250</v>
      </c>
      <c r="N114" s="350">
        <v>1500</v>
      </c>
      <c r="O114" s="350" t="s">
        <v>266</v>
      </c>
      <c r="P114" s="463">
        <v>43475</v>
      </c>
      <c r="Q114" s="382"/>
      <c r="R114" s="400" t="s">
        <v>3171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64">
        <v>43475</v>
      </c>
      <c r="C115" s="464"/>
      <c r="D115" s="384" t="s">
        <v>3517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3494</v>
      </c>
      <c r="K115" s="350">
        <f t="shared" ref="K115" si="72">H115-F115</f>
        <v>12</v>
      </c>
      <c r="L115" s="386"/>
      <c r="M115" s="350">
        <f t="shared" ref="M115" si="73">N115*K115</f>
        <v>9600</v>
      </c>
      <c r="N115" s="350">
        <v>800</v>
      </c>
      <c r="O115" s="350" t="s">
        <v>266</v>
      </c>
      <c r="P115" s="464">
        <v>43476</v>
      </c>
      <c r="Q115" s="382"/>
      <c r="R115" s="400" t="s">
        <v>3171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67">
        <v>43479</v>
      </c>
      <c r="C116" s="467"/>
      <c r="D116" s="384" t="s">
        <v>3502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3526</v>
      </c>
      <c r="K116" s="350">
        <f t="shared" ref="K116" si="74">H116-F116</f>
        <v>18</v>
      </c>
      <c r="L116" s="386"/>
      <c r="M116" s="350">
        <f t="shared" ref="M116" si="75">N116*K116</f>
        <v>9000</v>
      </c>
      <c r="N116" s="350">
        <v>500</v>
      </c>
      <c r="O116" s="350" t="s">
        <v>266</v>
      </c>
      <c r="P116" s="459">
        <v>43479</v>
      </c>
      <c r="Q116" s="382"/>
      <c r="R116" s="400" t="s">
        <v>2044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67">
        <v>43479</v>
      </c>
      <c r="C117" s="467"/>
      <c r="D117" s="384" t="s">
        <v>3493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3527</v>
      </c>
      <c r="K117" s="350">
        <f t="shared" ref="K117:K118" si="76">H117-F117</f>
        <v>14</v>
      </c>
      <c r="L117" s="386"/>
      <c r="M117" s="350">
        <f t="shared" ref="M117" si="77">N117*K117</f>
        <v>9800</v>
      </c>
      <c r="N117" s="350">
        <v>700</v>
      </c>
      <c r="O117" s="350" t="s">
        <v>266</v>
      </c>
      <c r="P117" s="459">
        <v>43479</v>
      </c>
      <c r="Q117" s="382"/>
      <c r="R117" s="400" t="s">
        <v>3171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7">
        <v>24</v>
      </c>
      <c r="B118" s="438">
        <v>43479</v>
      </c>
      <c r="C118" s="438"/>
      <c r="D118" s="439" t="s">
        <v>87</v>
      </c>
      <c r="E118" s="440" t="s">
        <v>264</v>
      </c>
      <c r="F118" s="440">
        <v>374</v>
      </c>
      <c r="G118" s="437">
        <v>364</v>
      </c>
      <c r="H118" s="437">
        <v>364</v>
      </c>
      <c r="I118" s="440" t="s">
        <v>3528</v>
      </c>
      <c r="J118" s="441" t="s">
        <v>3580</v>
      </c>
      <c r="K118" s="441">
        <f t="shared" si="76"/>
        <v>-10</v>
      </c>
      <c r="L118" s="442">
        <f t="shared" ref="L118" si="78">K118/F118</f>
        <v>-2.6737967914438502E-2</v>
      </c>
      <c r="M118" s="441"/>
      <c r="N118" s="441"/>
      <c r="O118" s="441" t="s">
        <v>3444</v>
      </c>
      <c r="P118" s="501">
        <v>43489</v>
      </c>
      <c r="Q118" s="382"/>
      <c r="R118" s="400" t="s">
        <v>2044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74">
        <v>43479</v>
      </c>
      <c r="C119" s="474"/>
      <c r="D119" s="384" t="s">
        <v>3495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79">H119-F119</f>
        <v>8.5</v>
      </c>
      <c r="L119" s="386"/>
      <c r="M119" s="350">
        <f t="shared" ref="M119" si="80">N119*K119</f>
        <v>10200</v>
      </c>
      <c r="N119" s="350">
        <v>1200</v>
      </c>
      <c r="O119" s="350" t="s">
        <v>266</v>
      </c>
      <c r="P119" s="474">
        <v>43480</v>
      </c>
      <c r="Q119" s="382"/>
      <c r="R119" s="400" t="s">
        <v>3171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482">
        <v>43480</v>
      </c>
      <c r="C120" s="482"/>
      <c r="D120" s="384" t="s">
        <v>3537</v>
      </c>
      <c r="E120" s="385" t="s">
        <v>264</v>
      </c>
      <c r="F120" s="385">
        <v>649</v>
      </c>
      <c r="G120" s="383">
        <v>636</v>
      </c>
      <c r="H120" s="383">
        <v>657.5</v>
      </c>
      <c r="I120" s="385">
        <v>670</v>
      </c>
      <c r="J120" s="350" t="s">
        <v>295</v>
      </c>
      <c r="K120" s="350">
        <f t="shared" ref="K120" si="81">H120-F120</f>
        <v>8.5</v>
      </c>
      <c r="L120" s="386"/>
      <c r="M120" s="350">
        <f t="shared" ref="M120" si="82">N120*K120</f>
        <v>7650</v>
      </c>
      <c r="N120" s="350">
        <v>900</v>
      </c>
      <c r="O120" s="350" t="s">
        <v>266</v>
      </c>
      <c r="P120" s="482">
        <v>43482</v>
      </c>
      <c r="Q120" s="382"/>
      <c r="R120" s="400" t="s">
        <v>3171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74">
        <v>43480</v>
      </c>
      <c r="C121" s="474"/>
      <c r="D121" s="384" t="s">
        <v>3536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3526</v>
      </c>
      <c r="K121" s="350">
        <f t="shared" ref="K121" si="83">H121-F121</f>
        <v>18</v>
      </c>
      <c r="L121" s="386"/>
      <c r="M121" s="350">
        <f t="shared" ref="M121" si="84">N121*K121</f>
        <v>9000</v>
      </c>
      <c r="N121" s="350">
        <v>500</v>
      </c>
      <c r="O121" s="350" t="s">
        <v>266</v>
      </c>
      <c r="P121" s="459">
        <v>43480</v>
      </c>
      <c r="Q121" s="382"/>
      <c r="R121" s="400" t="s">
        <v>3171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7">
        <v>28</v>
      </c>
      <c r="B122" s="438">
        <v>43480</v>
      </c>
      <c r="C122" s="438"/>
      <c r="D122" s="439" t="s">
        <v>3539</v>
      </c>
      <c r="E122" s="440" t="s">
        <v>2008</v>
      </c>
      <c r="F122" s="440">
        <v>1192</v>
      </c>
      <c r="G122" s="437">
        <v>1208</v>
      </c>
      <c r="H122" s="437">
        <v>1208</v>
      </c>
      <c r="I122" s="440">
        <v>1160</v>
      </c>
      <c r="J122" s="441" t="s">
        <v>3546</v>
      </c>
      <c r="K122" s="441">
        <f>F122-H122</f>
        <v>-16</v>
      </c>
      <c r="L122" s="442"/>
      <c r="M122" s="441">
        <f>N122*K122</f>
        <v>-12000</v>
      </c>
      <c r="N122" s="441">
        <v>750</v>
      </c>
      <c r="O122" s="441" t="s">
        <v>3444</v>
      </c>
      <c r="P122" s="478">
        <v>43481</v>
      </c>
      <c r="Q122" s="382"/>
      <c r="R122" s="400" t="s">
        <v>2044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79">
        <v>43480</v>
      </c>
      <c r="C123" s="479"/>
      <c r="D123" s="384" t="s">
        <v>3540</v>
      </c>
      <c r="E123" s="385" t="s">
        <v>2008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3550</v>
      </c>
      <c r="K123" s="350">
        <f>F123-H123</f>
        <v>6.5</v>
      </c>
      <c r="L123" s="386"/>
      <c r="M123" s="350">
        <f t="shared" ref="M123" si="85">N123*K123</f>
        <v>7150</v>
      </c>
      <c r="N123" s="350">
        <v>1100</v>
      </c>
      <c r="O123" s="350" t="s">
        <v>266</v>
      </c>
      <c r="P123" s="479">
        <v>43481</v>
      </c>
      <c r="Q123" s="382"/>
      <c r="R123" s="400" t="s">
        <v>2044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37">
        <v>30</v>
      </c>
      <c r="B124" s="438">
        <v>43481</v>
      </c>
      <c r="C124" s="438"/>
      <c r="D124" s="439" t="s">
        <v>3547</v>
      </c>
      <c r="E124" s="440" t="s">
        <v>264</v>
      </c>
      <c r="F124" s="440">
        <v>269.5</v>
      </c>
      <c r="G124" s="437">
        <v>265</v>
      </c>
      <c r="H124" s="437">
        <v>266</v>
      </c>
      <c r="I124" s="440">
        <v>278</v>
      </c>
      <c r="J124" s="441" t="s">
        <v>3548</v>
      </c>
      <c r="K124" s="441">
        <f t="shared" ref="K124" si="86">H124-F124</f>
        <v>-3.5</v>
      </c>
      <c r="L124" s="442"/>
      <c r="M124" s="441">
        <f t="shared" ref="M124" si="87">N124*K124</f>
        <v>-10500</v>
      </c>
      <c r="N124" s="441">
        <v>3000</v>
      </c>
      <c r="O124" s="441" t="s">
        <v>3444</v>
      </c>
      <c r="P124" s="450">
        <v>43481</v>
      </c>
      <c r="Q124" s="382"/>
      <c r="R124" s="400" t="s">
        <v>3171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37">
        <v>31</v>
      </c>
      <c r="B125" s="438">
        <v>43481</v>
      </c>
      <c r="C125" s="438"/>
      <c r="D125" s="439" t="s">
        <v>3551</v>
      </c>
      <c r="E125" s="440" t="s">
        <v>264</v>
      </c>
      <c r="F125" s="440">
        <v>1202</v>
      </c>
      <c r="G125" s="437">
        <v>1179</v>
      </c>
      <c r="H125" s="437">
        <v>1179</v>
      </c>
      <c r="I125" s="440">
        <v>1240</v>
      </c>
      <c r="J125" s="441" t="s">
        <v>3557</v>
      </c>
      <c r="K125" s="441">
        <f t="shared" ref="K125:K127" si="88">H125-F125</f>
        <v>-23</v>
      </c>
      <c r="L125" s="442"/>
      <c r="M125" s="441">
        <f t="shared" ref="M125:M126" si="89">N125*K125</f>
        <v>-13800</v>
      </c>
      <c r="N125" s="441">
        <v>600</v>
      </c>
      <c r="O125" s="441" t="s">
        <v>3444</v>
      </c>
      <c r="P125" s="480">
        <v>43482</v>
      </c>
      <c r="Q125" s="382"/>
      <c r="R125" s="400" t="s">
        <v>2044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37">
        <v>32</v>
      </c>
      <c r="B126" s="438">
        <v>43482</v>
      </c>
      <c r="C126" s="438"/>
      <c r="D126" s="439" t="s">
        <v>3474</v>
      </c>
      <c r="E126" s="440" t="s">
        <v>264</v>
      </c>
      <c r="F126" s="440">
        <v>252.5</v>
      </c>
      <c r="G126" s="437">
        <v>246.5</v>
      </c>
      <c r="H126" s="437">
        <v>246.5</v>
      </c>
      <c r="I126" s="440">
        <v>262</v>
      </c>
      <c r="J126" s="441" t="s">
        <v>3525</v>
      </c>
      <c r="K126" s="441">
        <f t="shared" si="88"/>
        <v>-6</v>
      </c>
      <c r="L126" s="442"/>
      <c r="M126" s="441">
        <f t="shared" si="89"/>
        <v>-12000</v>
      </c>
      <c r="N126" s="441">
        <v>2000</v>
      </c>
      <c r="O126" s="441" t="s">
        <v>3444</v>
      </c>
      <c r="P126" s="493">
        <v>43486</v>
      </c>
      <c r="Q126" s="382"/>
      <c r="R126" s="400" t="s">
        <v>3171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37">
        <v>33</v>
      </c>
      <c r="B127" s="438">
        <v>43482</v>
      </c>
      <c r="C127" s="438"/>
      <c r="D127" s="439" t="s">
        <v>3564</v>
      </c>
      <c r="E127" s="440" t="s">
        <v>264</v>
      </c>
      <c r="F127" s="440">
        <v>447.5</v>
      </c>
      <c r="G127" s="437">
        <v>434</v>
      </c>
      <c r="H127" s="437">
        <v>432</v>
      </c>
      <c r="I127" s="440" t="s">
        <v>3565</v>
      </c>
      <c r="J127" s="441" t="s">
        <v>3610</v>
      </c>
      <c r="K127" s="441">
        <f t="shared" si="88"/>
        <v>-15.5</v>
      </c>
      <c r="L127" s="442">
        <f t="shared" ref="L127" si="90">K127/F127</f>
        <v>-3.4636871508379886E-2</v>
      </c>
      <c r="M127" s="441"/>
      <c r="N127" s="441"/>
      <c r="O127" s="441" t="s">
        <v>3444</v>
      </c>
      <c r="P127" s="496">
        <v>43487</v>
      </c>
      <c r="Q127" s="382"/>
      <c r="R127" s="400" t="s">
        <v>2043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7">
        <v>34</v>
      </c>
      <c r="B128" s="438">
        <v>43483</v>
      </c>
      <c r="C128" s="438"/>
      <c r="D128" s="439" t="s">
        <v>3517</v>
      </c>
      <c r="E128" s="440" t="s">
        <v>264</v>
      </c>
      <c r="F128" s="440">
        <v>810</v>
      </c>
      <c r="G128" s="437">
        <v>795</v>
      </c>
      <c r="H128" s="437">
        <v>801.5</v>
      </c>
      <c r="I128" s="440">
        <v>835</v>
      </c>
      <c r="J128" s="441" t="s">
        <v>3585</v>
      </c>
      <c r="K128" s="441">
        <f t="shared" ref="K128" si="91">H128-F128</f>
        <v>-8.5</v>
      </c>
      <c r="L128" s="442"/>
      <c r="M128" s="441">
        <f t="shared" ref="M128" si="92">N128*K128</f>
        <v>-6800</v>
      </c>
      <c r="N128" s="441">
        <v>800</v>
      </c>
      <c r="O128" s="441" t="s">
        <v>3444</v>
      </c>
      <c r="P128" s="493">
        <v>43486</v>
      </c>
      <c r="Q128" s="382"/>
      <c r="R128" s="400" t="s">
        <v>3171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83">
        <v>35</v>
      </c>
      <c r="B129" s="492">
        <v>43483</v>
      </c>
      <c r="C129" s="492"/>
      <c r="D129" s="384" t="s">
        <v>3571</v>
      </c>
      <c r="E129" s="385" t="s">
        <v>2008</v>
      </c>
      <c r="F129" s="385">
        <v>127.5</v>
      </c>
      <c r="G129" s="383">
        <v>130.30000000000001</v>
      </c>
      <c r="H129" s="383">
        <v>126</v>
      </c>
      <c r="I129" s="385" t="s">
        <v>3572</v>
      </c>
      <c r="J129" s="350" t="s">
        <v>3573</v>
      </c>
      <c r="K129" s="350">
        <f>F129-H129</f>
        <v>1.5</v>
      </c>
      <c r="L129" s="386"/>
      <c r="M129" s="350">
        <f t="shared" ref="M129" si="93">N129*K129</f>
        <v>9000</v>
      </c>
      <c r="N129" s="350">
        <v>6000</v>
      </c>
      <c r="O129" s="350" t="s">
        <v>266</v>
      </c>
      <c r="P129" s="459">
        <v>43483</v>
      </c>
      <c r="Q129" s="382"/>
      <c r="R129" s="400" t="s">
        <v>2043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37">
        <v>36</v>
      </c>
      <c r="B130" s="438">
        <v>43483</v>
      </c>
      <c r="C130" s="438"/>
      <c r="D130" s="439" t="s">
        <v>557</v>
      </c>
      <c r="E130" s="440" t="s">
        <v>264</v>
      </c>
      <c r="F130" s="440">
        <v>225</v>
      </c>
      <c r="G130" s="437">
        <v>218.3</v>
      </c>
      <c r="H130" s="437">
        <v>215</v>
      </c>
      <c r="I130" s="440" t="s">
        <v>3577</v>
      </c>
      <c r="J130" s="441" t="s">
        <v>3580</v>
      </c>
      <c r="K130" s="441">
        <f t="shared" ref="K130" si="94">H130-F130</f>
        <v>-10</v>
      </c>
      <c r="L130" s="442">
        <f t="shared" ref="L130" si="95">K130/F130</f>
        <v>-4.4444444444444446E-2</v>
      </c>
      <c r="M130" s="441"/>
      <c r="N130" s="441"/>
      <c r="O130" s="441" t="s">
        <v>3444</v>
      </c>
      <c r="P130" s="450">
        <v>43483</v>
      </c>
      <c r="Q130" s="382"/>
      <c r="R130" s="400" t="s">
        <v>2044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83">
        <v>37</v>
      </c>
      <c r="B131" s="492">
        <v>43483</v>
      </c>
      <c r="C131" s="492"/>
      <c r="D131" s="384" t="s">
        <v>3440</v>
      </c>
      <c r="E131" s="385" t="s">
        <v>264</v>
      </c>
      <c r="F131" s="385">
        <v>10885</v>
      </c>
      <c r="G131" s="383">
        <v>10830</v>
      </c>
      <c r="H131" s="383">
        <v>10935</v>
      </c>
      <c r="I131" s="385" t="s">
        <v>3578</v>
      </c>
      <c r="J131" s="350" t="s">
        <v>3579</v>
      </c>
      <c r="K131" s="350">
        <f t="shared" ref="K131:K133" si="96">H131-F131</f>
        <v>50</v>
      </c>
      <c r="L131" s="386"/>
      <c r="M131" s="350">
        <f t="shared" ref="M131:M135" si="97">N131*K131</f>
        <v>3750</v>
      </c>
      <c r="N131" s="350">
        <v>75</v>
      </c>
      <c r="O131" s="350" t="s">
        <v>266</v>
      </c>
      <c r="P131" s="459">
        <v>43483</v>
      </c>
      <c r="Q131" s="382"/>
      <c r="R131" s="400" t="s">
        <v>2044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83">
        <v>38</v>
      </c>
      <c r="B132" s="494">
        <v>43486</v>
      </c>
      <c r="C132" s="494"/>
      <c r="D132" s="384" t="s">
        <v>3588</v>
      </c>
      <c r="E132" s="385" t="s">
        <v>264</v>
      </c>
      <c r="F132" s="385">
        <v>1302.5</v>
      </c>
      <c r="G132" s="383">
        <v>1285</v>
      </c>
      <c r="H132" s="383">
        <v>1330</v>
      </c>
      <c r="I132" s="385" t="s">
        <v>3589</v>
      </c>
      <c r="J132" s="350" t="s">
        <v>3538</v>
      </c>
      <c r="K132" s="350">
        <f t="shared" si="96"/>
        <v>27.5</v>
      </c>
      <c r="L132" s="386"/>
      <c r="M132" s="350">
        <f t="shared" si="97"/>
        <v>10312.5</v>
      </c>
      <c r="N132" s="350">
        <v>375</v>
      </c>
      <c r="O132" s="350" t="s">
        <v>266</v>
      </c>
      <c r="P132" s="459">
        <v>43486</v>
      </c>
      <c r="Q132" s="382"/>
      <c r="R132" s="400" t="s">
        <v>2043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37">
        <v>39</v>
      </c>
      <c r="B133" s="438">
        <v>43486</v>
      </c>
      <c r="C133" s="438"/>
      <c r="D133" s="439" t="s">
        <v>3591</v>
      </c>
      <c r="E133" s="440" t="s">
        <v>264</v>
      </c>
      <c r="F133" s="440">
        <v>1222.5</v>
      </c>
      <c r="G133" s="437">
        <v>1200</v>
      </c>
      <c r="H133" s="437">
        <v>1200</v>
      </c>
      <c r="I133" s="440" t="s">
        <v>3592</v>
      </c>
      <c r="J133" s="441" t="s">
        <v>3593</v>
      </c>
      <c r="K133" s="441">
        <f t="shared" si="96"/>
        <v>-22.5</v>
      </c>
      <c r="L133" s="442"/>
      <c r="M133" s="441">
        <f t="shared" si="97"/>
        <v>-11250</v>
      </c>
      <c r="N133" s="441">
        <v>500</v>
      </c>
      <c r="O133" s="441" t="s">
        <v>3444</v>
      </c>
      <c r="P133" s="450">
        <v>43486</v>
      </c>
      <c r="Q133" s="382"/>
      <c r="R133" s="400" t="s">
        <v>3171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40</v>
      </c>
      <c r="B134" s="497">
        <v>43486</v>
      </c>
      <c r="C134" s="497"/>
      <c r="D134" s="384" t="s">
        <v>3440</v>
      </c>
      <c r="E134" s="385" t="s">
        <v>2008</v>
      </c>
      <c r="F134" s="385">
        <v>10985</v>
      </c>
      <c r="G134" s="383">
        <v>11060</v>
      </c>
      <c r="H134" s="383">
        <v>10935</v>
      </c>
      <c r="I134" s="385" t="s">
        <v>3596</v>
      </c>
      <c r="J134" s="350" t="s">
        <v>3579</v>
      </c>
      <c r="K134" s="350">
        <f>F134-H134</f>
        <v>50</v>
      </c>
      <c r="L134" s="386"/>
      <c r="M134" s="350">
        <f t="shared" si="97"/>
        <v>3750</v>
      </c>
      <c r="N134" s="350">
        <v>75</v>
      </c>
      <c r="O134" s="350" t="s">
        <v>266</v>
      </c>
      <c r="P134" s="497">
        <v>43487</v>
      </c>
      <c r="Q134" s="382"/>
      <c r="R134" s="400" t="s">
        <v>2044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83">
        <v>41</v>
      </c>
      <c r="B135" s="498">
        <v>43487</v>
      </c>
      <c r="C135" s="498"/>
      <c r="D135" s="384" t="s">
        <v>3604</v>
      </c>
      <c r="E135" s="385" t="s">
        <v>264</v>
      </c>
      <c r="F135" s="385">
        <v>1153.5</v>
      </c>
      <c r="G135" s="383">
        <v>1135</v>
      </c>
      <c r="H135" s="383">
        <v>1166.5</v>
      </c>
      <c r="I135" s="385" t="s">
        <v>3605</v>
      </c>
      <c r="J135" s="350" t="s">
        <v>3627</v>
      </c>
      <c r="K135" s="350">
        <f t="shared" ref="K135" si="98">H135-F135</f>
        <v>13</v>
      </c>
      <c r="L135" s="386"/>
      <c r="M135" s="350">
        <f t="shared" si="97"/>
        <v>7150</v>
      </c>
      <c r="N135" s="350">
        <v>550</v>
      </c>
      <c r="O135" s="350" t="s">
        <v>266</v>
      </c>
      <c r="P135" s="498">
        <v>43488</v>
      </c>
      <c r="Q135" s="382"/>
      <c r="R135" s="400" t="s">
        <v>2044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42</v>
      </c>
      <c r="B136" s="497">
        <v>43487</v>
      </c>
      <c r="C136" s="497"/>
      <c r="D136" s="384" t="s">
        <v>3606</v>
      </c>
      <c r="E136" s="385" t="s">
        <v>264</v>
      </c>
      <c r="F136" s="385">
        <v>968</v>
      </c>
      <c r="G136" s="383">
        <v>952</v>
      </c>
      <c r="H136" s="383">
        <v>978</v>
      </c>
      <c r="I136" s="385">
        <v>995</v>
      </c>
      <c r="J136" s="350" t="s">
        <v>3607</v>
      </c>
      <c r="K136" s="350">
        <f t="shared" ref="K136:K137" si="99">H136-F136</f>
        <v>10</v>
      </c>
      <c r="L136" s="386"/>
      <c r="M136" s="350">
        <f t="shared" ref="M136:M137" si="100">N136*K136</f>
        <v>7500</v>
      </c>
      <c r="N136" s="350">
        <v>750</v>
      </c>
      <c r="O136" s="350" t="s">
        <v>266</v>
      </c>
      <c r="P136" s="459">
        <v>43487</v>
      </c>
      <c r="Q136" s="382"/>
      <c r="R136" s="400" t="s">
        <v>3171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37">
        <v>43</v>
      </c>
      <c r="B137" s="438">
        <v>43487</v>
      </c>
      <c r="C137" s="438"/>
      <c r="D137" s="439" t="s">
        <v>3608</v>
      </c>
      <c r="E137" s="440" t="s">
        <v>264</v>
      </c>
      <c r="F137" s="440">
        <v>583.5</v>
      </c>
      <c r="G137" s="437">
        <v>573.5</v>
      </c>
      <c r="H137" s="437">
        <v>573.5</v>
      </c>
      <c r="I137" s="440">
        <v>605</v>
      </c>
      <c r="J137" s="441" t="s">
        <v>3609</v>
      </c>
      <c r="K137" s="441">
        <f t="shared" si="99"/>
        <v>-10</v>
      </c>
      <c r="L137" s="442"/>
      <c r="M137" s="441">
        <f t="shared" si="100"/>
        <v>-12000</v>
      </c>
      <c r="N137" s="441">
        <v>1200</v>
      </c>
      <c r="O137" s="441" t="s">
        <v>3444</v>
      </c>
      <c r="P137" s="450">
        <v>43487</v>
      </c>
      <c r="Q137" s="382"/>
      <c r="R137" s="400" t="s">
        <v>3171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37">
        <v>44</v>
      </c>
      <c r="B138" s="438">
        <v>43487</v>
      </c>
      <c r="C138" s="438"/>
      <c r="D138" s="439" t="s">
        <v>3439</v>
      </c>
      <c r="E138" s="440" t="s">
        <v>264</v>
      </c>
      <c r="F138" s="440">
        <v>213.5</v>
      </c>
      <c r="G138" s="437">
        <v>208</v>
      </c>
      <c r="H138" s="437">
        <v>208.5</v>
      </c>
      <c r="I138" s="440">
        <v>225</v>
      </c>
      <c r="J138" s="441" t="s">
        <v>3464</v>
      </c>
      <c r="K138" s="441">
        <f t="shared" ref="K138:K139" si="101">H138-F138</f>
        <v>-5</v>
      </c>
      <c r="L138" s="442"/>
      <c r="M138" s="441">
        <f t="shared" ref="M138:M139" si="102">N138*K138</f>
        <v>-12500</v>
      </c>
      <c r="N138" s="441">
        <v>2500</v>
      </c>
      <c r="O138" s="441" t="s">
        <v>3444</v>
      </c>
      <c r="P138" s="503">
        <v>43490</v>
      </c>
      <c r="Q138" s="382"/>
      <c r="R138" s="400" t="s">
        <v>3171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37">
        <v>45</v>
      </c>
      <c r="B139" s="438">
        <v>43487</v>
      </c>
      <c r="C139" s="438"/>
      <c r="D139" s="439" t="s">
        <v>3614</v>
      </c>
      <c r="E139" s="440" t="s">
        <v>264</v>
      </c>
      <c r="F139" s="440">
        <v>1440</v>
      </c>
      <c r="G139" s="437">
        <v>1415</v>
      </c>
      <c r="H139" s="437">
        <v>1415</v>
      </c>
      <c r="I139" s="440" t="s">
        <v>3615</v>
      </c>
      <c r="J139" s="441" t="s">
        <v>3664</v>
      </c>
      <c r="K139" s="441">
        <f t="shared" si="101"/>
        <v>-25</v>
      </c>
      <c r="L139" s="442"/>
      <c r="M139" s="441">
        <f t="shared" si="102"/>
        <v>-10000</v>
      </c>
      <c r="N139" s="441">
        <v>400</v>
      </c>
      <c r="O139" s="441" t="s">
        <v>3444</v>
      </c>
      <c r="P139" s="503">
        <v>43490</v>
      </c>
      <c r="Q139" s="382"/>
      <c r="R139" s="400" t="s">
        <v>2043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37">
        <v>46</v>
      </c>
      <c r="B140" s="438">
        <v>43488</v>
      </c>
      <c r="C140" s="438"/>
      <c r="D140" s="439" t="s">
        <v>3623</v>
      </c>
      <c r="E140" s="440" t="s">
        <v>264</v>
      </c>
      <c r="F140" s="440">
        <v>292</v>
      </c>
      <c r="G140" s="437">
        <v>288</v>
      </c>
      <c r="H140" s="437">
        <v>288</v>
      </c>
      <c r="I140" s="440">
        <v>300</v>
      </c>
      <c r="J140" s="441" t="s">
        <v>3461</v>
      </c>
      <c r="K140" s="441">
        <f t="shared" ref="K140:K142" si="103">H140-F140</f>
        <v>-4</v>
      </c>
      <c r="L140" s="442"/>
      <c r="M140" s="441">
        <f t="shared" ref="M140:M142" si="104">N140*K140</f>
        <v>-12000</v>
      </c>
      <c r="N140" s="441">
        <v>3000</v>
      </c>
      <c r="O140" s="441" t="s">
        <v>3444</v>
      </c>
      <c r="P140" s="450">
        <v>43488</v>
      </c>
      <c r="Q140" s="382"/>
      <c r="R140" s="400" t="s">
        <v>2043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83">
        <v>47</v>
      </c>
      <c r="B141" s="498">
        <v>43488</v>
      </c>
      <c r="C141" s="498"/>
      <c r="D141" s="384" t="s">
        <v>3540</v>
      </c>
      <c r="E141" s="385" t="s">
        <v>264</v>
      </c>
      <c r="F141" s="385">
        <v>728</v>
      </c>
      <c r="G141" s="383">
        <v>718</v>
      </c>
      <c r="H141" s="383">
        <v>736.5</v>
      </c>
      <c r="I141" s="385">
        <v>745</v>
      </c>
      <c r="J141" s="350" t="s">
        <v>3624</v>
      </c>
      <c r="K141" s="350">
        <f t="shared" si="103"/>
        <v>8.5</v>
      </c>
      <c r="L141" s="386"/>
      <c r="M141" s="350">
        <f t="shared" si="104"/>
        <v>9350</v>
      </c>
      <c r="N141" s="350">
        <v>1100</v>
      </c>
      <c r="O141" s="350" t="s">
        <v>266</v>
      </c>
      <c r="P141" s="459">
        <v>43488</v>
      </c>
      <c r="Q141" s="382"/>
      <c r="R141" s="400" t="s">
        <v>2044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37">
        <v>48</v>
      </c>
      <c r="B142" s="438">
        <v>43488</v>
      </c>
      <c r="C142" s="438"/>
      <c r="D142" s="439" t="s">
        <v>3485</v>
      </c>
      <c r="E142" s="440" t="s">
        <v>264</v>
      </c>
      <c r="F142" s="440">
        <v>1168.5</v>
      </c>
      <c r="G142" s="437">
        <v>1145</v>
      </c>
      <c r="H142" s="437">
        <v>1145</v>
      </c>
      <c r="I142" s="440">
        <v>1220</v>
      </c>
      <c r="J142" s="441" t="s">
        <v>3660</v>
      </c>
      <c r="K142" s="441">
        <f t="shared" si="103"/>
        <v>-23.5</v>
      </c>
      <c r="L142" s="442"/>
      <c r="M142" s="441">
        <f t="shared" si="104"/>
        <v>-11750</v>
      </c>
      <c r="N142" s="441">
        <v>500</v>
      </c>
      <c r="O142" s="441" t="s">
        <v>3444</v>
      </c>
      <c r="P142" s="503">
        <v>43490</v>
      </c>
      <c r="Q142" s="382"/>
      <c r="R142" s="400" t="s">
        <v>3171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383">
        <v>49</v>
      </c>
      <c r="B143" s="500">
        <v>43489</v>
      </c>
      <c r="C143" s="500"/>
      <c r="D143" s="384" t="s">
        <v>3636</v>
      </c>
      <c r="E143" s="385" t="s">
        <v>264</v>
      </c>
      <c r="F143" s="385">
        <v>1956</v>
      </c>
      <c r="G143" s="383">
        <v>1935</v>
      </c>
      <c r="H143" s="383">
        <v>1969</v>
      </c>
      <c r="I143" s="385">
        <v>2000</v>
      </c>
      <c r="J143" s="350" t="s">
        <v>3627</v>
      </c>
      <c r="K143" s="350">
        <f t="shared" ref="K143" si="105">H143-F143</f>
        <v>13</v>
      </c>
      <c r="L143" s="386"/>
      <c r="M143" s="350">
        <f t="shared" ref="M143" si="106">N143*K143</f>
        <v>6500</v>
      </c>
      <c r="N143" s="350">
        <v>500</v>
      </c>
      <c r="O143" s="350" t="s">
        <v>266</v>
      </c>
      <c r="P143" s="459">
        <v>43489</v>
      </c>
      <c r="Q143" s="382"/>
      <c r="R143" s="400" t="s">
        <v>2043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383">
        <v>50</v>
      </c>
      <c r="B144" s="502">
        <v>43490</v>
      </c>
      <c r="C144" s="502"/>
      <c r="D144" s="384" t="s">
        <v>3636</v>
      </c>
      <c r="E144" s="385" t="s">
        <v>264</v>
      </c>
      <c r="F144" s="385">
        <v>1972.5</v>
      </c>
      <c r="G144" s="383">
        <v>1945</v>
      </c>
      <c r="H144" s="383">
        <v>1990</v>
      </c>
      <c r="I144" s="385">
        <v>2020</v>
      </c>
      <c r="J144" s="350" t="s">
        <v>3658</v>
      </c>
      <c r="K144" s="350">
        <f t="shared" ref="K144" si="107">H144-F144</f>
        <v>17.5</v>
      </c>
      <c r="L144" s="386"/>
      <c r="M144" s="350">
        <f t="shared" ref="M144:M146" si="108">N144*K144</f>
        <v>8750</v>
      </c>
      <c r="N144" s="350">
        <v>500</v>
      </c>
      <c r="O144" s="350" t="s">
        <v>266</v>
      </c>
      <c r="P144" s="459">
        <v>43490</v>
      </c>
      <c r="Q144" s="382"/>
      <c r="R144" s="400" t="s">
        <v>2043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383">
        <v>51</v>
      </c>
      <c r="B145" s="502">
        <v>43490</v>
      </c>
      <c r="C145" s="502"/>
      <c r="D145" s="384" t="s">
        <v>3666</v>
      </c>
      <c r="E145" s="385" t="s">
        <v>2008</v>
      </c>
      <c r="F145" s="385">
        <v>673</v>
      </c>
      <c r="G145" s="383">
        <v>684</v>
      </c>
      <c r="H145" s="383">
        <v>666.5</v>
      </c>
      <c r="I145" s="385">
        <v>650</v>
      </c>
      <c r="J145" s="350" t="s">
        <v>3562</v>
      </c>
      <c r="K145" s="350">
        <f>F145-H145</f>
        <v>6.5</v>
      </c>
      <c r="L145" s="386"/>
      <c r="M145" s="350">
        <f t="shared" si="108"/>
        <v>7800</v>
      </c>
      <c r="N145" s="350">
        <v>1200</v>
      </c>
      <c r="O145" s="350" t="s">
        <v>266</v>
      </c>
      <c r="P145" s="459">
        <v>43490</v>
      </c>
      <c r="Q145" s="382"/>
      <c r="R145" s="400" t="s">
        <v>2044</v>
      </c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437">
        <v>52</v>
      </c>
      <c r="B146" s="438">
        <v>43490</v>
      </c>
      <c r="C146" s="438"/>
      <c r="D146" s="439" t="s">
        <v>3636</v>
      </c>
      <c r="E146" s="440" t="s">
        <v>264</v>
      </c>
      <c r="F146" s="440">
        <v>1972.5</v>
      </c>
      <c r="G146" s="437">
        <v>1945</v>
      </c>
      <c r="H146" s="437">
        <v>1950</v>
      </c>
      <c r="I146" s="440">
        <v>2020</v>
      </c>
      <c r="J146" s="441" t="s">
        <v>3593</v>
      </c>
      <c r="K146" s="441">
        <f>H146-F146</f>
        <v>-22.5</v>
      </c>
      <c r="L146" s="442"/>
      <c r="M146" s="441">
        <f t="shared" si="108"/>
        <v>-11250</v>
      </c>
      <c r="N146" s="441">
        <v>500</v>
      </c>
      <c r="O146" s="441" t="s">
        <v>3444</v>
      </c>
      <c r="P146" s="515">
        <v>43493</v>
      </c>
      <c r="Q146" s="382"/>
      <c r="R146" s="400" t="s">
        <v>2043</v>
      </c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437">
        <v>53</v>
      </c>
      <c r="B147" s="438">
        <v>43493</v>
      </c>
      <c r="C147" s="438"/>
      <c r="D147" s="439" t="s">
        <v>3417</v>
      </c>
      <c r="E147" s="440" t="s">
        <v>264</v>
      </c>
      <c r="F147" s="440">
        <v>683</v>
      </c>
      <c r="G147" s="437">
        <v>668</v>
      </c>
      <c r="H147" s="437">
        <v>668</v>
      </c>
      <c r="I147" s="440">
        <v>710</v>
      </c>
      <c r="J147" s="441" t="s">
        <v>3716</v>
      </c>
      <c r="K147" s="441">
        <f>H147-F147</f>
        <v>-15</v>
      </c>
      <c r="L147" s="442"/>
      <c r="M147" s="441">
        <f t="shared" ref="M147" si="109">N147*K147</f>
        <v>-11250</v>
      </c>
      <c r="N147" s="441">
        <v>750</v>
      </c>
      <c r="O147" s="441" t="s">
        <v>3444</v>
      </c>
      <c r="P147" s="450">
        <v>43493</v>
      </c>
      <c r="Q147" s="382"/>
      <c r="R147" s="400" t="s">
        <v>3171</v>
      </c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349"/>
      <c r="B148" s="354"/>
      <c r="C148" s="354"/>
      <c r="D148" s="381"/>
      <c r="E148" s="348"/>
      <c r="F148" s="348"/>
      <c r="G148" s="349"/>
      <c r="H148" s="349"/>
      <c r="I148" s="348"/>
      <c r="J148" s="281"/>
      <c r="K148" s="281"/>
      <c r="L148" s="352"/>
      <c r="M148" s="281"/>
      <c r="N148" s="281"/>
      <c r="O148" s="281"/>
      <c r="P148" s="354"/>
      <c r="Q148" s="382"/>
      <c r="R148" s="400"/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349"/>
      <c r="B149" s="354"/>
      <c r="C149" s="354"/>
      <c r="D149" s="381"/>
      <c r="E149" s="348"/>
      <c r="F149" s="348"/>
      <c r="G149" s="349"/>
      <c r="H149" s="349"/>
      <c r="I149" s="348"/>
      <c r="J149" s="281"/>
      <c r="K149" s="281"/>
      <c r="L149" s="352"/>
      <c r="M149" s="281"/>
      <c r="N149" s="281"/>
      <c r="O149" s="281"/>
      <c r="P149" s="354"/>
      <c r="Q149" s="382"/>
      <c r="R149" s="400"/>
      <c r="T149" s="140"/>
      <c r="U149" s="140"/>
      <c r="V149" s="140"/>
      <c r="W149" s="140"/>
      <c r="X149" s="140"/>
      <c r="Y149" s="140"/>
      <c r="Z149" s="140"/>
    </row>
    <row r="150" spans="1:26" s="141" customFormat="1" ht="14.25">
      <c r="A150" s="349"/>
      <c r="B150" s="354"/>
      <c r="C150" s="354"/>
      <c r="D150" s="381"/>
      <c r="E150" s="348"/>
      <c r="F150" s="348"/>
      <c r="G150" s="349"/>
      <c r="H150" s="349"/>
      <c r="I150" s="348"/>
      <c r="J150" s="281"/>
      <c r="K150" s="281"/>
      <c r="L150" s="352"/>
      <c r="M150" s="281"/>
      <c r="N150" s="281"/>
      <c r="O150" s="281"/>
      <c r="P150" s="354"/>
      <c r="Q150" s="382"/>
      <c r="R150" s="400"/>
      <c r="T150" s="140"/>
      <c r="U150" s="140"/>
      <c r="V150" s="140"/>
      <c r="W150" s="140"/>
      <c r="X150" s="140"/>
      <c r="Y150" s="140"/>
      <c r="Z150" s="140"/>
    </row>
    <row r="151" spans="1:26" s="141" customFormat="1" ht="14.25">
      <c r="A151" s="349"/>
      <c r="B151" s="354"/>
      <c r="C151" s="354"/>
      <c r="D151" s="381"/>
      <c r="E151" s="348"/>
      <c r="F151" s="348"/>
      <c r="G151" s="349"/>
      <c r="H151" s="349"/>
      <c r="I151" s="348"/>
      <c r="J151" s="281"/>
      <c r="K151" s="281"/>
      <c r="L151" s="352"/>
      <c r="M151" s="281"/>
      <c r="N151" s="281"/>
      <c r="O151" s="281"/>
      <c r="P151" s="354"/>
      <c r="Q151" s="382"/>
      <c r="R151" s="400"/>
      <c r="T151" s="140"/>
      <c r="U151" s="140"/>
      <c r="V151" s="140"/>
      <c r="W151" s="140"/>
      <c r="X151" s="140"/>
      <c r="Y151" s="140"/>
      <c r="Z151" s="140"/>
    </row>
    <row r="152" spans="1:26" s="141" customFormat="1" ht="14.25">
      <c r="A152" s="349"/>
      <c r="B152" s="354"/>
      <c r="C152" s="354"/>
      <c r="D152" s="381"/>
      <c r="E152" s="348"/>
      <c r="F152" s="348"/>
      <c r="G152" s="349"/>
      <c r="H152" s="349"/>
      <c r="I152" s="348"/>
      <c r="J152" s="281"/>
      <c r="K152" s="281"/>
      <c r="L152" s="352"/>
      <c r="M152" s="281"/>
      <c r="N152" s="281"/>
      <c r="O152" s="281"/>
      <c r="P152" s="354"/>
      <c r="Q152" s="382"/>
      <c r="R152" s="400"/>
      <c r="T152" s="140"/>
      <c r="U152" s="140"/>
      <c r="V152" s="140"/>
      <c r="W152" s="140"/>
      <c r="X152" s="140"/>
      <c r="Y152" s="140"/>
      <c r="Z152" s="140"/>
    </row>
    <row r="153" spans="1:26" s="141" customFormat="1" ht="14.25">
      <c r="A153" s="349"/>
      <c r="B153" s="354"/>
      <c r="C153" s="354"/>
      <c r="D153" s="381"/>
      <c r="E153" s="348"/>
      <c r="F153" s="348"/>
      <c r="G153" s="349"/>
      <c r="H153" s="349"/>
      <c r="I153" s="348"/>
      <c r="J153" s="281"/>
      <c r="K153" s="281"/>
      <c r="L153" s="352"/>
      <c r="M153" s="281"/>
      <c r="N153" s="281"/>
      <c r="O153" s="281"/>
      <c r="P153" s="354"/>
      <c r="Q153" s="382"/>
      <c r="R153" s="400"/>
      <c r="T153" s="140"/>
      <c r="U153" s="140"/>
      <c r="V153" s="140"/>
      <c r="W153" s="140"/>
      <c r="X153" s="140"/>
      <c r="Y153" s="140"/>
      <c r="Z153" s="140"/>
    </row>
    <row r="154" spans="1:26" s="141" customFormat="1" ht="14.25">
      <c r="A154" s="349"/>
      <c r="B154" s="354"/>
      <c r="C154" s="354"/>
      <c r="D154" s="381"/>
      <c r="E154" s="348"/>
      <c r="F154" s="348"/>
      <c r="G154" s="349"/>
      <c r="H154" s="349"/>
      <c r="I154" s="348"/>
      <c r="J154" s="281"/>
      <c r="K154" s="281"/>
      <c r="L154" s="352"/>
      <c r="M154" s="281"/>
      <c r="N154" s="281"/>
      <c r="O154" s="281"/>
      <c r="P154" s="354"/>
      <c r="Q154" s="382"/>
      <c r="R154" s="400"/>
      <c r="T154" s="140"/>
      <c r="U154" s="140"/>
      <c r="V154" s="140"/>
      <c r="W154" s="140"/>
      <c r="X154" s="140"/>
      <c r="Y154" s="140"/>
      <c r="Z154" s="140"/>
    </row>
    <row r="155" spans="1:26" s="141" customFormat="1" ht="14.25">
      <c r="A155" s="349"/>
      <c r="B155" s="354"/>
      <c r="C155" s="354"/>
      <c r="D155" s="381"/>
      <c r="E155" s="348"/>
      <c r="F155" s="348"/>
      <c r="G155" s="349"/>
      <c r="H155" s="349"/>
      <c r="I155" s="348"/>
      <c r="J155" s="281"/>
      <c r="K155" s="281"/>
      <c r="L155" s="352"/>
      <c r="M155" s="281"/>
      <c r="N155" s="281"/>
      <c r="O155" s="281"/>
      <c r="P155" s="354"/>
      <c r="Q155" s="382"/>
      <c r="R155" s="400"/>
      <c r="T155" s="140"/>
      <c r="U155" s="140"/>
      <c r="V155" s="140"/>
      <c r="W155" s="140"/>
      <c r="X155" s="140"/>
      <c r="Y155" s="140"/>
      <c r="Z155" s="140"/>
    </row>
    <row r="156" spans="1:26" s="141" customFormat="1" ht="14.25">
      <c r="A156" s="349"/>
      <c r="B156" s="354"/>
      <c r="C156" s="354"/>
      <c r="D156" s="381"/>
      <c r="E156" s="348"/>
      <c r="F156" s="348"/>
      <c r="G156" s="349"/>
      <c r="H156" s="349"/>
      <c r="I156" s="348"/>
      <c r="J156" s="281"/>
      <c r="K156" s="281"/>
      <c r="L156" s="352"/>
      <c r="M156" s="281"/>
      <c r="N156" s="281"/>
      <c r="O156" s="281"/>
      <c r="P156" s="354"/>
      <c r="Q156" s="382"/>
      <c r="R156" s="400"/>
      <c r="T156" s="140"/>
      <c r="U156" s="140"/>
      <c r="V156" s="140"/>
      <c r="W156" s="140"/>
      <c r="X156" s="140"/>
      <c r="Y156" s="140"/>
      <c r="Z156" s="140"/>
    </row>
    <row r="157" spans="1:26" s="141" customFormat="1" ht="14.25">
      <c r="A157" s="349"/>
      <c r="B157" s="354"/>
      <c r="C157" s="354"/>
      <c r="D157" s="381"/>
      <c r="E157" s="348"/>
      <c r="F157" s="348"/>
      <c r="G157" s="349"/>
      <c r="H157" s="349"/>
      <c r="I157" s="348"/>
      <c r="J157" s="281"/>
      <c r="K157" s="281"/>
      <c r="L157" s="352"/>
      <c r="M157" s="281"/>
      <c r="N157" s="281"/>
      <c r="O157" s="281"/>
      <c r="P157" s="354"/>
      <c r="Q157" s="382"/>
      <c r="R157" s="400"/>
      <c r="T157" s="140"/>
      <c r="U157" s="140"/>
      <c r="V157" s="140"/>
      <c r="W157" s="140"/>
      <c r="X157" s="140"/>
      <c r="Y157" s="140"/>
      <c r="Z157" s="140"/>
    </row>
    <row r="158" spans="1:26" s="141" customFormat="1" ht="14.25">
      <c r="A158" s="193"/>
      <c r="B158" s="396"/>
      <c r="C158" s="396"/>
      <c r="D158" s="423"/>
      <c r="E158" s="152"/>
      <c r="F158" s="152"/>
      <c r="G158" s="193"/>
      <c r="H158" s="193"/>
      <c r="I158" s="152"/>
      <c r="J158" s="335"/>
      <c r="K158" s="335"/>
      <c r="L158" s="424"/>
      <c r="M158" s="335"/>
      <c r="N158" s="335"/>
      <c r="O158" s="335"/>
      <c r="P158" s="396"/>
      <c r="Q158" s="382"/>
      <c r="R158" s="400"/>
      <c r="T158" s="140"/>
      <c r="U158" s="140"/>
      <c r="V158" s="140"/>
      <c r="W158" s="140"/>
      <c r="X158" s="140"/>
      <c r="Y158" s="140"/>
      <c r="Z158" s="140"/>
    </row>
    <row r="159" spans="1:26" s="141" customFormat="1">
      <c r="A159" s="243" t="s">
        <v>338</v>
      </c>
      <c r="B159" s="321"/>
      <c r="C159" s="321"/>
      <c r="D159" s="322"/>
      <c r="E159" s="101"/>
      <c r="F159" s="101"/>
      <c r="G159" s="320"/>
      <c r="H159" s="320"/>
      <c r="I159" s="101"/>
      <c r="J159" s="87"/>
      <c r="K159" s="328"/>
      <c r="L159" s="329"/>
      <c r="M159" s="328"/>
      <c r="N159" s="330"/>
      <c r="O159" s="328"/>
      <c r="P159" s="330"/>
      <c r="Q159" s="330"/>
      <c r="R159" s="87"/>
      <c r="T159" s="140"/>
      <c r="U159" s="140"/>
      <c r="V159" s="140"/>
      <c r="W159" s="140"/>
      <c r="X159" s="140"/>
      <c r="Y159" s="140"/>
      <c r="Z159" s="140"/>
    </row>
    <row r="160" spans="1:26">
      <c r="A160" s="183" t="s">
        <v>2114</v>
      </c>
      <c r="B160" s="243"/>
      <c r="C160" s="243"/>
      <c r="D160" s="243"/>
      <c r="E160" s="19"/>
      <c r="F160" s="170" t="s">
        <v>360</v>
      </c>
      <c r="G160" s="195"/>
      <c r="H160" s="202"/>
      <c r="I160" s="92"/>
      <c r="J160" s="87"/>
      <c r="K160" s="196"/>
      <c r="L160" s="197"/>
      <c r="M160" s="150"/>
      <c r="N160" s="198"/>
      <c r="O160" s="199"/>
      <c r="P160" s="19"/>
      <c r="Q160" s="376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5">
      <c r="A161" s="183"/>
      <c r="B161" s="204"/>
      <c r="C161" s="204"/>
      <c r="D161" s="204"/>
      <c r="E161" s="86"/>
      <c r="F161" s="170" t="s">
        <v>2143</v>
      </c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376"/>
      <c r="R161" s="87"/>
      <c r="S161" s="18"/>
      <c r="T161" s="18"/>
      <c r="U161" s="18"/>
      <c r="V161" s="18"/>
      <c r="W161" s="18"/>
      <c r="X161" s="18"/>
    </row>
    <row r="162" spans="1:25" s="251" customFormat="1" ht="15">
      <c r="A162" s="113"/>
      <c r="B162" s="245" t="s">
        <v>2052</v>
      </c>
      <c r="C162" s="245"/>
      <c r="D162" s="245"/>
      <c r="E162" s="245"/>
      <c r="F162" s="170"/>
      <c r="G162" s="170"/>
      <c r="H162" s="170"/>
      <c r="I162" s="170"/>
      <c r="J162" s="145"/>
      <c r="K162" s="166"/>
      <c r="L162" s="167"/>
      <c r="M162" s="168"/>
      <c r="N162" s="91"/>
      <c r="O162" s="144"/>
      <c r="P162" s="113"/>
      <c r="Q162" s="1"/>
      <c r="R162" s="49"/>
      <c r="S162" s="326"/>
      <c r="T162" s="326"/>
      <c r="U162" s="326"/>
      <c r="V162" s="326"/>
      <c r="W162" s="326"/>
      <c r="X162" s="326"/>
      <c r="Y162" s="326"/>
    </row>
    <row r="163" spans="1:25" s="251" customFormat="1" ht="38.25">
      <c r="A163" s="175" t="s">
        <v>13</v>
      </c>
      <c r="B163" s="175" t="s">
        <v>216</v>
      </c>
      <c r="C163" s="180"/>
      <c r="D163" s="176" t="s">
        <v>253</v>
      </c>
      <c r="E163" s="175" t="s">
        <v>254</v>
      </c>
      <c r="F163" s="175" t="s">
        <v>255</v>
      </c>
      <c r="G163" s="175" t="s">
        <v>337</v>
      </c>
      <c r="H163" s="175" t="s">
        <v>257</v>
      </c>
      <c r="I163" s="175" t="s">
        <v>258</v>
      </c>
      <c r="J163" s="316" t="s">
        <v>259</v>
      </c>
      <c r="K163" s="175" t="s">
        <v>260</v>
      </c>
      <c r="L163" s="175" t="s">
        <v>262</v>
      </c>
      <c r="M163" s="176" t="s">
        <v>263</v>
      </c>
      <c r="N163" s="113"/>
      <c r="O163" s="1"/>
      <c r="P163" s="49"/>
      <c r="Q163" s="18"/>
      <c r="R163" s="18"/>
      <c r="S163" s="326"/>
      <c r="T163" s="326"/>
      <c r="U163" s="326"/>
      <c r="V163" s="326"/>
      <c r="W163" s="326"/>
      <c r="X163" s="326"/>
      <c r="Y163" s="326"/>
    </row>
    <row r="164" spans="1:25" s="251" customFormat="1" ht="14.25">
      <c r="A164" s="365"/>
      <c r="B164" s="366"/>
      <c r="C164" s="365"/>
      <c r="D164" s="362"/>
      <c r="E164" s="365"/>
      <c r="F164" s="365"/>
      <c r="G164" s="365"/>
      <c r="H164" s="365"/>
      <c r="I164" s="365"/>
      <c r="J164" s="357"/>
      <c r="K164" s="359"/>
      <c r="L164" s="367"/>
      <c r="M164" s="368"/>
      <c r="N164" s="369"/>
      <c r="O164" s="326"/>
      <c r="Q164" s="370"/>
      <c r="R164" s="371"/>
      <c r="S164" s="326"/>
      <c r="T164" s="326"/>
      <c r="U164" s="326"/>
      <c r="V164" s="326"/>
      <c r="W164" s="326"/>
      <c r="X164" s="326"/>
      <c r="Y164" s="326"/>
    </row>
    <row r="165" spans="1:25" s="251" customFormat="1" ht="14.25">
      <c r="A165" s="365"/>
      <c r="B165" s="366"/>
      <c r="C165" s="365"/>
      <c r="D165" s="362"/>
      <c r="E165" s="365"/>
      <c r="F165" s="365"/>
      <c r="G165" s="365"/>
      <c r="H165" s="365"/>
      <c r="I165" s="365"/>
      <c r="J165" s="357"/>
      <c r="K165" s="359"/>
      <c r="L165" s="367"/>
      <c r="M165" s="368"/>
      <c r="N165" s="369"/>
      <c r="O165" s="326"/>
      <c r="Q165" s="370"/>
      <c r="R165" s="371"/>
      <c r="S165" s="326"/>
      <c r="T165" s="326"/>
      <c r="U165" s="326"/>
      <c r="V165" s="326"/>
      <c r="W165" s="326"/>
      <c r="X165" s="326"/>
      <c r="Y165" s="326"/>
    </row>
    <row r="166" spans="1:25" s="251" customFormat="1" ht="14.25">
      <c r="A166" s="365"/>
      <c r="B166" s="366"/>
      <c r="C166" s="365"/>
      <c r="D166" s="362"/>
      <c r="E166" s="365"/>
      <c r="F166" s="365"/>
      <c r="G166" s="365"/>
      <c r="H166" s="365"/>
      <c r="I166" s="365"/>
      <c r="J166" s="357"/>
      <c r="K166" s="359"/>
      <c r="L166" s="367"/>
      <c r="M166" s="368"/>
      <c r="N166" s="369"/>
      <c r="O166" s="326"/>
      <c r="Q166" s="370"/>
      <c r="R166" s="371"/>
      <c r="S166" s="326"/>
      <c r="T166" s="326"/>
      <c r="U166" s="326"/>
      <c r="V166" s="326"/>
      <c r="W166" s="326"/>
      <c r="X166" s="326"/>
      <c r="Y166" s="326"/>
    </row>
    <row r="167" spans="1:25" s="251" customFormat="1" ht="14.25">
      <c r="A167" s="365"/>
      <c r="B167" s="366"/>
      <c r="C167" s="365"/>
      <c r="D167" s="362"/>
      <c r="E167" s="365"/>
      <c r="F167" s="365"/>
      <c r="G167" s="365"/>
      <c r="H167" s="365"/>
      <c r="I167" s="365"/>
      <c r="J167" s="357"/>
      <c r="K167" s="359"/>
      <c r="L167" s="367"/>
      <c r="M167" s="368"/>
      <c r="N167" s="369"/>
      <c r="O167" s="326"/>
      <c r="Q167" s="370"/>
      <c r="R167" s="371"/>
      <c r="S167" s="326"/>
      <c r="T167" s="326"/>
      <c r="U167" s="326"/>
      <c r="V167" s="326"/>
      <c r="W167" s="326"/>
      <c r="X167" s="326"/>
      <c r="Y167" s="326"/>
    </row>
    <row r="168" spans="1:25" s="251" customFormat="1" ht="14.25">
      <c r="A168" s="365"/>
      <c r="B168" s="366"/>
      <c r="C168" s="365"/>
      <c r="D168" s="362"/>
      <c r="E168" s="365"/>
      <c r="F168" s="365"/>
      <c r="G168" s="365"/>
      <c r="H168" s="365"/>
      <c r="I168" s="365"/>
      <c r="J168" s="357"/>
      <c r="K168" s="359"/>
      <c r="L168" s="367"/>
      <c r="M168" s="368"/>
      <c r="N168" s="369"/>
      <c r="O168" s="326"/>
      <c r="Q168" s="370"/>
      <c r="R168" s="371"/>
      <c r="S168" s="326"/>
      <c r="T168" s="326"/>
      <c r="U168" s="326"/>
      <c r="V168" s="326"/>
      <c r="W168" s="326"/>
      <c r="X168" s="326"/>
      <c r="Y168" s="326"/>
    </row>
    <row r="169" spans="1:25" s="251" customFormat="1" ht="14.25">
      <c r="A169" s="365"/>
      <c r="B169" s="366"/>
      <c r="C169" s="365"/>
      <c r="D169" s="362"/>
      <c r="E169" s="365"/>
      <c r="F169" s="365"/>
      <c r="G169" s="365"/>
      <c r="H169" s="365"/>
      <c r="I169" s="365"/>
      <c r="J169" s="357"/>
      <c r="K169" s="359"/>
      <c r="L169" s="367"/>
      <c r="M169" s="368"/>
      <c r="N169" s="369"/>
      <c r="O169" s="326"/>
      <c r="Q169" s="370"/>
      <c r="R169" s="371"/>
      <c r="S169" s="326"/>
      <c r="T169" s="326"/>
      <c r="U169" s="326"/>
      <c r="V169" s="326"/>
      <c r="W169" s="326"/>
      <c r="X169" s="326"/>
      <c r="Y169" s="326"/>
    </row>
    <row r="170" spans="1:25" s="208" customFormat="1" ht="14.25">
      <c r="A170" s="365"/>
      <c r="B170" s="366"/>
      <c r="C170" s="365"/>
      <c r="D170" s="362"/>
      <c r="E170" s="365"/>
      <c r="F170" s="365"/>
      <c r="G170" s="365"/>
      <c r="H170" s="365"/>
      <c r="I170" s="365"/>
      <c r="J170" s="357"/>
      <c r="K170" s="359"/>
      <c r="L170" s="365"/>
      <c r="M170" s="368"/>
      <c r="N170" s="369"/>
      <c r="O170" s="326"/>
      <c r="P170" s="251"/>
      <c r="Q170" s="370"/>
      <c r="R170" s="371"/>
      <c r="S170" s="207"/>
      <c r="T170" s="207"/>
      <c r="U170" s="207"/>
      <c r="V170" s="207"/>
      <c r="W170" s="207"/>
      <c r="X170" s="207"/>
      <c r="Y170" s="207"/>
    </row>
    <row r="171" spans="1:25" s="208" customFormat="1" ht="14.25">
      <c r="A171" s="365"/>
      <c r="B171" s="366"/>
      <c r="C171" s="365"/>
      <c r="D171" s="362"/>
      <c r="E171" s="365"/>
      <c r="F171" s="365"/>
      <c r="G171" s="365"/>
      <c r="H171" s="365"/>
      <c r="I171" s="363"/>
      <c r="J171" s="358"/>
      <c r="K171" s="358"/>
      <c r="L171" s="365"/>
      <c r="M171" s="368"/>
      <c r="N171" s="369"/>
      <c r="O171" s="326"/>
      <c r="P171" s="251"/>
      <c r="Q171" s="370"/>
      <c r="R171" s="371"/>
      <c r="S171" s="207"/>
      <c r="T171" s="207"/>
      <c r="U171" s="207"/>
      <c r="V171" s="207"/>
      <c r="W171" s="207"/>
      <c r="X171" s="207"/>
      <c r="Y171" s="207"/>
    </row>
    <row r="172" spans="1:25" ht="14.25">
      <c r="A172" s="333"/>
      <c r="B172" s="249"/>
      <c r="C172" s="333"/>
      <c r="D172" s="345"/>
      <c r="E172" s="333"/>
      <c r="F172" s="333"/>
      <c r="G172" s="333"/>
      <c r="H172" s="333"/>
      <c r="I172" s="346"/>
      <c r="J172" s="281"/>
      <c r="K172" s="281"/>
      <c r="L172" s="333"/>
      <c r="M172" s="334"/>
      <c r="N172" s="299"/>
      <c r="O172" s="207"/>
      <c r="P172" s="208"/>
      <c r="Q172" s="209"/>
      <c r="R172" s="280"/>
      <c r="S172" s="18"/>
      <c r="T172" s="18"/>
      <c r="U172" s="18"/>
      <c r="V172" s="18"/>
      <c r="W172" s="18"/>
      <c r="X172" s="18"/>
      <c r="Y172" s="18"/>
    </row>
    <row r="173" spans="1:25">
      <c r="A173" s="333"/>
      <c r="B173" s="249"/>
      <c r="C173" s="333"/>
      <c r="D173" s="319"/>
      <c r="E173" s="333"/>
      <c r="F173" s="333"/>
      <c r="G173" s="333"/>
      <c r="H173" s="333"/>
      <c r="I173" s="333"/>
      <c r="J173" s="336"/>
      <c r="K173" s="281"/>
      <c r="L173" s="333"/>
      <c r="M173" s="334"/>
      <c r="N173" s="299"/>
      <c r="O173" s="207"/>
      <c r="P173" s="208"/>
      <c r="Q173" s="209"/>
      <c r="R173" s="327"/>
      <c r="S173" s="18"/>
      <c r="T173" s="18"/>
      <c r="U173" s="18"/>
      <c r="V173" s="18"/>
      <c r="W173" s="18"/>
      <c r="X173" s="18"/>
      <c r="Y173" s="18"/>
    </row>
    <row r="174" spans="1:25">
      <c r="F174" s="113"/>
      <c r="G174" s="113"/>
      <c r="H174" s="113"/>
      <c r="I174" s="113"/>
      <c r="J174" s="113"/>
      <c r="K174" s="113"/>
      <c r="L174" s="113"/>
      <c r="M174" s="113"/>
      <c r="O174" s="113"/>
      <c r="Q174" s="1"/>
      <c r="R174" s="87"/>
      <c r="S174" s="18"/>
      <c r="T174" s="18"/>
      <c r="U174" s="18"/>
      <c r="V174" s="18"/>
      <c r="W174" s="18"/>
      <c r="X174" s="18"/>
      <c r="Y174" s="18"/>
    </row>
    <row r="175" spans="1:25">
      <c r="F175" s="113"/>
      <c r="G175" s="113"/>
      <c r="H175" s="113"/>
      <c r="I175" s="113"/>
      <c r="J175" s="113"/>
      <c r="K175" s="113"/>
      <c r="L175" s="113"/>
      <c r="M175" s="113"/>
      <c r="O175" s="113"/>
      <c r="Q175" s="1"/>
      <c r="R175" s="87"/>
      <c r="S175" s="18"/>
      <c r="T175" s="18"/>
      <c r="U175" s="18"/>
      <c r="V175" s="18"/>
      <c r="W175" s="18"/>
      <c r="X175" s="18"/>
      <c r="Y175" s="18"/>
    </row>
    <row r="176" spans="1:25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 s="251" customFormat="1" ht="15">
      <c r="A177" s="102" t="s">
        <v>335</v>
      </c>
      <c r="B177" s="94"/>
      <c r="C177" s="94"/>
      <c r="D177" s="95"/>
      <c r="E177" s="96"/>
      <c r="F177" s="86"/>
      <c r="G177" s="86"/>
      <c r="H177" s="157"/>
      <c r="I177" s="173"/>
      <c r="J177" s="146"/>
      <c r="K177" s="87"/>
      <c r="L177" s="87"/>
      <c r="M177" s="87"/>
      <c r="N177" s="1"/>
      <c r="O177" s="9"/>
      <c r="P177" s="113"/>
      <c r="Q177" s="1"/>
      <c r="R177" s="87"/>
      <c r="S177" s="326"/>
      <c r="T177" s="250"/>
      <c r="U177" s="250"/>
      <c r="V177" s="250"/>
      <c r="W177" s="250"/>
      <c r="X177" s="250"/>
      <c r="Y177" s="250"/>
    </row>
    <row r="178" spans="1:37" s="141" customFormat="1" ht="38.25">
      <c r="A178" s="155" t="s">
        <v>13</v>
      </c>
      <c r="B178" s="84" t="s">
        <v>216</v>
      </c>
      <c r="C178" s="84"/>
      <c r="D178" s="85" t="s">
        <v>253</v>
      </c>
      <c r="E178" s="84" t="s">
        <v>254</v>
      </c>
      <c r="F178" s="84" t="s">
        <v>255</v>
      </c>
      <c r="G178" s="84" t="s">
        <v>337</v>
      </c>
      <c r="H178" s="84" t="s">
        <v>257</v>
      </c>
      <c r="I178" s="84" t="s">
        <v>258</v>
      </c>
      <c r="J178" s="310" t="s">
        <v>259</v>
      </c>
      <c r="K178" s="84" t="s">
        <v>260</v>
      </c>
      <c r="L178" s="84" t="s">
        <v>261</v>
      </c>
      <c r="M178" s="84" t="s">
        <v>262</v>
      </c>
      <c r="N178" s="85" t="s">
        <v>263</v>
      </c>
      <c r="O178" s="84" t="s">
        <v>382</v>
      </c>
      <c r="P178" s="186"/>
      <c r="Q178" s="186"/>
      <c r="R178" s="87"/>
      <c r="S178" s="202"/>
      <c r="T178" s="186"/>
      <c r="U178" s="186"/>
      <c r="V178" s="186"/>
      <c r="W178" s="186"/>
      <c r="X178" s="186"/>
      <c r="Y178" s="186"/>
    </row>
    <row r="179" spans="1:37">
      <c r="A179" s="355"/>
      <c r="B179" s="356"/>
      <c r="C179" s="356"/>
      <c r="D179" s="372"/>
      <c r="E179" s="357"/>
      <c r="F179" s="357"/>
      <c r="G179" s="355"/>
      <c r="H179" s="355"/>
      <c r="I179" s="357"/>
      <c r="J179" s="358"/>
      <c r="K179" s="358"/>
      <c r="L179" s="373"/>
      <c r="M179" s="367"/>
      <c r="N179" s="374"/>
      <c r="O179" s="364"/>
      <c r="P179" s="375"/>
      <c r="Q179" s="360"/>
      <c r="R179" s="361"/>
      <c r="S179" s="18"/>
      <c r="T179" s="18"/>
      <c r="U179" s="18"/>
      <c r="V179" s="18"/>
      <c r="W179" s="18"/>
      <c r="Y179" s="18"/>
      <c r="AK179" s="18"/>
    </row>
    <row r="180" spans="1:37">
      <c r="A180" s="278"/>
      <c r="B180" s="277"/>
      <c r="C180" s="279"/>
      <c r="D180" s="282"/>
      <c r="E180" s="191"/>
      <c r="F180" s="187"/>
      <c r="G180" s="184"/>
      <c r="H180" s="184"/>
      <c r="I180" s="191"/>
      <c r="J180" s="303"/>
      <c r="K180" s="301"/>
      <c r="L180" s="192"/>
      <c r="M180" s="190"/>
      <c r="N180" s="248"/>
      <c r="O180" s="203"/>
      <c r="P180" s="201"/>
      <c r="Q180" s="200"/>
      <c r="R180" s="188"/>
      <c r="S180" s="18"/>
      <c r="T180" s="18"/>
      <c r="U180" s="18"/>
      <c r="V180" s="18"/>
      <c r="W180" s="18"/>
      <c r="X180" s="18"/>
      <c r="Y180" s="18"/>
      <c r="Z180" s="18"/>
    </row>
    <row r="181" spans="1:37">
      <c r="A181" s="243" t="s">
        <v>338</v>
      </c>
      <c r="B181" s="243"/>
      <c r="C181" s="243"/>
      <c r="D181" s="243"/>
      <c r="E181" s="19"/>
      <c r="F181" s="170" t="s">
        <v>360</v>
      </c>
      <c r="G181" s="92"/>
      <c r="H181" s="92"/>
      <c r="I181" s="152"/>
      <c r="J181" s="150"/>
      <c r="K181" s="196"/>
      <c r="L181" s="197"/>
      <c r="M181" s="150"/>
      <c r="N181" s="198"/>
      <c r="O181" s="205"/>
      <c r="P181" s="1"/>
      <c r="Q181" s="1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183" t="s">
        <v>2114</v>
      </c>
      <c r="B182" s="204"/>
      <c r="C182" s="204"/>
      <c r="D182" s="204"/>
      <c r="E182" s="86"/>
      <c r="F182" s="170" t="s">
        <v>2143</v>
      </c>
      <c r="G182" s="49"/>
      <c r="H182" s="49"/>
      <c r="I182" s="49"/>
      <c r="J182" s="9"/>
      <c r="K182" s="49"/>
      <c r="L182" s="49"/>
      <c r="M182" s="49"/>
      <c r="N182" s="1"/>
      <c r="O182" s="9"/>
      <c r="R182" s="92"/>
      <c r="S182" s="18"/>
      <c r="T182" s="18"/>
      <c r="U182" s="18"/>
      <c r="V182" s="18"/>
      <c r="W182" s="18"/>
      <c r="X182" s="18"/>
      <c r="Y182" s="18"/>
      <c r="Z182" s="18"/>
    </row>
    <row r="183" spans="1:37" s="141" customFormat="1">
      <c r="A183" s="183"/>
      <c r="B183" s="206"/>
      <c r="C183" s="206"/>
      <c r="D183" s="206"/>
      <c r="E183" s="86"/>
      <c r="F183" s="170"/>
      <c r="G183" s="49"/>
      <c r="H183" s="49"/>
      <c r="I183" s="49"/>
      <c r="J183" s="9"/>
      <c r="K183" s="49"/>
      <c r="L183" s="49"/>
      <c r="M183" s="49"/>
      <c r="N183" s="1"/>
      <c r="O183" s="9"/>
      <c r="P183" s="113"/>
      <c r="Q183" s="113"/>
      <c r="R183" s="92"/>
      <c r="T183" s="140"/>
      <c r="U183" s="140"/>
      <c r="V183" s="140"/>
      <c r="W183" s="140"/>
      <c r="X183" s="140"/>
      <c r="Y183" s="140"/>
      <c r="Z183" s="140"/>
    </row>
    <row r="184" spans="1:37" s="141" customFormat="1">
      <c r="A184" s="183"/>
      <c r="B184" s="206"/>
      <c r="C184" s="206"/>
      <c r="D184" s="206"/>
      <c r="E184" s="86"/>
      <c r="F184" s="170"/>
      <c r="G184" s="49"/>
      <c r="H184" s="49"/>
      <c r="I184" s="49"/>
      <c r="J184" s="9"/>
      <c r="K184" s="49"/>
      <c r="L184" s="49"/>
      <c r="M184" s="49"/>
      <c r="N184" s="1"/>
      <c r="O184" s="9"/>
      <c r="P184" s="113"/>
      <c r="Q184" s="113"/>
      <c r="R184" s="92"/>
      <c r="T184" s="140"/>
      <c r="U184" s="140"/>
      <c r="V184" s="140"/>
      <c r="W184" s="140"/>
      <c r="X184" s="140"/>
      <c r="Y184" s="140"/>
      <c r="Z184" s="140"/>
    </row>
    <row r="185" spans="1:37">
      <c r="A185" s="183"/>
      <c r="B185" s="243"/>
      <c r="C185" s="243"/>
      <c r="D185" s="243"/>
      <c r="E185" s="86"/>
      <c r="F185" s="170"/>
      <c r="G185" s="195"/>
      <c r="H185" s="202"/>
      <c r="I185" s="92"/>
      <c r="J185" s="87"/>
      <c r="K185" s="196"/>
      <c r="L185" s="197"/>
      <c r="M185" s="150"/>
      <c r="N185" s="198"/>
      <c r="O185" s="199"/>
      <c r="P185" s="19"/>
      <c r="Q185" s="18"/>
      <c r="R185" s="87"/>
      <c r="S185" s="18"/>
      <c r="T185" s="18"/>
      <c r="U185" s="18"/>
      <c r="V185" s="18"/>
      <c r="W185" s="18"/>
      <c r="X185" s="18"/>
      <c r="Y185" s="18"/>
    </row>
    <row r="186" spans="1:37">
      <c r="A186" s="193"/>
      <c r="B186" s="189"/>
      <c r="C186" s="194"/>
      <c r="D186" s="109"/>
      <c r="E186" s="152"/>
      <c r="F186" s="92"/>
      <c r="G186" s="195"/>
      <c r="H186" s="202"/>
      <c r="I186" s="92"/>
      <c r="J186" s="87"/>
      <c r="K186" s="196"/>
      <c r="L186" s="197"/>
      <c r="M186" s="150"/>
      <c r="N186" s="198"/>
      <c r="O186" s="199"/>
      <c r="P186" s="19"/>
      <c r="Q186" s="18"/>
      <c r="R186" s="87"/>
      <c r="S186" s="18"/>
      <c r="T186" s="18"/>
      <c r="U186" s="18"/>
      <c r="V186" s="18"/>
      <c r="W186" s="18"/>
      <c r="X186" s="18"/>
      <c r="Y186" s="18"/>
    </row>
    <row r="187" spans="1:37" s="141" customFormat="1" ht="15">
      <c r="A187" s="19"/>
      <c r="B187" s="246" t="s">
        <v>272</v>
      </c>
      <c r="C187" s="246"/>
      <c r="D187" s="246"/>
      <c r="E187" s="246"/>
      <c r="F187" s="87"/>
      <c r="G187" s="87"/>
      <c r="H187" s="174"/>
      <c r="I187" s="87"/>
      <c r="J187" s="147"/>
      <c r="K187" s="169"/>
      <c r="L187" s="87"/>
      <c r="M187" s="87"/>
      <c r="N187" s="18"/>
      <c r="O187" s="140"/>
      <c r="P187" s="1"/>
      <c r="Q187" s="18"/>
      <c r="R187" s="87"/>
      <c r="S187" s="186"/>
      <c r="T187" s="186"/>
      <c r="U187" s="186"/>
      <c r="V187" s="186"/>
      <c r="W187" s="186"/>
      <c r="X187" s="186"/>
      <c r="Y187" s="186"/>
    </row>
    <row r="188" spans="1:37" s="141" customFormat="1" ht="38.25">
      <c r="A188" s="155" t="s">
        <v>13</v>
      </c>
      <c r="B188" s="84" t="s">
        <v>216</v>
      </c>
      <c r="C188" s="84"/>
      <c r="D188" s="85" t="s">
        <v>253</v>
      </c>
      <c r="E188" s="84" t="s">
        <v>254</v>
      </c>
      <c r="F188" s="84" t="s">
        <v>255</v>
      </c>
      <c r="G188" s="84" t="s">
        <v>273</v>
      </c>
      <c r="H188" s="84" t="s">
        <v>274</v>
      </c>
      <c r="I188" s="84" t="s">
        <v>258</v>
      </c>
      <c r="J188" s="314" t="s">
        <v>259</v>
      </c>
      <c r="K188" s="84" t="s">
        <v>260</v>
      </c>
      <c r="L188" s="84" t="s">
        <v>261</v>
      </c>
      <c r="M188" s="84" t="s">
        <v>262</v>
      </c>
      <c r="N188" s="85" t="s">
        <v>263</v>
      </c>
      <c r="O188" s="9"/>
      <c r="P188" s="1"/>
      <c r="Q188" s="18"/>
      <c r="R188" s="87"/>
      <c r="S188" s="186"/>
      <c r="T188" s="186"/>
      <c r="U188" s="186"/>
      <c r="V188" s="186"/>
      <c r="W188" s="186"/>
      <c r="X188" s="186"/>
      <c r="Y188" s="186"/>
    </row>
    <row r="189" spans="1:37" s="141" customFormat="1">
      <c r="A189" s="210">
        <v>1</v>
      </c>
      <c r="B189" s="211">
        <v>41579</v>
      </c>
      <c r="C189" s="211"/>
      <c r="D189" s="212" t="s">
        <v>275</v>
      </c>
      <c r="E189" s="210" t="s">
        <v>276</v>
      </c>
      <c r="F189" s="213">
        <v>82</v>
      </c>
      <c r="G189" s="210" t="s">
        <v>217</v>
      </c>
      <c r="H189" s="210">
        <v>100</v>
      </c>
      <c r="I189" s="214">
        <v>100</v>
      </c>
      <c r="J189" s="307" t="s">
        <v>278</v>
      </c>
      <c r="K189" s="215">
        <f>H189-F189</f>
        <v>18</v>
      </c>
      <c r="L189" s="216">
        <f t="shared" ref="L189:L211" si="110">K189/F189</f>
        <v>0.21951219512195122</v>
      </c>
      <c r="M189" s="217" t="s">
        <v>266</v>
      </c>
      <c r="N189" s="218">
        <v>42657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37" s="141" customFormat="1">
      <c r="A190" s="210">
        <v>2</v>
      </c>
      <c r="B190" s="211">
        <v>41794</v>
      </c>
      <c r="C190" s="211"/>
      <c r="D190" s="212" t="s">
        <v>277</v>
      </c>
      <c r="E190" s="210" t="s">
        <v>264</v>
      </c>
      <c r="F190" s="213">
        <v>257</v>
      </c>
      <c r="G190" s="210" t="s">
        <v>217</v>
      </c>
      <c r="H190" s="210">
        <v>300</v>
      </c>
      <c r="I190" s="214">
        <v>300</v>
      </c>
      <c r="J190" s="307" t="s">
        <v>278</v>
      </c>
      <c r="K190" s="215">
        <f>H190-F190</f>
        <v>43</v>
      </c>
      <c r="L190" s="216">
        <f t="shared" si="110"/>
        <v>0.16731517509727625</v>
      </c>
      <c r="M190" s="217" t="s">
        <v>266</v>
      </c>
      <c r="N190" s="218">
        <v>41822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37" s="141" customFormat="1">
      <c r="A191" s="210">
        <f t="shared" ref="A191:A199" si="111">1+A190</f>
        <v>3</v>
      </c>
      <c r="B191" s="211">
        <v>41828</v>
      </c>
      <c r="C191" s="211"/>
      <c r="D191" s="212" t="s">
        <v>279</v>
      </c>
      <c r="E191" s="210" t="s">
        <v>264</v>
      </c>
      <c r="F191" s="213">
        <v>393</v>
      </c>
      <c r="G191" s="210" t="s">
        <v>217</v>
      </c>
      <c r="H191" s="210">
        <v>468</v>
      </c>
      <c r="I191" s="214">
        <v>468</v>
      </c>
      <c r="J191" s="307" t="s">
        <v>278</v>
      </c>
      <c r="K191" s="215">
        <f t="shared" ref="K191:K251" si="112">H191-F191</f>
        <v>75</v>
      </c>
      <c r="L191" s="216">
        <f t="shared" si="110"/>
        <v>0.19083969465648856</v>
      </c>
      <c r="M191" s="217" t="s">
        <v>266</v>
      </c>
      <c r="N191" s="218">
        <v>41863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f t="shared" si="111"/>
        <v>4</v>
      </c>
      <c r="B192" s="211">
        <v>41857</v>
      </c>
      <c r="C192" s="211"/>
      <c r="D192" s="212" t="s">
        <v>280</v>
      </c>
      <c r="E192" s="210" t="s">
        <v>264</v>
      </c>
      <c r="F192" s="213">
        <v>205</v>
      </c>
      <c r="G192" s="210" t="s">
        <v>217</v>
      </c>
      <c r="H192" s="210">
        <v>275</v>
      </c>
      <c r="I192" s="214">
        <v>250</v>
      </c>
      <c r="J192" s="307" t="s">
        <v>278</v>
      </c>
      <c r="K192" s="215">
        <f t="shared" si="112"/>
        <v>70</v>
      </c>
      <c r="L192" s="216">
        <f t="shared" si="110"/>
        <v>0.34146341463414637</v>
      </c>
      <c r="M192" s="217" t="s">
        <v>266</v>
      </c>
      <c r="N192" s="218">
        <v>41962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111"/>
        <v>5</v>
      </c>
      <c r="B193" s="211">
        <v>41886</v>
      </c>
      <c r="C193" s="211"/>
      <c r="D193" s="212" t="s">
        <v>281</v>
      </c>
      <c r="E193" s="210" t="s">
        <v>264</v>
      </c>
      <c r="F193" s="213">
        <v>162</v>
      </c>
      <c r="G193" s="210" t="s">
        <v>217</v>
      </c>
      <c r="H193" s="210">
        <v>190</v>
      </c>
      <c r="I193" s="214">
        <v>190</v>
      </c>
      <c r="J193" s="307" t="s">
        <v>278</v>
      </c>
      <c r="K193" s="215">
        <f t="shared" si="112"/>
        <v>28</v>
      </c>
      <c r="L193" s="216">
        <f t="shared" si="110"/>
        <v>0.1728395061728395</v>
      </c>
      <c r="M193" s="217" t="s">
        <v>266</v>
      </c>
      <c r="N193" s="218">
        <v>42006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111"/>
        <v>6</v>
      </c>
      <c r="B194" s="211">
        <v>41886</v>
      </c>
      <c r="C194" s="211"/>
      <c r="D194" s="212" t="s">
        <v>282</v>
      </c>
      <c r="E194" s="210" t="s">
        <v>264</v>
      </c>
      <c r="F194" s="213">
        <v>75</v>
      </c>
      <c r="G194" s="210" t="s">
        <v>217</v>
      </c>
      <c r="H194" s="210">
        <v>91.5</v>
      </c>
      <c r="I194" s="214" t="s">
        <v>283</v>
      </c>
      <c r="J194" s="307" t="s">
        <v>284</v>
      </c>
      <c r="K194" s="215">
        <f t="shared" si="112"/>
        <v>16.5</v>
      </c>
      <c r="L194" s="216">
        <f t="shared" si="110"/>
        <v>0.22</v>
      </c>
      <c r="M194" s="217" t="s">
        <v>266</v>
      </c>
      <c r="N194" s="218">
        <v>41954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111"/>
        <v>7</v>
      </c>
      <c r="B195" s="211">
        <v>41913</v>
      </c>
      <c r="C195" s="211"/>
      <c r="D195" s="212" t="s">
        <v>285</v>
      </c>
      <c r="E195" s="210" t="s">
        <v>264</v>
      </c>
      <c r="F195" s="213">
        <v>850</v>
      </c>
      <c r="G195" s="210" t="s">
        <v>217</v>
      </c>
      <c r="H195" s="210">
        <v>982.5</v>
      </c>
      <c r="I195" s="214">
        <v>1050</v>
      </c>
      <c r="J195" s="307" t="s">
        <v>286</v>
      </c>
      <c r="K195" s="215">
        <f t="shared" si="112"/>
        <v>132.5</v>
      </c>
      <c r="L195" s="216">
        <f t="shared" si="110"/>
        <v>0.15588235294117647</v>
      </c>
      <c r="M195" s="217" t="s">
        <v>266</v>
      </c>
      <c r="N195" s="218">
        <v>42039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111"/>
        <v>8</v>
      </c>
      <c r="B196" s="211">
        <v>41913</v>
      </c>
      <c r="C196" s="211"/>
      <c r="D196" s="212" t="s">
        <v>287</v>
      </c>
      <c r="E196" s="210" t="s">
        <v>264</v>
      </c>
      <c r="F196" s="213">
        <v>475</v>
      </c>
      <c r="G196" s="210" t="s">
        <v>217</v>
      </c>
      <c r="H196" s="210">
        <v>515</v>
      </c>
      <c r="I196" s="214">
        <v>600</v>
      </c>
      <c r="J196" s="307" t="s">
        <v>288</v>
      </c>
      <c r="K196" s="215">
        <f t="shared" si="112"/>
        <v>40</v>
      </c>
      <c r="L196" s="216">
        <f t="shared" si="110"/>
        <v>8.4210526315789472E-2</v>
      </c>
      <c r="M196" s="217" t="s">
        <v>266</v>
      </c>
      <c r="N196" s="218">
        <v>41939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111"/>
        <v>9</v>
      </c>
      <c r="B197" s="211">
        <v>41913</v>
      </c>
      <c r="C197" s="211"/>
      <c r="D197" s="212" t="s">
        <v>289</v>
      </c>
      <c r="E197" s="210" t="s">
        <v>264</v>
      </c>
      <c r="F197" s="213">
        <v>86</v>
      </c>
      <c r="G197" s="210" t="s">
        <v>217</v>
      </c>
      <c r="H197" s="210">
        <v>99</v>
      </c>
      <c r="I197" s="214">
        <v>140</v>
      </c>
      <c r="J197" s="307" t="s">
        <v>290</v>
      </c>
      <c r="K197" s="215">
        <f t="shared" si="112"/>
        <v>13</v>
      </c>
      <c r="L197" s="216">
        <f t="shared" si="110"/>
        <v>0.15116279069767441</v>
      </c>
      <c r="M197" s="217" t="s">
        <v>266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111"/>
        <v>10</v>
      </c>
      <c r="B198" s="211">
        <v>41926</v>
      </c>
      <c r="C198" s="211"/>
      <c r="D198" s="212" t="s">
        <v>291</v>
      </c>
      <c r="E198" s="210" t="s">
        <v>264</v>
      </c>
      <c r="F198" s="213">
        <v>496.6</v>
      </c>
      <c r="G198" s="210" t="s">
        <v>217</v>
      </c>
      <c r="H198" s="210">
        <v>621</v>
      </c>
      <c r="I198" s="214">
        <v>580</v>
      </c>
      <c r="J198" s="307" t="s">
        <v>278</v>
      </c>
      <c r="K198" s="215">
        <f t="shared" si="112"/>
        <v>124.39999999999998</v>
      </c>
      <c r="L198" s="216">
        <f t="shared" si="110"/>
        <v>0.25050342327829234</v>
      </c>
      <c r="M198" s="217" t="s">
        <v>266</v>
      </c>
      <c r="N198" s="218">
        <v>42605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111"/>
        <v>11</v>
      </c>
      <c r="B199" s="211">
        <v>41926</v>
      </c>
      <c r="C199" s="211"/>
      <c r="D199" s="212" t="s">
        <v>292</v>
      </c>
      <c r="E199" s="210" t="s">
        <v>264</v>
      </c>
      <c r="F199" s="213">
        <v>2481.9</v>
      </c>
      <c r="G199" s="210" t="s">
        <v>217</v>
      </c>
      <c r="H199" s="210">
        <v>2840</v>
      </c>
      <c r="I199" s="214">
        <v>2870</v>
      </c>
      <c r="J199" s="307" t="s">
        <v>293</v>
      </c>
      <c r="K199" s="215">
        <f t="shared" si="112"/>
        <v>358.09999999999991</v>
      </c>
      <c r="L199" s="216">
        <f t="shared" si="110"/>
        <v>0.14428462065353154</v>
      </c>
      <c r="M199" s="217" t="s">
        <v>266</v>
      </c>
      <c r="N199" s="218">
        <v>42017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>1+A197</f>
        <v>10</v>
      </c>
      <c r="B200" s="211">
        <v>41928</v>
      </c>
      <c r="C200" s="211"/>
      <c r="D200" s="212" t="s">
        <v>294</v>
      </c>
      <c r="E200" s="210" t="s">
        <v>264</v>
      </c>
      <c r="F200" s="213">
        <v>84.5</v>
      </c>
      <c r="G200" s="210" t="s">
        <v>217</v>
      </c>
      <c r="H200" s="210">
        <v>93</v>
      </c>
      <c r="I200" s="214">
        <v>110</v>
      </c>
      <c r="J200" s="307" t="s">
        <v>295</v>
      </c>
      <c r="K200" s="215">
        <f t="shared" si="112"/>
        <v>8.5</v>
      </c>
      <c r="L200" s="216">
        <f t="shared" si="110"/>
        <v>0.10059171597633136</v>
      </c>
      <c r="M200" s="217" t="s">
        <v>266</v>
      </c>
      <c r="N200" s="218">
        <v>41939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ref="A201:A219" si="113">1+A200</f>
        <v>11</v>
      </c>
      <c r="B201" s="211">
        <v>41928</v>
      </c>
      <c r="C201" s="211"/>
      <c r="D201" s="212" t="s">
        <v>296</v>
      </c>
      <c r="E201" s="210" t="s">
        <v>264</v>
      </c>
      <c r="F201" s="213">
        <v>401</v>
      </c>
      <c r="G201" s="210" t="s">
        <v>217</v>
      </c>
      <c r="H201" s="210">
        <v>428</v>
      </c>
      <c r="I201" s="214">
        <v>450</v>
      </c>
      <c r="J201" s="307" t="s">
        <v>297</v>
      </c>
      <c r="K201" s="215">
        <f t="shared" si="112"/>
        <v>27</v>
      </c>
      <c r="L201" s="216">
        <f t="shared" si="110"/>
        <v>6.7331670822942641E-2</v>
      </c>
      <c r="M201" s="217" t="s">
        <v>266</v>
      </c>
      <c r="N201" s="218">
        <v>42020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113"/>
        <v>12</v>
      </c>
      <c r="B202" s="211">
        <v>41928</v>
      </c>
      <c r="C202" s="211"/>
      <c r="D202" s="212" t="s">
        <v>298</v>
      </c>
      <c r="E202" s="210" t="s">
        <v>264</v>
      </c>
      <c r="F202" s="213">
        <v>101</v>
      </c>
      <c r="G202" s="210" t="s">
        <v>217</v>
      </c>
      <c r="H202" s="210">
        <v>112</v>
      </c>
      <c r="I202" s="214">
        <v>120</v>
      </c>
      <c r="J202" s="307" t="s">
        <v>299</v>
      </c>
      <c r="K202" s="215">
        <f t="shared" si="112"/>
        <v>11</v>
      </c>
      <c r="L202" s="216">
        <f t="shared" si="110"/>
        <v>0.10891089108910891</v>
      </c>
      <c r="M202" s="217" t="s">
        <v>266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113"/>
        <v>13</v>
      </c>
      <c r="B203" s="211">
        <v>41954</v>
      </c>
      <c r="C203" s="211"/>
      <c r="D203" s="212" t="s">
        <v>300</v>
      </c>
      <c r="E203" s="210" t="s">
        <v>264</v>
      </c>
      <c r="F203" s="213">
        <v>59</v>
      </c>
      <c r="G203" s="210" t="s">
        <v>217</v>
      </c>
      <c r="H203" s="210">
        <v>76</v>
      </c>
      <c r="I203" s="214">
        <v>76</v>
      </c>
      <c r="J203" s="307" t="s">
        <v>278</v>
      </c>
      <c r="K203" s="215">
        <f t="shared" si="112"/>
        <v>17</v>
      </c>
      <c r="L203" s="216">
        <f t="shared" si="110"/>
        <v>0.28813559322033899</v>
      </c>
      <c r="M203" s="217" t="s">
        <v>266</v>
      </c>
      <c r="N203" s="218">
        <v>43032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113"/>
        <v>14</v>
      </c>
      <c r="B204" s="211">
        <v>41954</v>
      </c>
      <c r="C204" s="211"/>
      <c r="D204" s="212" t="s">
        <v>289</v>
      </c>
      <c r="E204" s="210" t="s">
        <v>264</v>
      </c>
      <c r="F204" s="213">
        <v>99</v>
      </c>
      <c r="G204" s="210" t="s">
        <v>217</v>
      </c>
      <c r="H204" s="210">
        <v>120</v>
      </c>
      <c r="I204" s="214">
        <v>120</v>
      </c>
      <c r="J204" s="307" t="s">
        <v>301</v>
      </c>
      <c r="K204" s="215">
        <f t="shared" si="112"/>
        <v>21</v>
      </c>
      <c r="L204" s="216">
        <f t="shared" si="110"/>
        <v>0.21212121212121213</v>
      </c>
      <c r="M204" s="217" t="s">
        <v>266</v>
      </c>
      <c r="N204" s="218">
        <v>41960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113"/>
        <v>15</v>
      </c>
      <c r="B205" s="211">
        <v>41956</v>
      </c>
      <c r="C205" s="211"/>
      <c r="D205" s="212" t="s">
        <v>302</v>
      </c>
      <c r="E205" s="210" t="s">
        <v>264</v>
      </c>
      <c r="F205" s="213">
        <v>22</v>
      </c>
      <c r="G205" s="210" t="s">
        <v>217</v>
      </c>
      <c r="H205" s="210">
        <v>33.549999999999997</v>
      </c>
      <c r="I205" s="214">
        <v>32</v>
      </c>
      <c r="J205" s="307" t="s">
        <v>303</v>
      </c>
      <c r="K205" s="215">
        <f t="shared" si="112"/>
        <v>11.549999999999997</v>
      </c>
      <c r="L205" s="216">
        <f t="shared" si="110"/>
        <v>0.52499999999999991</v>
      </c>
      <c r="M205" s="217" t="s">
        <v>266</v>
      </c>
      <c r="N205" s="218">
        <v>42188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113"/>
        <v>16</v>
      </c>
      <c r="B206" s="211">
        <v>41976</v>
      </c>
      <c r="C206" s="211"/>
      <c r="D206" s="212" t="s">
        <v>304</v>
      </c>
      <c r="E206" s="210" t="s">
        <v>264</v>
      </c>
      <c r="F206" s="213">
        <v>440</v>
      </c>
      <c r="G206" s="210" t="s">
        <v>217</v>
      </c>
      <c r="H206" s="210">
        <v>520</v>
      </c>
      <c r="I206" s="214">
        <v>520</v>
      </c>
      <c r="J206" s="307" t="s">
        <v>305</v>
      </c>
      <c r="K206" s="215">
        <f t="shared" si="112"/>
        <v>80</v>
      </c>
      <c r="L206" s="216">
        <f t="shared" si="110"/>
        <v>0.18181818181818182</v>
      </c>
      <c r="M206" s="217" t="s">
        <v>266</v>
      </c>
      <c r="N206" s="218">
        <v>42208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113"/>
        <v>17</v>
      </c>
      <c r="B207" s="211">
        <v>41976</v>
      </c>
      <c r="C207" s="211"/>
      <c r="D207" s="212" t="s">
        <v>306</v>
      </c>
      <c r="E207" s="210" t="s">
        <v>264</v>
      </c>
      <c r="F207" s="213">
        <v>360</v>
      </c>
      <c r="G207" s="210" t="s">
        <v>217</v>
      </c>
      <c r="H207" s="210">
        <v>427</v>
      </c>
      <c r="I207" s="214">
        <v>425</v>
      </c>
      <c r="J207" s="307" t="s">
        <v>307</v>
      </c>
      <c r="K207" s="215">
        <f t="shared" si="112"/>
        <v>67</v>
      </c>
      <c r="L207" s="216">
        <f t="shared" si="110"/>
        <v>0.18611111111111112</v>
      </c>
      <c r="M207" s="217" t="s">
        <v>266</v>
      </c>
      <c r="N207" s="218">
        <v>42058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113"/>
        <v>18</v>
      </c>
      <c r="B208" s="211">
        <v>42012</v>
      </c>
      <c r="C208" s="211"/>
      <c r="D208" s="212" t="s">
        <v>378</v>
      </c>
      <c r="E208" s="210" t="s">
        <v>264</v>
      </c>
      <c r="F208" s="213">
        <v>360</v>
      </c>
      <c r="G208" s="210" t="s">
        <v>217</v>
      </c>
      <c r="H208" s="210">
        <v>455</v>
      </c>
      <c r="I208" s="214">
        <v>420</v>
      </c>
      <c r="J208" s="307" t="s">
        <v>308</v>
      </c>
      <c r="K208" s="215">
        <f t="shared" si="112"/>
        <v>95</v>
      </c>
      <c r="L208" s="216">
        <f t="shared" si="110"/>
        <v>0.2638888888888889</v>
      </c>
      <c r="M208" s="217" t="s">
        <v>266</v>
      </c>
      <c r="N208" s="218">
        <v>42024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113"/>
        <v>19</v>
      </c>
      <c r="B209" s="211">
        <v>42012</v>
      </c>
      <c r="C209" s="211"/>
      <c r="D209" s="212" t="s">
        <v>2045</v>
      </c>
      <c r="E209" s="210" t="s">
        <v>264</v>
      </c>
      <c r="F209" s="213">
        <v>130</v>
      </c>
      <c r="G209" s="210"/>
      <c r="H209" s="210">
        <v>175.5</v>
      </c>
      <c r="I209" s="214">
        <v>165</v>
      </c>
      <c r="J209" s="307" t="s">
        <v>2333</v>
      </c>
      <c r="K209" s="215">
        <f t="shared" si="112"/>
        <v>45.5</v>
      </c>
      <c r="L209" s="216">
        <f t="shared" si="110"/>
        <v>0.35</v>
      </c>
      <c r="M209" s="217" t="s">
        <v>266</v>
      </c>
      <c r="N209" s="218">
        <v>43088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113"/>
        <v>20</v>
      </c>
      <c r="B210" s="211">
        <v>42040</v>
      </c>
      <c r="C210" s="211"/>
      <c r="D210" s="212" t="s">
        <v>309</v>
      </c>
      <c r="E210" s="210" t="s">
        <v>276</v>
      </c>
      <c r="F210" s="213">
        <v>98</v>
      </c>
      <c r="G210" s="210"/>
      <c r="H210" s="210">
        <v>120</v>
      </c>
      <c r="I210" s="214">
        <v>120</v>
      </c>
      <c r="J210" s="307" t="s">
        <v>278</v>
      </c>
      <c r="K210" s="215">
        <f t="shared" si="112"/>
        <v>22</v>
      </c>
      <c r="L210" s="216">
        <f t="shared" si="110"/>
        <v>0.22448979591836735</v>
      </c>
      <c r="M210" s="217" t="s">
        <v>266</v>
      </c>
      <c r="N210" s="218">
        <v>42753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113"/>
        <v>21</v>
      </c>
      <c r="B211" s="211">
        <v>42040</v>
      </c>
      <c r="C211" s="211"/>
      <c r="D211" s="212" t="s">
        <v>310</v>
      </c>
      <c r="E211" s="210" t="s">
        <v>276</v>
      </c>
      <c r="F211" s="213">
        <v>196</v>
      </c>
      <c r="G211" s="210"/>
      <c r="H211" s="210">
        <v>262</v>
      </c>
      <c r="I211" s="214">
        <v>255</v>
      </c>
      <c r="J211" s="307" t="s">
        <v>278</v>
      </c>
      <c r="K211" s="215">
        <f t="shared" si="112"/>
        <v>66</v>
      </c>
      <c r="L211" s="216">
        <f t="shared" si="110"/>
        <v>0.33673469387755101</v>
      </c>
      <c r="M211" s="217" t="s">
        <v>266</v>
      </c>
      <c r="N211" s="218">
        <v>42599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f t="shared" si="113"/>
        <v>22</v>
      </c>
      <c r="B212" s="227">
        <v>42067</v>
      </c>
      <c r="C212" s="227"/>
      <c r="D212" s="228" t="s">
        <v>311</v>
      </c>
      <c r="E212" s="226" t="s">
        <v>276</v>
      </c>
      <c r="F212" s="229" t="s">
        <v>312</v>
      </c>
      <c r="G212" s="230"/>
      <c r="H212" s="230"/>
      <c r="I212" s="230" t="s">
        <v>313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113"/>
        <v>23</v>
      </c>
      <c r="B213" s="211">
        <v>42067</v>
      </c>
      <c r="C213" s="211"/>
      <c r="D213" s="212" t="s">
        <v>314</v>
      </c>
      <c r="E213" s="210" t="s">
        <v>276</v>
      </c>
      <c r="F213" s="213">
        <v>185</v>
      </c>
      <c r="G213" s="210"/>
      <c r="H213" s="210">
        <v>224</v>
      </c>
      <c r="I213" s="214" t="s">
        <v>315</v>
      </c>
      <c r="J213" s="307" t="s">
        <v>278</v>
      </c>
      <c r="K213" s="215">
        <f t="shared" si="112"/>
        <v>39</v>
      </c>
      <c r="L213" s="216">
        <f>K213/F213</f>
        <v>0.21081081081081082</v>
      </c>
      <c r="M213" s="217" t="s">
        <v>266</v>
      </c>
      <c r="N213" s="218">
        <v>42647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f t="shared" si="113"/>
        <v>24</v>
      </c>
      <c r="B214" s="227">
        <v>42090</v>
      </c>
      <c r="C214" s="227"/>
      <c r="D214" s="228" t="s">
        <v>316</v>
      </c>
      <c r="E214" s="226" t="s">
        <v>276</v>
      </c>
      <c r="F214" s="229" t="s">
        <v>317</v>
      </c>
      <c r="G214" s="230"/>
      <c r="H214" s="230"/>
      <c r="I214" s="230">
        <v>67</v>
      </c>
      <c r="J214" s="308" t="s">
        <v>265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113"/>
        <v>25</v>
      </c>
      <c r="B215" s="211">
        <v>42093</v>
      </c>
      <c r="C215" s="211"/>
      <c r="D215" s="212" t="s">
        <v>318</v>
      </c>
      <c r="E215" s="210" t="s">
        <v>276</v>
      </c>
      <c r="F215" s="213">
        <v>183.5</v>
      </c>
      <c r="G215" s="210"/>
      <c r="H215" s="210">
        <v>219</v>
      </c>
      <c r="I215" s="214">
        <v>218</v>
      </c>
      <c r="J215" s="307" t="s">
        <v>319</v>
      </c>
      <c r="K215" s="215">
        <f t="shared" si="112"/>
        <v>35.5</v>
      </c>
      <c r="L215" s="216">
        <f t="shared" ref="L215:L222" si="114">K215/F215</f>
        <v>0.19346049046321526</v>
      </c>
      <c r="M215" s="217" t="s">
        <v>266</v>
      </c>
      <c r="N215" s="218">
        <v>42103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113"/>
        <v>26</v>
      </c>
      <c r="B216" s="211">
        <v>42114</v>
      </c>
      <c r="C216" s="211"/>
      <c r="D216" s="212" t="s">
        <v>320</v>
      </c>
      <c r="E216" s="210" t="s">
        <v>276</v>
      </c>
      <c r="F216" s="213">
        <f>(227+237)/2</f>
        <v>232</v>
      </c>
      <c r="G216" s="210"/>
      <c r="H216" s="210">
        <v>298</v>
      </c>
      <c r="I216" s="214">
        <v>298</v>
      </c>
      <c r="J216" s="307" t="s">
        <v>278</v>
      </c>
      <c r="K216" s="215">
        <f t="shared" si="112"/>
        <v>66</v>
      </c>
      <c r="L216" s="216">
        <f t="shared" si="114"/>
        <v>0.28448275862068967</v>
      </c>
      <c r="M216" s="217" t="s">
        <v>266</v>
      </c>
      <c r="N216" s="218">
        <v>42823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113"/>
        <v>27</v>
      </c>
      <c r="B217" s="211">
        <v>42128</v>
      </c>
      <c r="C217" s="211"/>
      <c r="D217" s="212" t="s">
        <v>321</v>
      </c>
      <c r="E217" s="210" t="s">
        <v>264</v>
      </c>
      <c r="F217" s="213">
        <v>385</v>
      </c>
      <c r="G217" s="210"/>
      <c r="H217" s="210">
        <f>212.5+331</f>
        <v>543.5</v>
      </c>
      <c r="I217" s="214">
        <v>510</v>
      </c>
      <c r="J217" s="307" t="s">
        <v>322</v>
      </c>
      <c r="K217" s="215">
        <f t="shared" si="112"/>
        <v>158.5</v>
      </c>
      <c r="L217" s="216">
        <f t="shared" si="114"/>
        <v>0.41168831168831171</v>
      </c>
      <c r="M217" s="217" t="s">
        <v>266</v>
      </c>
      <c r="N217" s="218">
        <v>42235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113"/>
        <v>28</v>
      </c>
      <c r="B218" s="211">
        <v>42128</v>
      </c>
      <c r="C218" s="211"/>
      <c r="D218" s="212" t="s">
        <v>323</v>
      </c>
      <c r="E218" s="210" t="s">
        <v>264</v>
      </c>
      <c r="F218" s="213">
        <v>115.5</v>
      </c>
      <c r="G218" s="210"/>
      <c r="H218" s="210">
        <v>146</v>
      </c>
      <c r="I218" s="214">
        <v>142</v>
      </c>
      <c r="J218" s="307" t="s">
        <v>324</v>
      </c>
      <c r="K218" s="215">
        <f t="shared" si="112"/>
        <v>30.5</v>
      </c>
      <c r="L218" s="216">
        <f t="shared" si="114"/>
        <v>0.26406926406926406</v>
      </c>
      <c r="M218" s="217" t="s">
        <v>266</v>
      </c>
      <c r="N218" s="218">
        <v>42202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113"/>
        <v>29</v>
      </c>
      <c r="B219" s="211">
        <v>42151</v>
      </c>
      <c r="C219" s="211"/>
      <c r="D219" s="212" t="s">
        <v>325</v>
      </c>
      <c r="E219" s="210" t="s">
        <v>264</v>
      </c>
      <c r="F219" s="213">
        <v>237.5</v>
      </c>
      <c r="G219" s="210"/>
      <c r="H219" s="210">
        <v>279.5</v>
      </c>
      <c r="I219" s="214">
        <v>278</v>
      </c>
      <c r="J219" s="307" t="s">
        <v>278</v>
      </c>
      <c r="K219" s="215">
        <f t="shared" si="112"/>
        <v>42</v>
      </c>
      <c r="L219" s="216">
        <f t="shared" si="114"/>
        <v>0.17684210526315788</v>
      </c>
      <c r="M219" s="217" t="s">
        <v>266</v>
      </c>
      <c r="N219" s="218">
        <v>42222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30</v>
      </c>
      <c r="B220" s="211">
        <v>42174</v>
      </c>
      <c r="C220" s="211"/>
      <c r="D220" s="212" t="s">
        <v>296</v>
      </c>
      <c r="E220" s="210" t="s">
        <v>276</v>
      </c>
      <c r="F220" s="213">
        <v>340</v>
      </c>
      <c r="G220" s="210"/>
      <c r="H220" s="210">
        <v>448</v>
      </c>
      <c r="I220" s="214">
        <v>448</v>
      </c>
      <c r="J220" s="307" t="s">
        <v>278</v>
      </c>
      <c r="K220" s="215">
        <f t="shared" si="112"/>
        <v>108</v>
      </c>
      <c r="L220" s="216">
        <f t="shared" si="114"/>
        <v>0.31764705882352939</v>
      </c>
      <c r="M220" s="217" t="s">
        <v>266</v>
      </c>
      <c r="N220" s="218">
        <v>43018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31</v>
      </c>
      <c r="B221" s="211">
        <v>42191</v>
      </c>
      <c r="C221" s="211"/>
      <c r="D221" s="212" t="s">
        <v>326</v>
      </c>
      <c r="E221" s="210" t="s">
        <v>276</v>
      </c>
      <c r="F221" s="213">
        <v>390</v>
      </c>
      <c r="G221" s="210"/>
      <c r="H221" s="210">
        <v>460</v>
      </c>
      <c r="I221" s="214">
        <v>460</v>
      </c>
      <c r="J221" s="307" t="s">
        <v>278</v>
      </c>
      <c r="K221" s="215">
        <f t="shared" si="112"/>
        <v>70</v>
      </c>
      <c r="L221" s="216">
        <f t="shared" si="114"/>
        <v>0.17948717948717949</v>
      </c>
      <c r="M221" s="217" t="s">
        <v>266</v>
      </c>
      <c r="N221" s="218">
        <v>42478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33">
        <v>32</v>
      </c>
      <c r="B222" s="234">
        <v>42195</v>
      </c>
      <c r="C222" s="234"/>
      <c r="D222" s="235" t="s">
        <v>327</v>
      </c>
      <c r="E222" s="236" t="s">
        <v>276</v>
      </c>
      <c r="F222" s="233">
        <v>122.5</v>
      </c>
      <c r="G222" s="233"/>
      <c r="H222" s="237">
        <v>61</v>
      </c>
      <c r="I222" s="238">
        <v>172</v>
      </c>
      <c r="J222" s="239" t="s">
        <v>2787</v>
      </c>
      <c r="K222" s="318">
        <f t="shared" si="112"/>
        <v>-61.5</v>
      </c>
      <c r="L222" s="240">
        <f t="shared" si="114"/>
        <v>-0.50204081632653064</v>
      </c>
      <c r="M222" s="241" t="s">
        <v>1844</v>
      </c>
      <c r="N222" s="242">
        <v>43333</v>
      </c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33</v>
      </c>
      <c r="B223" s="211">
        <v>42219</v>
      </c>
      <c r="C223" s="211"/>
      <c r="D223" s="212" t="s">
        <v>328</v>
      </c>
      <c r="E223" s="210" t="s">
        <v>276</v>
      </c>
      <c r="F223" s="213">
        <v>297.5</v>
      </c>
      <c r="G223" s="210"/>
      <c r="H223" s="210">
        <v>350</v>
      </c>
      <c r="I223" s="214">
        <v>360</v>
      </c>
      <c r="J223" s="307" t="s">
        <v>2030</v>
      </c>
      <c r="K223" s="215">
        <f t="shared" si="112"/>
        <v>52.5</v>
      </c>
      <c r="L223" s="216">
        <f t="shared" ref="L223:L232" si="115">K223/F223</f>
        <v>0.17647058823529413</v>
      </c>
      <c r="M223" s="217" t="s">
        <v>266</v>
      </c>
      <c r="N223" s="218">
        <v>42232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34</v>
      </c>
      <c r="B224" s="211">
        <v>42219</v>
      </c>
      <c r="C224" s="211"/>
      <c r="D224" s="212" t="s">
        <v>329</v>
      </c>
      <c r="E224" s="210" t="s">
        <v>276</v>
      </c>
      <c r="F224" s="213">
        <v>115.5</v>
      </c>
      <c r="G224" s="210"/>
      <c r="H224" s="210">
        <v>149</v>
      </c>
      <c r="I224" s="214">
        <v>140</v>
      </c>
      <c r="J224" s="305" t="s">
        <v>2343</v>
      </c>
      <c r="K224" s="215">
        <f t="shared" si="112"/>
        <v>33.5</v>
      </c>
      <c r="L224" s="216">
        <f t="shared" si="115"/>
        <v>0.29004329004329005</v>
      </c>
      <c r="M224" s="217" t="s">
        <v>266</v>
      </c>
      <c r="N224" s="218">
        <v>42740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35</v>
      </c>
      <c r="B225" s="211">
        <v>42251</v>
      </c>
      <c r="C225" s="211"/>
      <c r="D225" s="212" t="s">
        <v>325</v>
      </c>
      <c r="E225" s="210" t="s">
        <v>276</v>
      </c>
      <c r="F225" s="213">
        <v>226</v>
      </c>
      <c r="G225" s="210"/>
      <c r="H225" s="210">
        <v>292</v>
      </c>
      <c r="I225" s="214">
        <v>292</v>
      </c>
      <c r="J225" s="307" t="s">
        <v>330</v>
      </c>
      <c r="K225" s="215">
        <f t="shared" si="112"/>
        <v>66</v>
      </c>
      <c r="L225" s="216">
        <f t="shared" si="115"/>
        <v>0.29203539823008851</v>
      </c>
      <c r="M225" s="217" t="s">
        <v>266</v>
      </c>
      <c r="N225" s="218">
        <v>42286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36</v>
      </c>
      <c r="B226" s="211">
        <v>42254</v>
      </c>
      <c r="C226" s="211"/>
      <c r="D226" s="212" t="s">
        <v>320</v>
      </c>
      <c r="E226" s="210" t="s">
        <v>276</v>
      </c>
      <c r="F226" s="213">
        <v>232.5</v>
      </c>
      <c r="G226" s="210"/>
      <c r="H226" s="210">
        <v>312.5</v>
      </c>
      <c r="I226" s="214">
        <v>310</v>
      </c>
      <c r="J226" s="307" t="s">
        <v>278</v>
      </c>
      <c r="K226" s="215">
        <f t="shared" si="112"/>
        <v>80</v>
      </c>
      <c r="L226" s="216">
        <f t="shared" si="115"/>
        <v>0.34408602150537637</v>
      </c>
      <c r="M226" s="217" t="s">
        <v>266</v>
      </c>
      <c r="N226" s="218">
        <v>42823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37</v>
      </c>
      <c r="B227" s="211">
        <v>42268</v>
      </c>
      <c r="C227" s="211"/>
      <c r="D227" s="212" t="s">
        <v>331</v>
      </c>
      <c r="E227" s="210" t="s">
        <v>276</v>
      </c>
      <c r="F227" s="213">
        <v>196.5</v>
      </c>
      <c r="G227" s="210"/>
      <c r="H227" s="210">
        <v>238</v>
      </c>
      <c r="I227" s="214">
        <v>238</v>
      </c>
      <c r="J227" s="307" t="s">
        <v>330</v>
      </c>
      <c r="K227" s="215">
        <f t="shared" si="112"/>
        <v>41.5</v>
      </c>
      <c r="L227" s="216">
        <f t="shared" si="115"/>
        <v>0.21119592875318066</v>
      </c>
      <c r="M227" s="217" t="s">
        <v>266</v>
      </c>
      <c r="N227" s="218">
        <v>42291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38</v>
      </c>
      <c r="B228" s="211">
        <v>42271</v>
      </c>
      <c r="C228" s="211"/>
      <c r="D228" s="212" t="s">
        <v>275</v>
      </c>
      <c r="E228" s="210" t="s">
        <v>276</v>
      </c>
      <c r="F228" s="213">
        <v>65</v>
      </c>
      <c r="G228" s="210"/>
      <c r="H228" s="210">
        <v>82</v>
      </c>
      <c r="I228" s="214">
        <v>82</v>
      </c>
      <c r="J228" s="307" t="s">
        <v>330</v>
      </c>
      <c r="K228" s="215">
        <f t="shared" si="112"/>
        <v>17</v>
      </c>
      <c r="L228" s="216">
        <f t="shared" si="115"/>
        <v>0.26153846153846155</v>
      </c>
      <c r="M228" s="217" t="s">
        <v>266</v>
      </c>
      <c r="N228" s="218">
        <v>42578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39</v>
      </c>
      <c r="B229" s="211">
        <v>42291</v>
      </c>
      <c r="C229" s="211"/>
      <c r="D229" s="212" t="s">
        <v>332</v>
      </c>
      <c r="E229" s="210" t="s">
        <v>276</v>
      </c>
      <c r="F229" s="213">
        <v>144</v>
      </c>
      <c r="G229" s="210"/>
      <c r="H229" s="210">
        <v>182.5</v>
      </c>
      <c r="I229" s="214">
        <v>181</v>
      </c>
      <c r="J229" s="307" t="s">
        <v>330</v>
      </c>
      <c r="K229" s="215">
        <f t="shared" si="112"/>
        <v>38.5</v>
      </c>
      <c r="L229" s="216">
        <f t="shared" si="115"/>
        <v>0.2673611111111111</v>
      </c>
      <c r="M229" s="217" t="s">
        <v>266</v>
      </c>
      <c r="N229" s="218">
        <v>42817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40</v>
      </c>
      <c r="B230" s="211">
        <v>42291</v>
      </c>
      <c r="C230" s="211"/>
      <c r="D230" s="212" t="s">
        <v>333</v>
      </c>
      <c r="E230" s="210" t="s">
        <v>276</v>
      </c>
      <c r="F230" s="213">
        <v>264</v>
      </c>
      <c r="G230" s="210"/>
      <c r="H230" s="210">
        <v>311</v>
      </c>
      <c r="I230" s="214">
        <v>311</v>
      </c>
      <c r="J230" s="307" t="s">
        <v>330</v>
      </c>
      <c r="K230" s="215">
        <f t="shared" si="112"/>
        <v>47</v>
      </c>
      <c r="L230" s="216">
        <f t="shared" si="115"/>
        <v>0.17803030303030304</v>
      </c>
      <c r="M230" s="217" t="s">
        <v>266</v>
      </c>
      <c r="N230" s="218">
        <v>42604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41</v>
      </c>
      <c r="B231" s="211">
        <v>42318</v>
      </c>
      <c r="C231" s="211"/>
      <c r="D231" s="212" t="s">
        <v>344</v>
      </c>
      <c r="E231" s="210" t="s">
        <v>264</v>
      </c>
      <c r="F231" s="213">
        <v>549.5</v>
      </c>
      <c r="G231" s="210"/>
      <c r="H231" s="210">
        <v>630</v>
      </c>
      <c r="I231" s="214">
        <v>630</v>
      </c>
      <c r="J231" s="307" t="s">
        <v>330</v>
      </c>
      <c r="K231" s="215">
        <f t="shared" si="112"/>
        <v>80.5</v>
      </c>
      <c r="L231" s="216">
        <f t="shared" si="115"/>
        <v>0.1464968152866242</v>
      </c>
      <c r="M231" s="217" t="s">
        <v>266</v>
      </c>
      <c r="N231" s="218">
        <v>42419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42</v>
      </c>
      <c r="B232" s="211">
        <v>42342</v>
      </c>
      <c r="C232" s="211"/>
      <c r="D232" s="212" t="s">
        <v>334</v>
      </c>
      <c r="E232" s="210" t="s">
        <v>276</v>
      </c>
      <c r="F232" s="213">
        <v>1027.5</v>
      </c>
      <c r="G232" s="210"/>
      <c r="H232" s="210">
        <v>1315</v>
      </c>
      <c r="I232" s="214">
        <v>1250</v>
      </c>
      <c r="J232" s="307" t="s">
        <v>330</v>
      </c>
      <c r="K232" s="215">
        <f t="shared" ref="K232" si="116">H232-F232</f>
        <v>287.5</v>
      </c>
      <c r="L232" s="216">
        <f t="shared" si="115"/>
        <v>0.27980535279805352</v>
      </c>
      <c r="M232" s="217" t="s">
        <v>266</v>
      </c>
      <c r="N232" s="218">
        <v>43244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43</v>
      </c>
      <c r="B233" s="211">
        <v>42367</v>
      </c>
      <c r="C233" s="211"/>
      <c r="D233" s="212" t="s">
        <v>339</v>
      </c>
      <c r="E233" s="210" t="s">
        <v>276</v>
      </c>
      <c r="F233" s="213">
        <v>465</v>
      </c>
      <c r="G233" s="210"/>
      <c r="H233" s="210">
        <v>540</v>
      </c>
      <c r="I233" s="214">
        <v>540</v>
      </c>
      <c r="J233" s="307" t="s">
        <v>330</v>
      </c>
      <c r="K233" s="215">
        <f t="shared" si="112"/>
        <v>75</v>
      </c>
      <c r="L233" s="216">
        <f t="shared" ref="L233:L238" si="117">K233/F233</f>
        <v>0.16129032258064516</v>
      </c>
      <c r="M233" s="217" t="s">
        <v>266</v>
      </c>
      <c r="N233" s="218">
        <v>42530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44</v>
      </c>
      <c r="B234" s="211">
        <v>42380</v>
      </c>
      <c r="C234" s="211"/>
      <c r="D234" s="212" t="s">
        <v>309</v>
      </c>
      <c r="E234" s="210" t="s">
        <v>264</v>
      </c>
      <c r="F234" s="213">
        <v>81</v>
      </c>
      <c r="G234" s="210"/>
      <c r="H234" s="210">
        <v>110</v>
      </c>
      <c r="I234" s="214">
        <v>110</v>
      </c>
      <c r="J234" s="307" t="s">
        <v>330</v>
      </c>
      <c r="K234" s="215">
        <f t="shared" si="112"/>
        <v>29</v>
      </c>
      <c r="L234" s="216">
        <f t="shared" si="117"/>
        <v>0.35802469135802467</v>
      </c>
      <c r="M234" s="217" t="s">
        <v>266</v>
      </c>
      <c r="N234" s="218">
        <v>42745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45</v>
      </c>
      <c r="B235" s="211">
        <v>42382</v>
      </c>
      <c r="C235" s="211"/>
      <c r="D235" s="212" t="s">
        <v>342</v>
      </c>
      <c r="E235" s="210" t="s">
        <v>264</v>
      </c>
      <c r="F235" s="213">
        <v>417.5</v>
      </c>
      <c r="G235" s="210"/>
      <c r="H235" s="210">
        <v>547</v>
      </c>
      <c r="I235" s="214">
        <v>535</v>
      </c>
      <c r="J235" s="307" t="s">
        <v>330</v>
      </c>
      <c r="K235" s="215">
        <f t="shared" si="112"/>
        <v>129.5</v>
      </c>
      <c r="L235" s="216">
        <f t="shared" si="117"/>
        <v>0.31017964071856285</v>
      </c>
      <c r="M235" s="217" t="s">
        <v>266</v>
      </c>
      <c r="N235" s="218">
        <v>42578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46</v>
      </c>
      <c r="B236" s="211">
        <v>42408</v>
      </c>
      <c r="C236" s="211"/>
      <c r="D236" s="212" t="s">
        <v>343</v>
      </c>
      <c r="E236" s="210" t="s">
        <v>276</v>
      </c>
      <c r="F236" s="213">
        <v>650</v>
      </c>
      <c r="G236" s="210"/>
      <c r="H236" s="210">
        <v>800</v>
      </c>
      <c r="I236" s="214">
        <v>800</v>
      </c>
      <c r="J236" s="307" t="s">
        <v>330</v>
      </c>
      <c r="K236" s="215">
        <f t="shared" si="112"/>
        <v>150</v>
      </c>
      <c r="L236" s="216">
        <f t="shared" si="117"/>
        <v>0.23076923076923078</v>
      </c>
      <c r="M236" s="217" t="s">
        <v>266</v>
      </c>
      <c r="N236" s="218">
        <v>43154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47</v>
      </c>
      <c r="B237" s="211">
        <v>42433</v>
      </c>
      <c r="C237" s="211"/>
      <c r="D237" s="212" t="s">
        <v>160</v>
      </c>
      <c r="E237" s="210" t="s">
        <v>276</v>
      </c>
      <c r="F237" s="213">
        <v>437.5</v>
      </c>
      <c r="G237" s="210"/>
      <c r="H237" s="210">
        <v>504.5</v>
      </c>
      <c r="I237" s="214">
        <v>522</v>
      </c>
      <c r="J237" s="307" t="s">
        <v>358</v>
      </c>
      <c r="K237" s="215">
        <f t="shared" si="112"/>
        <v>67</v>
      </c>
      <c r="L237" s="216">
        <f t="shared" si="117"/>
        <v>0.15314285714285714</v>
      </c>
      <c r="M237" s="217" t="s">
        <v>266</v>
      </c>
      <c r="N237" s="218">
        <v>42480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48</v>
      </c>
      <c r="B238" s="211">
        <v>42438</v>
      </c>
      <c r="C238" s="211"/>
      <c r="D238" s="212" t="s">
        <v>351</v>
      </c>
      <c r="E238" s="210" t="s">
        <v>276</v>
      </c>
      <c r="F238" s="213">
        <v>189.5</v>
      </c>
      <c r="G238" s="210"/>
      <c r="H238" s="210">
        <v>218</v>
      </c>
      <c r="I238" s="214">
        <v>218</v>
      </c>
      <c r="J238" s="307" t="s">
        <v>330</v>
      </c>
      <c r="K238" s="215">
        <f t="shared" si="112"/>
        <v>28.5</v>
      </c>
      <c r="L238" s="216">
        <f t="shared" si="117"/>
        <v>0.15039577836411611</v>
      </c>
      <c r="M238" s="217" t="s">
        <v>266</v>
      </c>
      <c r="N238" s="218">
        <v>43034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49</v>
      </c>
      <c r="B239" s="227">
        <v>42471</v>
      </c>
      <c r="C239" s="227"/>
      <c r="D239" s="228" t="s">
        <v>353</v>
      </c>
      <c r="E239" s="226" t="s">
        <v>276</v>
      </c>
      <c r="F239" s="229" t="s">
        <v>354</v>
      </c>
      <c r="G239" s="230"/>
      <c r="H239" s="230"/>
      <c r="I239" s="230">
        <v>60</v>
      </c>
      <c r="J239" s="308" t="s">
        <v>265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50</v>
      </c>
      <c r="B240" s="211">
        <v>42472</v>
      </c>
      <c r="C240" s="211"/>
      <c r="D240" s="212" t="s">
        <v>363</v>
      </c>
      <c r="E240" s="210" t="s">
        <v>276</v>
      </c>
      <c r="F240" s="213">
        <v>93</v>
      </c>
      <c r="G240" s="210"/>
      <c r="H240" s="210">
        <v>149</v>
      </c>
      <c r="I240" s="214">
        <v>140</v>
      </c>
      <c r="J240" s="305" t="s">
        <v>2344</v>
      </c>
      <c r="K240" s="215">
        <f t="shared" si="112"/>
        <v>56</v>
      </c>
      <c r="L240" s="216">
        <f t="shared" ref="L240:L245" si="118">K240/F240</f>
        <v>0.60215053763440862</v>
      </c>
      <c r="M240" s="217" t="s">
        <v>266</v>
      </c>
      <c r="N240" s="218">
        <v>42740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51</v>
      </c>
      <c r="B241" s="211">
        <v>42472</v>
      </c>
      <c r="C241" s="211"/>
      <c r="D241" s="212" t="s">
        <v>355</v>
      </c>
      <c r="E241" s="210" t="s">
        <v>276</v>
      </c>
      <c r="F241" s="213">
        <v>130</v>
      </c>
      <c r="G241" s="210"/>
      <c r="H241" s="210">
        <v>150</v>
      </c>
      <c r="I241" s="214" t="s">
        <v>356</v>
      </c>
      <c r="J241" s="307" t="s">
        <v>330</v>
      </c>
      <c r="K241" s="215">
        <f t="shared" si="112"/>
        <v>20</v>
      </c>
      <c r="L241" s="216">
        <f t="shared" si="118"/>
        <v>0.15384615384615385</v>
      </c>
      <c r="M241" s="217" t="s">
        <v>266</v>
      </c>
      <c r="N241" s="218">
        <v>42564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52</v>
      </c>
      <c r="B242" s="211">
        <v>42473</v>
      </c>
      <c r="C242" s="211"/>
      <c r="D242" s="212" t="s">
        <v>232</v>
      </c>
      <c r="E242" s="210" t="s">
        <v>276</v>
      </c>
      <c r="F242" s="213">
        <v>196</v>
      </c>
      <c r="G242" s="210"/>
      <c r="H242" s="210">
        <v>299</v>
      </c>
      <c r="I242" s="214">
        <v>299</v>
      </c>
      <c r="J242" s="307" t="s">
        <v>330</v>
      </c>
      <c r="K242" s="215">
        <f t="shared" si="112"/>
        <v>103</v>
      </c>
      <c r="L242" s="216">
        <f t="shared" si="118"/>
        <v>0.52551020408163263</v>
      </c>
      <c r="M242" s="217" t="s">
        <v>266</v>
      </c>
      <c r="N242" s="218">
        <v>42620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53</v>
      </c>
      <c r="B243" s="211">
        <v>42473</v>
      </c>
      <c r="C243" s="211"/>
      <c r="D243" s="212" t="s">
        <v>357</v>
      </c>
      <c r="E243" s="210" t="s">
        <v>276</v>
      </c>
      <c r="F243" s="213">
        <v>88</v>
      </c>
      <c r="G243" s="210"/>
      <c r="H243" s="210">
        <v>103</v>
      </c>
      <c r="I243" s="214">
        <v>103</v>
      </c>
      <c r="J243" s="307" t="s">
        <v>330</v>
      </c>
      <c r="K243" s="215">
        <f t="shared" si="112"/>
        <v>15</v>
      </c>
      <c r="L243" s="216">
        <f t="shared" si="118"/>
        <v>0.17045454545454544</v>
      </c>
      <c r="M243" s="217" t="s">
        <v>266</v>
      </c>
      <c r="N243" s="218">
        <v>42530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54</v>
      </c>
      <c r="B244" s="211">
        <v>42492</v>
      </c>
      <c r="C244" s="211"/>
      <c r="D244" s="212" t="s">
        <v>362</v>
      </c>
      <c r="E244" s="210" t="s">
        <v>276</v>
      </c>
      <c r="F244" s="213">
        <v>127.5</v>
      </c>
      <c r="G244" s="210"/>
      <c r="H244" s="210">
        <v>148</v>
      </c>
      <c r="I244" s="214" t="s">
        <v>361</v>
      </c>
      <c r="J244" s="307" t="s">
        <v>330</v>
      </c>
      <c r="K244" s="215">
        <f t="shared" si="112"/>
        <v>20.5</v>
      </c>
      <c r="L244" s="216">
        <f t="shared" si="118"/>
        <v>0.16078431372549021</v>
      </c>
      <c r="M244" s="217" t="s">
        <v>266</v>
      </c>
      <c r="N244" s="218">
        <v>42564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55</v>
      </c>
      <c r="B245" s="211">
        <v>42493</v>
      </c>
      <c r="C245" s="211"/>
      <c r="D245" s="212" t="s">
        <v>364</v>
      </c>
      <c r="E245" s="210" t="s">
        <v>276</v>
      </c>
      <c r="F245" s="213">
        <v>675</v>
      </c>
      <c r="G245" s="210"/>
      <c r="H245" s="210">
        <v>815</v>
      </c>
      <c r="I245" s="214" t="s">
        <v>365</v>
      </c>
      <c r="J245" s="307" t="s">
        <v>330</v>
      </c>
      <c r="K245" s="215">
        <f t="shared" si="112"/>
        <v>140</v>
      </c>
      <c r="L245" s="216">
        <f t="shared" si="118"/>
        <v>0.2074074074074074</v>
      </c>
      <c r="M245" s="217" t="s">
        <v>266</v>
      </c>
      <c r="N245" s="218">
        <v>43154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26">
        <v>56</v>
      </c>
      <c r="B246" s="227">
        <v>42522</v>
      </c>
      <c r="C246" s="227"/>
      <c r="D246" s="228" t="s">
        <v>369</v>
      </c>
      <c r="E246" s="226" t="s">
        <v>276</v>
      </c>
      <c r="F246" s="229" t="s">
        <v>370</v>
      </c>
      <c r="G246" s="230"/>
      <c r="H246" s="230"/>
      <c r="I246" s="230" t="s">
        <v>371</v>
      </c>
      <c r="J246" s="308" t="s">
        <v>265</v>
      </c>
      <c r="K246" s="230"/>
      <c r="L246" s="226"/>
      <c r="M246" s="231"/>
      <c r="N246" s="232"/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57</v>
      </c>
      <c r="B247" s="211">
        <v>42527</v>
      </c>
      <c r="C247" s="211"/>
      <c r="D247" s="212" t="s">
        <v>375</v>
      </c>
      <c r="E247" s="210" t="s">
        <v>276</v>
      </c>
      <c r="F247" s="213">
        <v>110</v>
      </c>
      <c r="G247" s="210"/>
      <c r="H247" s="210">
        <v>126.5</v>
      </c>
      <c r="I247" s="214">
        <v>125</v>
      </c>
      <c r="J247" s="307" t="s">
        <v>284</v>
      </c>
      <c r="K247" s="215">
        <f t="shared" si="112"/>
        <v>16.5</v>
      </c>
      <c r="L247" s="216">
        <f>K247/F247</f>
        <v>0.15</v>
      </c>
      <c r="M247" s="217" t="s">
        <v>266</v>
      </c>
      <c r="N247" s="218">
        <v>42552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58</v>
      </c>
      <c r="B248" s="211">
        <v>42538</v>
      </c>
      <c r="C248" s="211"/>
      <c r="D248" s="212" t="s">
        <v>1831</v>
      </c>
      <c r="E248" s="210" t="s">
        <v>276</v>
      </c>
      <c r="F248" s="213">
        <v>44</v>
      </c>
      <c r="G248" s="210"/>
      <c r="H248" s="210">
        <v>69.5</v>
      </c>
      <c r="I248" s="214">
        <v>69.5</v>
      </c>
      <c r="J248" s="307" t="s">
        <v>2553</v>
      </c>
      <c r="K248" s="215">
        <f t="shared" si="112"/>
        <v>25.5</v>
      </c>
      <c r="L248" s="216">
        <f>K248/F248</f>
        <v>0.57954545454545459</v>
      </c>
      <c r="M248" s="217" t="s">
        <v>266</v>
      </c>
      <c r="N248" s="218">
        <v>42977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59</v>
      </c>
      <c r="B249" s="211">
        <v>42549</v>
      </c>
      <c r="C249" s="211"/>
      <c r="D249" s="212" t="s">
        <v>1835</v>
      </c>
      <c r="E249" s="210" t="s">
        <v>276</v>
      </c>
      <c r="F249" s="213">
        <v>262.5</v>
      </c>
      <c r="G249" s="210"/>
      <c r="H249" s="210">
        <v>340</v>
      </c>
      <c r="I249" s="214">
        <v>333</v>
      </c>
      <c r="J249" s="307" t="s">
        <v>2229</v>
      </c>
      <c r="K249" s="215">
        <f t="shared" si="112"/>
        <v>77.5</v>
      </c>
      <c r="L249" s="216">
        <f>K249/F249</f>
        <v>0.29523809523809524</v>
      </c>
      <c r="M249" s="217" t="s">
        <v>266</v>
      </c>
      <c r="N249" s="218">
        <v>43017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60</v>
      </c>
      <c r="B250" s="211">
        <v>42549</v>
      </c>
      <c r="C250" s="211"/>
      <c r="D250" s="212" t="s">
        <v>1836</v>
      </c>
      <c r="E250" s="210" t="s">
        <v>276</v>
      </c>
      <c r="F250" s="213">
        <v>840</v>
      </c>
      <c r="G250" s="210"/>
      <c r="H250" s="210">
        <v>1230</v>
      </c>
      <c r="I250" s="214">
        <v>1230</v>
      </c>
      <c r="J250" s="307" t="s">
        <v>330</v>
      </c>
      <c r="K250" s="215">
        <f t="shared" si="112"/>
        <v>390</v>
      </c>
      <c r="L250" s="216">
        <f>K250/F250</f>
        <v>0.4642857142857143</v>
      </c>
      <c r="M250" s="217" t="s">
        <v>266</v>
      </c>
      <c r="N250" s="218">
        <v>42649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61</v>
      </c>
      <c r="B251" s="220">
        <v>42556</v>
      </c>
      <c r="C251" s="220"/>
      <c r="D251" s="221" t="s">
        <v>1845</v>
      </c>
      <c r="E251" s="219" t="s">
        <v>276</v>
      </c>
      <c r="F251" s="222">
        <v>395</v>
      </c>
      <c r="G251" s="223"/>
      <c r="H251" s="223">
        <v>468.5</v>
      </c>
      <c r="I251" s="223">
        <v>510</v>
      </c>
      <c r="J251" s="311" t="s">
        <v>2269</v>
      </c>
      <c r="K251" s="317">
        <f t="shared" si="112"/>
        <v>73.5</v>
      </c>
      <c r="L251" s="224">
        <f>K251/F251</f>
        <v>0.1860759493670886</v>
      </c>
      <c r="M251" s="222" t="s">
        <v>266</v>
      </c>
      <c r="N251" s="225">
        <v>42977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26">
        <v>62</v>
      </c>
      <c r="B252" s="227">
        <v>42584</v>
      </c>
      <c r="C252" s="227"/>
      <c r="D252" s="228" t="s">
        <v>1865</v>
      </c>
      <c r="E252" s="226" t="s">
        <v>264</v>
      </c>
      <c r="F252" s="229" t="s">
        <v>1863</v>
      </c>
      <c r="G252" s="230"/>
      <c r="H252" s="230"/>
      <c r="I252" s="230" t="s">
        <v>1864</v>
      </c>
      <c r="J252" s="308" t="s">
        <v>265</v>
      </c>
      <c r="K252" s="230"/>
      <c r="L252" s="226"/>
      <c r="M252" s="231"/>
      <c r="N252" s="232"/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26">
        <v>63</v>
      </c>
      <c r="B253" s="227">
        <v>42586</v>
      </c>
      <c r="C253" s="227"/>
      <c r="D253" s="228" t="s">
        <v>1867</v>
      </c>
      <c r="E253" s="226" t="s">
        <v>276</v>
      </c>
      <c r="F253" s="229" t="s">
        <v>1868</v>
      </c>
      <c r="G253" s="230"/>
      <c r="H253" s="230"/>
      <c r="I253" s="230">
        <v>475</v>
      </c>
      <c r="J253" s="308" t="s">
        <v>265</v>
      </c>
      <c r="K253" s="230"/>
      <c r="L253" s="226"/>
      <c r="M253" s="231"/>
      <c r="N253" s="232"/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64</v>
      </c>
      <c r="B254" s="211">
        <v>42593</v>
      </c>
      <c r="C254" s="211"/>
      <c r="D254" s="212" t="s">
        <v>599</v>
      </c>
      <c r="E254" s="210" t="s">
        <v>276</v>
      </c>
      <c r="F254" s="213">
        <v>86.5</v>
      </c>
      <c r="G254" s="210"/>
      <c r="H254" s="210">
        <v>130</v>
      </c>
      <c r="I254" s="214">
        <v>130</v>
      </c>
      <c r="J254" s="305" t="s">
        <v>2338</v>
      </c>
      <c r="K254" s="215">
        <f t="shared" ref="K254:K276" si="119">H254-F254</f>
        <v>43.5</v>
      </c>
      <c r="L254" s="216">
        <f t="shared" ref="L254:L260" si="120">K254/F254</f>
        <v>0.50289017341040465</v>
      </c>
      <c r="M254" s="217" t="s">
        <v>266</v>
      </c>
      <c r="N254" s="218">
        <v>43091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33">
        <v>65</v>
      </c>
      <c r="B255" s="234">
        <v>42600</v>
      </c>
      <c r="C255" s="234"/>
      <c r="D255" s="235" t="s">
        <v>346</v>
      </c>
      <c r="E255" s="236" t="s">
        <v>276</v>
      </c>
      <c r="F255" s="233">
        <v>133.5</v>
      </c>
      <c r="G255" s="233"/>
      <c r="H255" s="237">
        <v>126.5</v>
      </c>
      <c r="I255" s="238">
        <v>178</v>
      </c>
      <c r="J255" s="239" t="s">
        <v>1890</v>
      </c>
      <c r="K255" s="318">
        <f t="shared" si="119"/>
        <v>-7</v>
      </c>
      <c r="L255" s="240">
        <f t="shared" si="120"/>
        <v>-5.2434456928838954E-2</v>
      </c>
      <c r="M255" s="241" t="s">
        <v>1844</v>
      </c>
      <c r="N255" s="242">
        <v>42615</v>
      </c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66</v>
      </c>
      <c r="B256" s="211">
        <v>42613</v>
      </c>
      <c r="C256" s="211"/>
      <c r="D256" s="212" t="s">
        <v>1884</v>
      </c>
      <c r="E256" s="210" t="s">
        <v>276</v>
      </c>
      <c r="F256" s="213">
        <v>560</v>
      </c>
      <c r="G256" s="210"/>
      <c r="H256" s="210">
        <v>725</v>
      </c>
      <c r="I256" s="214">
        <v>725</v>
      </c>
      <c r="J256" s="307" t="s">
        <v>278</v>
      </c>
      <c r="K256" s="215">
        <f t="shared" si="119"/>
        <v>165</v>
      </c>
      <c r="L256" s="216">
        <f t="shared" si="120"/>
        <v>0.29464285714285715</v>
      </c>
      <c r="M256" s="217" t="s">
        <v>266</v>
      </c>
      <c r="N256" s="218">
        <v>42456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67</v>
      </c>
      <c r="B257" s="211">
        <v>42614</v>
      </c>
      <c r="C257" s="211"/>
      <c r="D257" s="212" t="s">
        <v>1889</v>
      </c>
      <c r="E257" s="210" t="s">
        <v>276</v>
      </c>
      <c r="F257" s="213">
        <v>160.5</v>
      </c>
      <c r="G257" s="210"/>
      <c r="H257" s="210">
        <v>210</v>
      </c>
      <c r="I257" s="214">
        <v>210</v>
      </c>
      <c r="J257" s="307" t="s">
        <v>278</v>
      </c>
      <c r="K257" s="215">
        <f t="shared" si="119"/>
        <v>49.5</v>
      </c>
      <c r="L257" s="216">
        <f t="shared" si="120"/>
        <v>0.30841121495327101</v>
      </c>
      <c r="M257" s="217" t="s">
        <v>266</v>
      </c>
      <c r="N257" s="218">
        <v>42871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68</v>
      </c>
      <c r="B258" s="211">
        <v>42646</v>
      </c>
      <c r="C258" s="211"/>
      <c r="D258" s="212" t="s">
        <v>1910</v>
      </c>
      <c r="E258" s="210" t="s">
        <v>276</v>
      </c>
      <c r="F258" s="213">
        <v>430</v>
      </c>
      <c r="G258" s="210"/>
      <c r="H258" s="210">
        <v>596</v>
      </c>
      <c r="I258" s="214">
        <v>575</v>
      </c>
      <c r="J258" s="307" t="s">
        <v>2046</v>
      </c>
      <c r="K258" s="215">
        <f t="shared" si="119"/>
        <v>166</v>
      </c>
      <c r="L258" s="216">
        <f t="shared" si="120"/>
        <v>0.38604651162790699</v>
      </c>
      <c r="M258" s="217" t="s">
        <v>266</v>
      </c>
      <c r="N258" s="218">
        <v>42769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69</v>
      </c>
      <c r="B259" s="211">
        <v>42657</v>
      </c>
      <c r="C259" s="211"/>
      <c r="D259" s="212" t="s">
        <v>480</v>
      </c>
      <c r="E259" s="210" t="s">
        <v>276</v>
      </c>
      <c r="F259" s="213">
        <v>280</v>
      </c>
      <c r="G259" s="210"/>
      <c r="H259" s="210">
        <v>345</v>
      </c>
      <c r="I259" s="214">
        <v>345</v>
      </c>
      <c r="J259" s="307" t="s">
        <v>278</v>
      </c>
      <c r="K259" s="215">
        <f t="shared" si="119"/>
        <v>65</v>
      </c>
      <c r="L259" s="216">
        <f t="shared" si="120"/>
        <v>0.23214285714285715</v>
      </c>
      <c r="M259" s="217" t="s">
        <v>266</v>
      </c>
      <c r="N259" s="218">
        <v>42814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70</v>
      </c>
      <c r="B260" s="211">
        <v>42657</v>
      </c>
      <c r="C260" s="211"/>
      <c r="D260" s="212" t="s">
        <v>379</v>
      </c>
      <c r="E260" s="210" t="s">
        <v>276</v>
      </c>
      <c r="F260" s="213">
        <v>245</v>
      </c>
      <c r="G260" s="210"/>
      <c r="H260" s="210">
        <v>325.5</v>
      </c>
      <c r="I260" s="214">
        <v>330</v>
      </c>
      <c r="J260" s="307" t="s">
        <v>1999</v>
      </c>
      <c r="K260" s="215">
        <f t="shared" si="119"/>
        <v>80.5</v>
      </c>
      <c r="L260" s="216">
        <f t="shared" si="120"/>
        <v>0.32857142857142857</v>
      </c>
      <c r="M260" s="217" t="s">
        <v>266</v>
      </c>
      <c r="N260" s="218">
        <v>42769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71</v>
      </c>
      <c r="B261" s="211">
        <v>42660</v>
      </c>
      <c r="C261" s="211"/>
      <c r="D261" s="212" t="s">
        <v>366</v>
      </c>
      <c r="E261" s="210" t="s">
        <v>276</v>
      </c>
      <c r="F261" s="213">
        <v>125</v>
      </c>
      <c r="G261" s="210"/>
      <c r="H261" s="210">
        <v>160</v>
      </c>
      <c r="I261" s="214">
        <v>160</v>
      </c>
      <c r="J261" s="307" t="s">
        <v>330</v>
      </c>
      <c r="K261" s="215">
        <f t="shared" si="119"/>
        <v>35</v>
      </c>
      <c r="L261" s="216">
        <v>0.28000000000000008</v>
      </c>
      <c r="M261" s="217" t="s">
        <v>266</v>
      </c>
      <c r="N261" s="218">
        <v>42803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72</v>
      </c>
      <c r="B262" s="211">
        <v>42660</v>
      </c>
      <c r="C262" s="211"/>
      <c r="D262" s="212" t="s">
        <v>1298</v>
      </c>
      <c r="E262" s="210" t="s">
        <v>276</v>
      </c>
      <c r="F262" s="213">
        <v>114</v>
      </c>
      <c r="G262" s="210"/>
      <c r="H262" s="210">
        <v>145</v>
      </c>
      <c r="I262" s="214">
        <v>145</v>
      </c>
      <c r="J262" s="307" t="s">
        <v>330</v>
      </c>
      <c r="K262" s="215">
        <f t="shared" si="119"/>
        <v>31</v>
      </c>
      <c r="L262" s="216">
        <f>K262/F262</f>
        <v>0.27192982456140352</v>
      </c>
      <c r="M262" s="217" t="s">
        <v>266</v>
      </c>
      <c r="N262" s="218">
        <v>42859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73</v>
      </c>
      <c r="B263" s="211">
        <v>42660</v>
      </c>
      <c r="C263" s="211"/>
      <c r="D263" s="212" t="s">
        <v>765</v>
      </c>
      <c r="E263" s="210" t="s">
        <v>276</v>
      </c>
      <c r="F263" s="213">
        <v>212</v>
      </c>
      <c r="G263" s="210"/>
      <c r="H263" s="210">
        <v>280</v>
      </c>
      <c r="I263" s="214">
        <v>276</v>
      </c>
      <c r="J263" s="307" t="s">
        <v>2050</v>
      </c>
      <c r="K263" s="215">
        <f t="shared" si="119"/>
        <v>68</v>
      </c>
      <c r="L263" s="216">
        <f>K263/F263</f>
        <v>0.32075471698113206</v>
      </c>
      <c r="M263" s="217" t="s">
        <v>266</v>
      </c>
      <c r="N263" s="218">
        <v>42858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74</v>
      </c>
      <c r="B264" s="211">
        <v>42678</v>
      </c>
      <c r="C264" s="211"/>
      <c r="D264" s="212" t="s">
        <v>367</v>
      </c>
      <c r="E264" s="210" t="s">
        <v>276</v>
      </c>
      <c r="F264" s="213">
        <v>155</v>
      </c>
      <c r="G264" s="210"/>
      <c r="H264" s="210">
        <v>210</v>
      </c>
      <c r="I264" s="214">
        <v>210</v>
      </c>
      <c r="J264" s="307" t="s">
        <v>2123</v>
      </c>
      <c r="K264" s="215">
        <f t="shared" si="119"/>
        <v>55</v>
      </c>
      <c r="L264" s="216">
        <f>K264/F264</f>
        <v>0.35483870967741937</v>
      </c>
      <c r="M264" s="217" t="s">
        <v>266</v>
      </c>
      <c r="N264" s="218">
        <v>42944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33">
        <v>75</v>
      </c>
      <c r="B265" s="234">
        <v>42710</v>
      </c>
      <c r="C265" s="234"/>
      <c r="D265" s="235" t="s">
        <v>1353</v>
      </c>
      <c r="E265" s="236" t="s">
        <v>276</v>
      </c>
      <c r="F265" s="233">
        <v>150.5</v>
      </c>
      <c r="G265" s="233"/>
      <c r="H265" s="237">
        <v>72.5</v>
      </c>
      <c r="I265" s="238">
        <v>174</v>
      </c>
      <c r="J265" s="239" t="s">
        <v>2788</v>
      </c>
      <c r="K265" s="318">
        <f t="shared" si="119"/>
        <v>-78</v>
      </c>
      <c r="L265" s="240">
        <f t="shared" ref="L265" si="121">K265/F265</f>
        <v>-0.51827242524916939</v>
      </c>
      <c r="M265" s="241" t="s">
        <v>1844</v>
      </c>
      <c r="N265" s="242">
        <v>43333</v>
      </c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76</v>
      </c>
      <c r="B266" s="211">
        <v>42712</v>
      </c>
      <c r="C266" s="211"/>
      <c r="D266" s="212" t="s">
        <v>190</v>
      </c>
      <c r="E266" s="210" t="s">
        <v>276</v>
      </c>
      <c r="F266" s="213">
        <v>380</v>
      </c>
      <c r="G266" s="210"/>
      <c r="H266" s="210">
        <v>478</v>
      </c>
      <c r="I266" s="214">
        <v>468</v>
      </c>
      <c r="J266" s="307" t="s">
        <v>330</v>
      </c>
      <c r="K266" s="215">
        <f t="shared" si="119"/>
        <v>98</v>
      </c>
      <c r="L266" s="216">
        <f t="shared" ref="L266:L273" si="122">K266/F266</f>
        <v>0.25789473684210529</v>
      </c>
      <c r="M266" s="217" t="s">
        <v>266</v>
      </c>
      <c r="N266" s="218">
        <v>43025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77</v>
      </c>
      <c r="B267" s="211">
        <v>42734</v>
      </c>
      <c r="C267" s="211"/>
      <c r="D267" s="212" t="s">
        <v>803</v>
      </c>
      <c r="E267" s="210" t="s">
        <v>276</v>
      </c>
      <c r="F267" s="213">
        <v>305</v>
      </c>
      <c r="G267" s="210"/>
      <c r="H267" s="210">
        <v>375</v>
      </c>
      <c r="I267" s="214">
        <v>375</v>
      </c>
      <c r="J267" s="307" t="s">
        <v>330</v>
      </c>
      <c r="K267" s="215">
        <f t="shared" si="119"/>
        <v>70</v>
      </c>
      <c r="L267" s="216">
        <f t="shared" si="122"/>
        <v>0.22950819672131148</v>
      </c>
      <c r="M267" s="217" t="s">
        <v>266</v>
      </c>
      <c r="N267" s="218">
        <v>42768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78</v>
      </c>
      <c r="B268" s="211">
        <v>42739</v>
      </c>
      <c r="C268" s="211"/>
      <c r="D268" s="212" t="s">
        <v>679</v>
      </c>
      <c r="E268" s="210" t="s">
        <v>276</v>
      </c>
      <c r="F268" s="213">
        <v>99.5</v>
      </c>
      <c r="G268" s="210"/>
      <c r="H268" s="210">
        <v>158</v>
      </c>
      <c r="I268" s="214">
        <v>158</v>
      </c>
      <c r="J268" s="307" t="s">
        <v>330</v>
      </c>
      <c r="K268" s="215">
        <f t="shared" si="119"/>
        <v>58.5</v>
      </c>
      <c r="L268" s="216">
        <f t="shared" si="122"/>
        <v>0.5879396984924623</v>
      </c>
      <c r="M268" s="217" t="s">
        <v>266</v>
      </c>
      <c r="N268" s="218">
        <v>42898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79</v>
      </c>
      <c r="B269" s="211">
        <v>42786</v>
      </c>
      <c r="C269" s="211"/>
      <c r="D269" s="212" t="s">
        <v>1562</v>
      </c>
      <c r="E269" s="210" t="s">
        <v>276</v>
      </c>
      <c r="F269" s="213">
        <v>202.5</v>
      </c>
      <c r="G269" s="210"/>
      <c r="H269" s="210">
        <v>234</v>
      </c>
      <c r="I269" s="214">
        <v>234</v>
      </c>
      <c r="J269" s="307" t="s">
        <v>330</v>
      </c>
      <c r="K269" s="215">
        <f t="shared" si="119"/>
        <v>31.5</v>
      </c>
      <c r="L269" s="216">
        <f t="shared" si="122"/>
        <v>0.15555555555555556</v>
      </c>
      <c r="M269" s="217" t="s">
        <v>266</v>
      </c>
      <c r="N269" s="218">
        <v>42836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80</v>
      </c>
      <c r="B270" s="211">
        <v>42786</v>
      </c>
      <c r="C270" s="211"/>
      <c r="D270" s="212" t="s">
        <v>132</v>
      </c>
      <c r="E270" s="210" t="s">
        <v>276</v>
      </c>
      <c r="F270" s="213">
        <v>140.5</v>
      </c>
      <c r="G270" s="210"/>
      <c r="H270" s="210">
        <v>220</v>
      </c>
      <c r="I270" s="214">
        <v>220</v>
      </c>
      <c r="J270" s="307" t="s">
        <v>330</v>
      </c>
      <c r="K270" s="215">
        <f t="shared" si="119"/>
        <v>79.5</v>
      </c>
      <c r="L270" s="216">
        <f t="shared" si="122"/>
        <v>0.5658362989323843</v>
      </c>
      <c r="M270" s="217" t="s">
        <v>266</v>
      </c>
      <c r="N270" s="218">
        <v>42864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81</v>
      </c>
      <c r="B271" s="211">
        <v>42818</v>
      </c>
      <c r="C271" s="211"/>
      <c r="D271" s="212" t="s">
        <v>1775</v>
      </c>
      <c r="E271" s="210" t="s">
        <v>276</v>
      </c>
      <c r="F271" s="213">
        <v>300.5</v>
      </c>
      <c r="G271" s="210"/>
      <c r="H271" s="210">
        <v>417.5</v>
      </c>
      <c r="I271" s="214">
        <v>420</v>
      </c>
      <c r="J271" s="307" t="s">
        <v>2325</v>
      </c>
      <c r="K271" s="215">
        <f t="shared" si="119"/>
        <v>117</v>
      </c>
      <c r="L271" s="216">
        <f t="shared" si="122"/>
        <v>0.38935108153078202</v>
      </c>
      <c r="M271" s="217" t="s">
        <v>266</v>
      </c>
      <c r="N271" s="218">
        <v>43070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82</v>
      </c>
      <c r="B272" s="211">
        <v>42818</v>
      </c>
      <c r="C272" s="211"/>
      <c r="D272" s="212" t="s">
        <v>745</v>
      </c>
      <c r="E272" s="210" t="s">
        <v>276</v>
      </c>
      <c r="F272" s="213">
        <v>850</v>
      </c>
      <c r="G272" s="210"/>
      <c r="H272" s="210">
        <v>1042.5</v>
      </c>
      <c r="I272" s="214">
        <v>1023</v>
      </c>
      <c r="J272" s="307" t="s">
        <v>2042</v>
      </c>
      <c r="K272" s="215">
        <f t="shared" si="119"/>
        <v>192.5</v>
      </c>
      <c r="L272" s="216">
        <f t="shared" si="122"/>
        <v>0.22647058823529412</v>
      </c>
      <c r="M272" s="217" t="s">
        <v>266</v>
      </c>
      <c r="N272" s="218">
        <v>42830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83</v>
      </c>
      <c r="B273" s="211">
        <v>42830</v>
      </c>
      <c r="C273" s="211"/>
      <c r="D273" s="212" t="s">
        <v>1388</v>
      </c>
      <c r="E273" s="210" t="s">
        <v>276</v>
      </c>
      <c r="F273" s="213">
        <v>785</v>
      </c>
      <c r="G273" s="210"/>
      <c r="H273" s="210">
        <v>930</v>
      </c>
      <c r="I273" s="214">
        <v>920</v>
      </c>
      <c r="J273" s="307" t="s">
        <v>2186</v>
      </c>
      <c r="K273" s="215">
        <f t="shared" si="119"/>
        <v>145</v>
      </c>
      <c r="L273" s="216">
        <f t="shared" si="122"/>
        <v>0.18471337579617833</v>
      </c>
      <c r="M273" s="217" t="s">
        <v>266</v>
      </c>
      <c r="N273" s="218">
        <v>42976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26">
        <v>84</v>
      </c>
      <c r="B274" s="227">
        <v>42831</v>
      </c>
      <c r="C274" s="227"/>
      <c r="D274" s="228" t="s">
        <v>1818</v>
      </c>
      <c r="E274" s="226" t="s">
        <v>276</v>
      </c>
      <c r="F274" s="229" t="s">
        <v>2036</v>
      </c>
      <c r="G274" s="230"/>
      <c r="H274" s="230"/>
      <c r="I274" s="230">
        <v>60</v>
      </c>
      <c r="J274" s="308" t="s">
        <v>265</v>
      </c>
      <c r="K274" s="230"/>
      <c r="L274" s="226"/>
      <c r="M274" s="231"/>
      <c r="N274" s="232"/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85</v>
      </c>
      <c r="B275" s="211">
        <v>42837</v>
      </c>
      <c r="C275" s="211"/>
      <c r="D275" s="212" t="s">
        <v>60</v>
      </c>
      <c r="E275" s="210" t="s">
        <v>276</v>
      </c>
      <c r="F275" s="213">
        <v>289.5</v>
      </c>
      <c r="G275" s="210"/>
      <c r="H275" s="210">
        <v>354</v>
      </c>
      <c r="I275" s="214">
        <v>360</v>
      </c>
      <c r="J275" s="307" t="s">
        <v>2266</v>
      </c>
      <c r="K275" s="215">
        <f t="shared" si="119"/>
        <v>64.5</v>
      </c>
      <c r="L275" s="216">
        <f>K275/F275</f>
        <v>0.22279792746113988</v>
      </c>
      <c r="M275" s="217" t="s">
        <v>266</v>
      </c>
      <c r="N275" s="218">
        <v>43040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86</v>
      </c>
      <c r="B276" s="211">
        <v>42845</v>
      </c>
      <c r="C276" s="211"/>
      <c r="D276" s="212" t="s">
        <v>1054</v>
      </c>
      <c r="E276" s="210" t="s">
        <v>276</v>
      </c>
      <c r="F276" s="213">
        <v>700</v>
      </c>
      <c r="G276" s="210"/>
      <c r="H276" s="210">
        <v>840</v>
      </c>
      <c r="I276" s="214">
        <v>840</v>
      </c>
      <c r="J276" s="307" t="s">
        <v>2094</v>
      </c>
      <c r="K276" s="215">
        <f t="shared" si="119"/>
        <v>140</v>
      </c>
      <c r="L276" s="216">
        <f>K276/F276</f>
        <v>0.2</v>
      </c>
      <c r="M276" s="217" t="s">
        <v>266</v>
      </c>
      <c r="N276" s="218">
        <v>42893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26">
        <v>87</v>
      </c>
      <c r="B277" s="227">
        <v>42877</v>
      </c>
      <c r="C277" s="227"/>
      <c r="D277" s="228" t="s">
        <v>809</v>
      </c>
      <c r="E277" s="226" t="s">
        <v>276</v>
      </c>
      <c r="F277" s="229" t="s">
        <v>2058</v>
      </c>
      <c r="G277" s="230"/>
      <c r="H277" s="230"/>
      <c r="I277" s="230">
        <v>190</v>
      </c>
      <c r="J277" s="308" t="s">
        <v>265</v>
      </c>
      <c r="K277" s="230"/>
      <c r="L277" s="226"/>
      <c r="M277" s="231"/>
      <c r="N277" s="232"/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9">
        <v>88</v>
      </c>
      <c r="B278" s="220">
        <v>42887</v>
      </c>
      <c r="C278" s="220"/>
      <c r="D278" s="221" t="s">
        <v>734</v>
      </c>
      <c r="E278" s="219" t="s">
        <v>276</v>
      </c>
      <c r="F278" s="222">
        <v>260</v>
      </c>
      <c r="G278" s="223"/>
      <c r="H278" s="223">
        <v>311</v>
      </c>
      <c r="I278" s="223">
        <v>340</v>
      </c>
      <c r="J278" s="311" t="s">
        <v>2316</v>
      </c>
      <c r="K278" s="317">
        <f t="shared" ref="K278" si="123">H278-F278</f>
        <v>51</v>
      </c>
      <c r="L278" s="224">
        <f t="shared" ref="L278:L296" si="124">K278/F278</f>
        <v>0.19615384615384615</v>
      </c>
      <c r="M278" s="222" t="s">
        <v>266</v>
      </c>
      <c r="N278" s="225">
        <v>43056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89</v>
      </c>
      <c r="B279" s="211">
        <v>42901</v>
      </c>
      <c r="C279" s="211"/>
      <c r="D279" s="270" t="s">
        <v>2342</v>
      </c>
      <c r="E279" s="210" t="s">
        <v>276</v>
      </c>
      <c r="F279" s="213">
        <v>214.5</v>
      </c>
      <c r="G279" s="210"/>
      <c r="H279" s="210">
        <v>262</v>
      </c>
      <c r="I279" s="214">
        <v>262</v>
      </c>
      <c r="J279" s="307" t="s">
        <v>2187</v>
      </c>
      <c r="K279" s="215">
        <f t="shared" ref="K279:K296" si="125">H279-F279</f>
        <v>47.5</v>
      </c>
      <c r="L279" s="216">
        <f t="shared" si="124"/>
        <v>0.22144522144522144</v>
      </c>
      <c r="M279" s="217" t="s">
        <v>266</v>
      </c>
      <c r="N279" s="218">
        <v>42977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90</v>
      </c>
      <c r="B280" s="211">
        <v>42933</v>
      </c>
      <c r="C280" s="211"/>
      <c r="D280" s="212" t="s">
        <v>1153</v>
      </c>
      <c r="E280" s="210" t="s">
        <v>276</v>
      </c>
      <c r="F280" s="213">
        <v>370</v>
      </c>
      <c r="G280" s="210"/>
      <c r="H280" s="210">
        <v>447.5</v>
      </c>
      <c r="I280" s="214">
        <v>450</v>
      </c>
      <c r="J280" s="307" t="s">
        <v>330</v>
      </c>
      <c r="K280" s="215">
        <f t="shared" si="125"/>
        <v>77.5</v>
      </c>
      <c r="L280" s="216">
        <f t="shared" si="124"/>
        <v>0.20945945945945946</v>
      </c>
      <c r="M280" s="217" t="s">
        <v>266</v>
      </c>
      <c r="N280" s="218">
        <v>43035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91</v>
      </c>
      <c r="B281" s="211">
        <v>42943</v>
      </c>
      <c r="C281" s="211"/>
      <c r="D281" s="212" t="s">
        <v>212</v>
      </c>
      <c r="E281" s="210" t="s">
        <v>276</v>
      </c>
      <c r="F281" s="213">
        <v>657.5</v>
      </c>
      <c r="G281" s="210"/>
      <c r="H281" s="210">
        <v>825</v>
      </c>
      <c r="I281" s="214">
        <v>820</v>
      </c>
      <c r="J281" s="307" t="s">
        <v>330</v>
      </c>
      <c r="K281" s="215">
        <f t="shared" si="125"/>
        <v>167.5</v>
      </c>
      <c r="L281" s="216">
        <f t="shared" si="124"/>
        <v>0.25475285171102663</v>
      </c>
      <c r="M281" s="217" t="s">
        <v>266</v>
      </c>
      <c r="N281" s="218">
        <v>43090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92</v>
      </c>
      <c r="B282" s="211">
        <v>42964</v>
      </c>
      <c r="C282" s="211"/>
      <c r="D282" s="212" t="s">
        <v>748</v>
      </c>
      <c r="E282" s="210" t="s">
        <v>276</v>
      </c>
      <c r="F282" s="213">
        <v>605</v>
      </c>
      <c r="G282" s="210"/>
      <c r="H282" s="210">
        <v>750</v>
      </c>
      <c r="I282" s="214">
        <v>750</v>
      </c>
      <c r="J282" s="307" t="s">
        <v>2186</v>
      </c>
      <c r="K282" s="215">
        <f t="shared" si="125"/>
        <v>145</v>
      </c>
      <c r="L282" s="216">
        <f t="shared" si="124"/>
        <v>0.23966942148760331</v>
      </c>
      <c r="M282" s="217" t="s">
        <v>266</v>
      </c>
      <c r="N282" s="218">
        <v>43027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9">
        <v>93</v>
      </c>
      <c r="B283" s="220">
        <v>42979</v>
      </c>
      <c r="C283" s="220"/>
      <c r="D283" s="221" t="s">
        <v>1501</v>
      </c>
      <c r="E283" s="219" t="s">
        <v>276</v>
      </c>
      <c r="F283" s="222">
        <v>255</v>
      </c>
      <c r="G283" s="223"/>
      <c r="H283" s="223">
        <v>307.5</v>
      </c>
      <c r="I283" s="223">
        <v>320</v>
      </c>
      <c r="J283" s="311" t="s">
        <v>2339</v>
      </c>
      <c r="K283" s="317">
        <f t="shared" si="125"/>
        <v>52.5</v>
      </c>
      <c r="L283" s="224">
        <f t="shared" si="124"/>
        <v>0.20588235294117646</v>
      </c>
      <c r="M283" s="222" t="s">
        <v>266</v>
      </c>
      <c r="N283" s="225">
        <v>43098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94</v>
      </c>
      <c r="B284" s="211">
        <v>42997</v>
      </c>
      <c r="C284" s="211"/>
      <c r="D284" s="212" t="s">
        <v>1530</v>
      </c>
      <c r="E284" s="210" t="s">
        <v>276</v>
      </c>
      <c r="F284" s="213">
        <v>215</v>
      </c>
      <c r="G284" s="210"/>
      <c r="H284" s="210">
        <v>258</v>
      </c>
      <c r="I284" s="214">
        <v>258</v>
      </c>
      <c r="J284" s="307" t="s">
        <v>330</v>
      </c>
      <c r="K284" s="215">
        <f t="shared" si="125"/>
        <v>43</v>
      </c>
      <c r="L284" s="216">
        <f t="shared" si="124"/>
        <v>0.2</v>
      </c>
      <c r="M284" s="217" t="s">
        <v>266</v>
      </c>
      <c r="N284" s="218">
        <v>43040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95</v>
      </c>
      <c r="B285" s="211">
        <v>42998</v>
      </c>
      <c r="C285" s="211"/>
      <c r="D285" s="212" t="s">
        <v>599</v>
      </c>
      <c r="E285" s="210" t="s">
        <v>276</v>
      </c>
      <c r="F285" s="213">
        <v>75</v>
      </c>
      <c r="G285" s="210"/>
      <c r="H285" s="210">
        <v>90</v>
      </c>
      <c r="I285" s="214">
        <v>90</v>
      </c>
      <c r="J285" s="307" t="s">
        <v>2223</v>
      </c>
      <c r="K285" s="215">
        <f t="shared" si="125"/>
        <v>15</v>
      </c>
      <c r="L285" s="216">
        <f t="shared" si="124"/>
        <v>0.2</v>
      </c>
      <c r="M285" s="217" t="s">
        <v>266</v>
      </c>
      <c r="N285" s="218">
        <v>43019</v>
      </c>
      <c r="O285" s="186"/>
      <c r="P285" s="186"/>
      <c r="Q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96</v>
      </c>
      <c r="B286" s="211">
        <v>43011</v>
      </c>
      <c r="C286" s="211"/>
      <c r="D286" s="212" t="s">
        <v>1915</v>
      </c>
      <c r="E286" s="210" t="s">
        <v>276</v>
      </c>
      <c r="F286" s="213">
        <v>315</v>
      </c>
      <c r="G286" s="210"/>
      <c r="H286" s="210">
        <v>392</v>
      </c>
      <c r="I286" s="214">
        <v>384</v>
      </c>
      <c r="J286" s="307" t="s">
        <v>2219</v>
      </c>
      <c r="K286" s="215">
        <f t="shared" si="125"/>
        <v>77</v>
      </c>
      <c r="L286" s="216">
        <f t="shared" si="124"/>
        <v>0.24444444444444444</v>
      </c>
      <c r="M286" s="217" t="s">
        <v>266</v>
      </c>
      <c r="N286" s="218">
        <v>43017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97</v>
      </c>
      <c r="B287" s="211">
        <v>43013</v>
      </c>
      <c r="C287" s="211"/>
      <c r="D287" s="212" t="s">
        <v>1270</v>
      </c>
      <c r="E287" s="210" t="s">
        <v>276</v>
      </c>
      <c r="F287" s="213">
        <v>145</v>
      </c>
      <c r="G287" s="210"/>
      <c r="H287" s="210">
        <v>179</v>
      </c>
      <c r="I287" s="214">
        <v>180</v>
      </c>
      <c r="J287" s="307" t="s">
        <v>2233</v>
      </c>
      <c r="K287" s="215">
        <f t="shared" si="125"/>
        <v>34</v>
      </c>
      <c r="L287" s="216">
        <f t="shared" si="124"/>
        <v>0.23448275862068965</v>
      </c>
      <c r="M287" s="217" t="s">
        <v>266</v>
      </c>
      <c r="N287" s="218">
        <v>43025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98</v>
      </c>
      <c r="B288" s="211">
        <v>43014</v>
      </c>
      <c r="C288" s="211"/>
      <c r="D288" s="212" t="s">
        <v>619</v>
      </c>
      <c r="E288" s="210" t="s">
        <v>276</v>
      </c>
      <c r="F288" s="213">
        <v>256</v>
      </c>
      <c r="G288" s="210"/>
      <c r="H288" s="210">
        <v>323</v>
      </c>
      <c r="I288" s="214">
        <v>320</v>
      </c>
      <c r="J288" s="307" t="s">
        <v>330</v>
      </c>
      <c r="K288" s="215">
        <f t="shared" si="125"/>
        <v>67</v>
      </c>
      <c r="L288" s="216">
        <f t="shared" si="124"/>
        <v>0.26171875</v>
      </c>
      <c r="M288" s="217" t="s">
        <v>266</v>
      </c>
      <c r="N288" s="218">
        <v>43067</v>
      </c>
      <c r="O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9">
        <v>99</v>
      </c>
      <c r="B289" s="220">
        <v>43017</v>
      </c>
      <c r="C289" s="220"/>
      <c r="D289" s="221" t="s">
        <v>132</v>
      </c>
      <c r="E289" s="219" t="s">
        <v>276</v>
      </c>
      <c r="F289" s="222">
        <v>152.5</v>
      </c>
      <c r="G289" s="223"/>
      <c r="H289" s="223">
        <v>183.5</v>
      </c>
      <c r="I289" s="223">
        <v>210</v>
      </c>
      <c r="J289" s="311" t="s">
        <v>2270</v>
      </c>
      <c r="K289" s="317">
        <f t="shared" si="125"/>
        <v>31</v>
      </c>
      <c r="L289" s="224">
        <f t="shared" si="124"/>
        <v>0.20327868852459016</v>
      </c>
      <c r="M289" s="222" t="s">
        <v>266</v>
      </c>
      <c r="N289" s="225">
        <v>43042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100</v>
      </c>
      <c r="B290" s="211">
        <v>43017</v>
      </c>
      <c r="C290" s="211"/>
      <c r="D290" s="212" t="s">
        <v>711</v>
      </c>
      <c r="E290" s="210" t="s">
        <v>276</v>
      </c>
      <c r="F290" s="213">
        <v>137.5</v>
      </c>
      <c r="G290" s="210"/>
      <c r="H290" s="210">
        <v>184</v>
      </c>
      <c r="I290" s="214">
        <v>183</v>
      </c>
      <c r="J290" s="305" t="s">
        <v>2531</v>
      </c>
      <c r="K290" s="215">
        <f t="shared" si="125"/>
        <v>46.5</v>
      </c>
      <c r="L290" s="216">
        <f t="shared" si="124"/>
        <v>0.33818181818181819</v>
      </c>
      <c r="M290" s="217" t="s">
        <v>266</v>
      </c>
      <c r="N290" s="218">
        <v>43108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101</v>
      </c>
      <c r="B291" s="211">
        <v>43018</v>
      </c>
      <c r="C291" s="211"/>
      <c r="D291" s="212" t="s">
        <v>2222</v>
      </c>
      <c r="E291" s="210" t="s">
        <v>276</v>
      </c>
      <c r="F291" s="213">
        <v>895</v>
      </c>
      <c r="G291" s="210"/>
      <c r="H291" s="210">
        <v>1122.5</v>
      </c>
      <c r="I291" s="214">
        <v>1078</v>
      </c>
      <c r="J291" s="305" t="s">
        <v>2352</v>
      </c>
      <c r="K291" s="215">
        <f t="shared" si="125"/>
        <v>227.5</v>
      </c>
      <c r="L291" s="216">
        <f t="shared" si="124"/>
        <v>0.25418994413407819</v>
      </c>
      <c r="M291" s="217" t="s">
        <v>266</v>
      </c>
      <c r="N291" s="218">
        <v>43117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102</v>
      </c>
      <c r="B292" s="211">
        <v>43018</v>
      </c>
      <c r="C292" s="211"/>
      <c r="D292" s="212" t="s">
        <v>1272</v>
      </c>
      <c r="E292" s="210" t="s">
        <v>276</v>
      </c>
      <c r="F292" s="213">
        <v>125.5</v>
      </c>
      <c r="G292" s="210"/>
      <c r="H292" s="210">
        <v>158</v>
      </c>
      <c r="I292" s="214">
        <v>155</v>
      </c>
      <c r="J292" s="305" t="s">
        <v>2273</v>
      </c>
      <c r="K292" s="215">
        <f t="shared" si="125"/>
        <v>32.5</v>
      </c>
      <c r="L292" s="216">
        <f t="shared" si="124"/>
        <v>0.25896414342629481</v>
      </c>
      <c r="M292" s="217" t="s">
        <v>266</v>
      </c>
      <c r="N292" s="218">
        <v>43067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251" customFormat="1">
      <c r="A293" s="210">
        <v>103</v>
      </c>
      <c r="B293" s="211">
        <v>43020</v>
      </c>
      <c r="C293" s="211"/>
      <c r="D293" s="212" t="s">
        <v>661</v>
      </c>
      <c r="E293" s="210" t="s">
        <v>276</v>
      </c>
      <c r="F293" s="213">
        <v>525</v>
      </c>
      <c r="G293" s="210"/>
      <c r="H293" s="210">
        <v>629</v>
      </c>
      <c r="I293" s="214">
        <v>629</v>
      </c>
      <c r="J293" s="307" t="s">
        <v>330</v>
      </c>
      <c r="K293" s="215">
        <f t="shared" si="125"/>
        <v>104</v>
      </c>
      <c r="L293" s="216">
        <f t="shared" si="124"/>
        <v>0.1980952380952381</v>
      </c>
      <c r="M293" s="217" t="s">
        <v>266</v>
      </c>
      <c r="N293" s="218">
        <v>43119</v>
      </c>
      <c r="O293" s="186"/>
      <c r="P293" s="141"/>
      <c r="Q293" s="141"/>
      <c r="R293" s="185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53">
        <v>104</v>
      </c>
      <c r="B294" s="254">
        <v>43046</v>
      </c>
      <c r="C294" s="254"/>
      <c r="D294" s="255" t="s">
        <v>839</v>
      </c>
      <c r="E294" s="253" t="s">
        <v>276</v>
      </c>
      <c r="F294" s="256">
        <v>740</v>
      </c>
      <c r="G294" s="253"/>
      <c r="H294" s="253">
        <v>892.5</v>
      </c>
      <c r="I294" s="257">
        <v>900</v>
      </c>
      <c r="J294" s="309" t="s">
        <v>2277</v>
      </c>
      <c r="K294" s="215">
        <f t="shared" si="125"/>
        <v>152.5</v>
      </c>
      <c r="L294" s="258">
        <f t="shared" si="124"/>
        <v>0.20608108108108109</v>
      </c>
      <c r="M294" s="259" t="s">
        <v>266</v>
      </c>
      <c r="N294" s="260">
        <v>43052</v>
      </c>
      <c r="O294" s="186"/>
      <c r="P294" s="141"/>
      <c r="Q294" s="141"/>
      <c r="R294" s="185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105</v>
      </c>
      <c r="B295" s="254">
        <v>43073</v>
      </c>
      <c r="C295" s="254"/>
      <c r="D295" s="255" t="s">
        <v>1454</v>
      </c>
      <c r="E295" s="253" t="s">
        <v>276</v>
      </c>
      <c r="F295" s="256">
        <v>118.5</v>
      </c>
      <c r="G295" s="253"/>
      <c r="H295" s="253">
        <v>143.5</v>
      </c>
      <c r="I295" s="257">
        <v>145</v>
      </c>
      <c r="J295" s="309" t="s">
        <v>2326</v>
      </c>
      <c r="K295" s="215">
        <f t="shared" si="125"/>
        <v>25</v>
      </c>
      <c r="L295" s="258">
        <f t="shared" si="124"/>
        <v>0.2109704641350211</v>
      </c>
      <c r="M295" s="259" t="s">
        <v>266</v>
      </c>
      <c r="N295" s="260">
        <v>43097</v>
      </c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141" customFormat="1">
      <c r="A296" s="219">
        <v>106</v>
      </c>
      <c r="B296" s="220">
        <v>43074</v>
      </c>
      <c r="C296" s="220"/>
      <c r="D296" s="221" t="s">
        <v>427</v>
      </c>
      <c r="E296" s="219" t="s">
        <v>276</v>
      </c>
      <c r="F296" s="222">
        <v>177.5</v>
      </c>
      <c r="G296" s="223"/>
      <c r="H296" s="223">
        <v>215</v>
      </c>
      <c r="I296" s="223">
        <v>230</v>
      </c>
      <c r="J296" s="313" t="s">
        <v>2337</v>
      </c>
      <c r="K296" s="317">
        <f t="shared" si="125"/>
        <v>37.5</v>
      </c>
      <c r="L296" s="224">
        <f t="shared" si="124"/>
        <v>0.21126760563380281</v>
      </c>
      <c r="M296" s="222" t="s">
        <v>266</v>
      </c>
      <c r="N296" s="225">
        <v>43096</v>
      </c>
      <c r="O296" s="250"/>
      <c r="P296" s="251"/>
      <c r="Q296" s="251"/>
      <c r="R296" s="252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61">
        <v>107</v>
      </c>
      <c r="B297" s="262">
        <v>43090</v>
      </c>
      <c r="C297" s="262"/>
      <c r="D297" s="269" t="s">
        <v>1012</v>
      </c>
      <c r="E297" s="261" t="s">
        <v>276</v>
      </c>
      <c r="F297" s="263" t="s">
        <v>2334</v>
      </c>
      <c r="G297" s="261"/>
      <c r="H297" s="261"/>
      <c r="I297" s="264">
        <v>872</v>
      </c>
      <c r="J297" s="306" t="s">
        <v>265</v>
      </c>
      <c r="K297" s="266"/>
      <c r="L297" s="267"/>
      <c r="M297" s="265"/>
      <c r="N297" s="268"/>
      <c r="O297" s="250"/>
      <c r="P297" s="251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5" s="251" customFormat="1">
      <c r="A298" s="253">
        <v>108</v>
      </c>
      <c r="B298" s="254">
        <v>43098</v>
      </c>
      <c r="C298" s="254"/>
      <c r="D298" s="255" t="s">
        <v>1915</v>
      </c>
      <c r="E298" s="253" t="s">
        <v>276</v>
      </c>
      <c r="F298" s="256">
        <v>435</v>
      </c>
      <c r="G298" s="253"/>
      <c r="H298" s="253">
        <v>542.5</v>
      </c>
      <c r="I298" s="257">
        <v>539</v>
      </c>
      <c r="J298" s="309" t="s">
        <v>330</v>
      </c>
      <c r="K298" s="215">
        <f t="shared" ref="K298:K299" si="126">H298-F298</f>
        <v>107.5</v>
      </c>
      <c r="L298" s="258">
        <f>K298/F298</f>
        <v>0.2471264367816092</v>
      </c>
      <c r="M298" s="259" t="s">
        <v>266</v>
      </c>
      <c r="N298" s="260">
        <v>43206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53">
        <v>109</v>
      </c>
      <c r="B299" s="254">
        <v>43098</v>
      </c>
      <c r="C299" s="254"/>
      <c r="D299" s="255" t="s">
        <v>1819</v>
      </c>
      <c r="E299" s="253" t="s">
        <v>276</v>
      </c>
      <c r="F299" s="256">
        <v>885</v>
      </c>
      <c r="G299" s="253"/>
      <c r="H299" s="253">
        <v>1090</v>
      </c>
      <c r="I299" s="257">
        <v>1084</v>
      </c>
      <c r="J299" s="309" t="s">
        <v>330</v>
      </c>
      <c r="K299" s="215">
        <f t="shared" si="126"/>
        <v>205</v>
      </c>
      <c r="L299" s="258">
        <f>K299/F299</f>
        <v>0.23163841807909605</v>
      </c>
      <c r="M299" s="259" t="s">
        <v>266</v>
      </c>
      <c r="N299" s="260">
        <v>43213</v>
      </c>
      <c r="O299" s="186"/>
      <c r="P299" s="141"/>
      <c r="Q299" s="141"/>
      <c r="R299" s="185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61">
        <v>110</v>
      </c>
      <c r="B300" s="262">
        <v>43138</v>
      </c>
      <c r="C300" s="262"/>
      <c r="D300" s="228" t="s">
        <v>809</v>
      </c>
      <c r="E300" s="226" t="s">
        <v>276</v>
      </c>
      <c r="F300" s="184" t="s">
        <v>2365</v>
      </c>
      <c r="G300" s="230"/>
      <c r="H300" s="230"/>
      <c r="I300" s="230">
        <v>190</v>
      </c>
      <c r="J300" s="306" t="s">
        <v>265</v>
      </c>
      <c r="K300" s="266"/>
      <c r="L300" s="267"/>
      <c r="M300" s="265"/>
      <c r="N300" s="268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61">
        <v>111</v>
      </c>
      <c r="B301" s="262">
        <v>43158</v>
      </c>
      <c r="C301" s="262"/>
      <c r="D301" s="228" t="s">
        <v>1185</v>
      </c>
      <c r="E301" s="261" t="s">
        <v>276</v>
      </c>
      <c r="F301" s="263" t="s">
        <v>2538</v>
      </c>
      <c r="G301" s="261"/>
      <c r="H301" s="261"/>
      <c r="I301" s="264">
        <v>398</v>
      </c>
      <c r="J301" s="306" t="s">
        <v>265</v>
      </c>
      <c r="K301" s="230"/>
      <c r="L301" s="226"/>
      <c r="M301" s="231"/>
      <c r="N301" s="232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61">
        <v>112</v>
      </c>
      <c r="B302" s="285">
        <v>43164</v>
      </c>
      <c r="C302" s="285"/>
      <c r="D302" s="228" t="s">
        <v>110</v>
      </c>
      <c r="E302" s="284" t="s">
        <v>276</v>
      </c>
      <c r="F302" s="286" t="s">
        <v>2541</v>
      </c>
      <c r="G302" s="284"/>
      <c r="H302" s="284"/>
      <c r="I302" s="287">
        <v>672</v>
      </c>
      <c r="J302" s="312" t="s">
        <v>265</v>
      </c>
      <c r="K302" s="266"/>
      <c r="L302" s="267"/>
      <c r="M302" s="265"/>
      <c r="N302" s="268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19">
        <v>113</v>
      </c>
      <c r="B303" s="220">
        <v>43192</v>
      </c>
      <c r="C303" s="220"/>
      <c r="D303" s="221" t="s">
        <v>737</v>
      </c>
      <c r="E303" s="219" t="s">
        <v>276</v>
      </c>
      <c r="F303" s="222">
        <v>492.5</v>
      </c>
      <c r="G303" s="223"/>
      <c r="H303" s="223">
        <v>589</v>
      </c>
      <c r="I303" s="223">
        <v>613</v>
      </c>
      <c r="J303" s="313" t="s">
        <v>2337</v>
      </c>
      <c r="K303" s="317">
        <f t="shared" ref="K303" si="127">H303-F303</f>
        <v>96.5</v>
      </c>
      <c r="L303" s="224">
        <f t="shared" ref="L303" si="128">K303/F303</f>
        <v>0.19593908629441625</v>
      </c>
      <c r="M303" s="222" t="s">
        <v>266</v>
      </c>
      <c r="N303" s="225">
        <v>43333</v>
      </c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114</v>
      </c>
      <c r="B304" s="285">
        <v>43194</v>
      </c>
      <c r="C304" s="285"/>
      <c r="D304" s="300" t="s">
        <v>311</v>
      </c>
      <c r="E304" s="284" t="s">
        <v>276</v>
      </c>
      <c r="F304" s="286" t="s">
        <v>2556</v>
      </c>
      <c r="G304" s="284"/>
      <c r="H304" s="284"/>
      <c r="I304" s="287">
        <v>180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33">
        <v>115</v>
      </c>
      <c r="B305" s="234">
        <v>43209</v>
      </c>
      <c r="C305" s="234"/>
      <c r="D305" s="235" t="s">
        <v>1140</v>
      </c>
      <c r="E305" s="236" t="s">
        <v>276</v>
      </c>
      <c r="F305" s="233">
        <v>430</v>
      </c>
      <c r="G305" s="233"/>
      <c r="H305" s="237">
        <v>220</v>
      </c>
      <c r="I305" s="238">
        <v>537</v>
      </c>
      <c r="J305" s="325" t="s">
        <v>2730</v>
      </c>
      <c r="K305" s="318">
        <f t="shared" ref="K305" si="129">H305-F305</f>
        <v>-210</v>
      </c>
      <c r="L305" s="240">
        <f t="shared" ref="L305" si="130">K305/F305</f>
        <v>-0.48837209302325579</v>
      </c>
      <c r="M305" s="241" t="s">
        <v>1844</v>
      </c>
      <c r="N305" s="242">
        <v>43252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4">
        <v>116</v>
      </c>
      <c r="B306" s="285">
        <v>43220</v>
      </c>
      <c r="C306" s="285"/>
      <c r="D306" s="300" t="s">
        <v>858</v>
      </c>
      <c r="E306" s="284" t="s">
        <v>276</v>
      </c>
      <c r="F306" s="286" t="s">
        <v>2582</v>
      </c>
      <c r="G306" s="284"/>
      <c r="H306" s="284"/>
      <c r="I306" s="287">
        <v>196</v>
      </c>
      <c r="J306" s="304" t="s">
        <v>265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84">
        <v>117</v>
      </c>
      <c r="B307" s="285">
        <v>43237</v>
      </c>
      <c r="C307" s="285"/>
      <c r="D307" s="300" t="s">
        <v>1327</v>
      </c>
      <c r="E307" s="284" t="s">
        <v>276</v>
      </c>
      <c r="F307" s="286" t="s">
        <v>312</v>
      </c>
      <c r="G307" s="284"/>
      <c r="H307" s="284"/>
      <c r="I307" s="287">
        <v>348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4">
        <v>118</v>
      </c>
      <c r="B308" s="285">
        <v>43258</v>
      </c>
      <c r="C308" s="285"/>
      <c r="D308" s="300" t="s">
        <v>1027</v>
      </c>
      <c r="E308" s="284" t="s">
        <v>276</v>
      </c>
      <c r="F308" s="263" t="s">
        <v>2732</v>
      </c>
      <c r="G308" s="284"/>
      <c r="H308" s="284"/>
      <c r="I308" s="287">
        <v>439</v>
      </c>
      <c r="J308" s="304" t="s">
        <v>265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4">
        <v>119</v>
      </c>
      <c r="B309" s="285">
        <v>43285</v>
      </c>
      <c r="C309" s="285"/>
      <c r="D309" s="300" t="s">
        <v>40</v>
      </c>
      <c r="E309" s="284" t="s">
        <v>276</v>
      </c>
      <c r="F309" s="263" t="s">
        <v>2754</v>
      </c>
      <c r="G309" s="284"/>
      <c r="H309" s="284"/>
      <c r="I309" s="287">
        <v>170</v>
      </c>
      <c r="J309" s="304" t="s">
        <v>265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4">
        <v>120</v>
      </c>
      <c r="B310" s="285">
        <v>43294</v>
      </c>
      <c r="C310" s="285"/>
      <c r="D310" s="300" t="s">
        <v>1920</v>
      </c>
      <c r="E310" s="284" t="s">
        <v>276</v>
      </c>
      <c r="F310" s="263" t="s">
        <v>2761</v>
      </c>
      <c r="G310" s="284"/>
      <c r="H310" s="284"/>
      <c r="I310" s="287">
        <v>59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4">
        <v>121</v>
      </c>
      <c r="B311" s="285">
        <v>43306</v>
      </c>
      <c r="C311" s="285"/>
      <c r="D311" s="300" t="s">
        <v>1818</v>
      </c>
      <c r="E311" s="284" t="s">
        <v>276</v>
      </c>
      <c r="F311" s="263" t="s">
        <v>2767</v>
      </c>
      <c r="G311" s="284"/>
      <c r="H311" s="284"/>
      <c r="I311" s="287">
        <v>44</v>
      </c>
      <c r="J311" s="304" t="s">
        <v>265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4">
        <v>122</v>
      </c>
      <c r="B312" s="285">
        <v>43318</v>
      </c>
      <c r="C312" s="285"/>
      <c r="D312" s="300" t="s">
        <v>758</v>
      </c>
      <c r="E312" s="284" t="s">
        <v>276</v>
      </c>
      <c r="F312" s="263" t="s">
        <v>2781</v>
      </c>
      <c r="G312" s="284"/>
      <c r="H312" s="284"/>
      <c r="I312" s="287">
        <v>182</v>
      </c>
      <c r="J312" s="304" t="s">
        <v>265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53">
        <v>123</v>
      </c>
      <c r="B313" s="254">
        <v>43335</v>
      </c>
      <c r="C313" s="254"/>
      <c r="D313" s="255" t="s">
        <v>929</v>
      </c>
      <c r="E313" s="253" t="s">
        <v>276</v>
      </c>
      <c r="F313" s="256">
        <v>285</v>
      </c>
      <c r="G313" s="253"/>
      <c r="H313" s="253">
        <v>355</v>
      </c>
      <c r="I313" s="257">
        <v>364</v>
      </c>
      <c r="J313" s="309" t="s">
        <v>3402</v>
      </c>
      <c r="K313" s="215">
        <f t="shared" ref="K313" si="131">H313-F313</f>
        <v>70</v>
      </c>
      <c r="L313" s="258">
        <f>K313/F313</f>
        <v>0.24561403508771928</v>
      </c>
      <c r="M313" s="259" t="s">
        <v>266</v>
      </c>
      <c r="N313" s="260">
        <v>43455</v>
      </c>
      <c r="O313" s="186"/>
      <c r="P313" s="141"/>
      <c r="Q313" s="141"/>
      <c r="R313" s="185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4">
        <v>124</v>
      </c>
      <c r="B314" s="285">
        <v>43341</v>
      </c>
      <c r="C314" s="285"/>
      <c r="D314" s="389" t="s">
        <v>817</v>
      </c>
      <c r="E314" s="284" t="s">
        <v>276</v>
      </c>
      <c r="F314" s="263" t="s">
        <v>2793</v>
      </c>
      <c r="G314" s="284"/>
      <c r="H314" s="284"/>
      <c r="I314" s="287">
        <v>635</v>
      </c>
      <c r="J314" s="304" t="s">
        <v>265</v>
      </c>
      <c r="K314" s="288"/>
      <c r="L314" s="289"/>
      <c r="M314" s="290"/>
      <c r="N314" s="291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53">
        <v>125</v>
      </c>
      <c r="B315" s="254">
        <v>43395</v>
      </c>
      <c r="C315" s="254"/>
      <c r="D315" s="255" t="s">
        <v>748</v>
      </c>
      <c r="E315" s="253" t="s">
        <v>276</v>
      </c>
      <c r="F315" s="256">
        <v>475</v>
      </c>
      <c r="G315" s="253"/>
      <c r="H315" s="253">
        <v>574</v>
      </c>
      <c r="I315" s="257">
        <v>570</v>
      </c>
      <c r="J315" s="309" t="s">
        <v>330</v>
      </c>
      <c r="K315" s="215">
        <f t="shared" ref="K315" si="132">H315-F315</f>
        <v>99</v>
      </c>
      <c r="L315" s="258">
        <f>K315/F315</f>
        <v>0.20842105263157895</v>
      </c>
      <c r="M315" s="259" t="s">
        <v>266</v>
      </c>
      <c r="N315" s="260">
        <v>43403</v>
      </c>
      <c r="O315" s="186"/>
      <c r="P315" s="141"/>
      <c r="Q315" s="141"/>
      <c r="R315" s="185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84">
        <v>126</v>
      </c>
      <c r="B316" s="285">
        <v>43396</v>
      </c>
      <c r="C316" s="285"/>
      <c r="D316" s="389" t="s">
        <v>3013</v>
      </c>
      <c r="E316" s="284" t="s">
        <v>276</v>
      </c>
      <c r="F316" s="263" t="s">
        <v>3161</v>
      </c>
      <c r="G316" s="284"/>
      <c r="H316" s="284"/>
      <c r="I316" s="287">
        <v>191</v>
      </c>
      <c r="J316" s="304" t="s">
        <v>265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53">
        <v>127</v>
      </c>
      <c r="B317" s="254">
        <v>43397</v>
      </c>
      <c r="C317" s="254"/>
      <c r="D317" s="255" t="s">
        <v>832</v>
      </c>
      <c r="E317" s="253" t="s">
        <v>276</v>
      </c>
      <c r="F317" s="256">
        <v>707.5</v>
      </c>
      <c r="G317" s="253"/>
      <c r="H317" s="253">
        <v>872</v>
      </c>
      <c r="I317" s="257">
        <v>872</v>
      </c>
      <c r="J317" s="309" t="s">
        <v>330</v>
      </c>
      <c r="K317" s="215">
        <f t="shared" ref="K317" si="133">H317-F317</f>
        <v>164.5</v>
      </c>
      <c r="L317" s="258">
        <f t="shared" ref="L317" si="134">K317/F317</f>
        <v>0.23250883392226149</v>
      </c>
      <c r="M317" s="259" t="s">
        <v>266</v>
      </c>
      <c r="N317" s="260">
        <v>43482</v>
      </c>
      <c r="O317" s="186"/>
      <c r="P317" s="141"/>
      <c r="Q317" s="141"/>
      <c r="R317" s="185"/>
      <c r="S317" s="250"/>
      <c r="T317" s="250"/>
      <c r="U317" s="250"/>
      <c r="V317" s="250"/>
      <c r="W317" s="250"/>
      <c r="X317" s="250"/>
      <c r="Y317" s="250"/>
    </row>
    <row r="318" spans="1:25" s="141" customFormat="1">
      <c r="A318" s="219">
        <v>128</v>
      </c>
      <c r="B318" s="220">
        <v>43398</v>
      </c>
      <c r="C318" s="220"/>
      <c r="D318" s="221" t="s">
        <v>341</v>
      </c>
      <c r="E318" s="219" t="s">
        <v>276</v>
      </c>
      <c r="F318" s="222">
        <v>707.5</v>
      </c>
      <c r="G318" s="223"/>
      <c r="H318" s="223">
        <v>850</v>
      </c>
      <c r="I318" s="223">
        <v>890</v>
      </c>
      <c r="J318" s="313" t="s">
        <v>3395</v>
      </c>
      <c r="K318" s="317">
        <f t="shared" ref="K318" si="135">H318-F318</f>
        <v>142.5</v>
      </c>
      <c r="L318" s="224">
        <f t="shared" ref="L318" si="136">K318/F318</f>
        <v>0.20141342756183744</v>
      </c>
      <c r="M318" s="222" t="s">
        <v>266</v>
      </c>
      <c r="N318" s="225">
        <v>43453</v>
      </c>
      <c r="O318" s="250"/>
      <c r="P318" s="251"/>
      <c r="Q318" s="251"/>
      <c r="R318" s="252"/>
      <c r="S318" s="186"/>
      <c r="T318" s="186"/>
      <c r="U318" s="186"/>
      <c r="V318" s="186"/>
      <c r="W318" s="186"/>
      <c r="X318" s="186"/>
      <c r="Y318" s="186"/>
    </row>
    <row r="319" spans="1:25" s="251" customFormat="1">
      <c r="A319" s="284">
        <v>129</v>
      </c>
      <c r="B319" s="285">
        <v>43398</v>
      </c>
      <c r="C319" s="285"/>
      <c r="D319" s="389" t="s">
        <v>669</v>
      </c>
      <c r="E319" s="284" t="s">
        <v>276</v>
      </c>
      <c r="F319" s="263" t="s">
        <v>3165</v>
      </c>
      <c r="G319" s="284"/>
      <c r="H319" s="284"/>
      <c r="I319" s="287">
        <v>209</v>
      </c>
      <c r="J319" s="304" t="s">
        <v>265</v>
      </c>
      <c r="K319" s="288"/>
      <c r="L319" s="289"/>
      <c r="M319" s="290"/>
      <c r="N319" s="291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53">
        <v>130</v>
      </c>
      <c r="B320" s="254">
        <v>43399</v>
      </c>
      <c r="C320" s="254"/>
      <c r="D320" s="255" t="s">
        <v>2843</v>
      </c>
      <c r="E320" s="253" t="s">
        <v>276</v>
      </c>
      <c r="F320" s="256">
        <v>240</v>
      </c>
      <c r="G320" s="253"/>
      <c r="H320" s="253">
        <v>297</v>
      </c>
      <c r="I320" s="257">
        <v>297</v>
      </c>
      <c r="J320" s="309" t="s">
        <v>330</v>
      </c>
      <c r="K320" s="215">
        <f t="shared" ref="K320" si="137">H320-F320</f>
        <v>57</v>
      </c>
      <c r="L320" s="258">
        <f>K320/F320</f>
        <v>0.23749999999999999</v>
      </c>
      <c r="M320" s="259" t="s">
        <v>266</v>
      </c>
      <c r="N320" s="260">
        <v>43417</v>
      </c>
      <c r="O320" s="186"/>
      <c r="P320" s="141"/>
      <c r="Q320" s="141"/>
      <c r="R320" s="185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84">
        <v>131</v>
      </c>
      <c r="B321" s="262">
        <v>43439</v>
      </c>
      <c r="C321" s="262"/>
      <c r="D321" s="389" t="s">
        <v>610</v>
      </c>
      <c r="E321" s="284" t="s">
        <v>276</v>
      </c>
      <c r="F321" s="286" t="s">
        <v>3202</v>
      </c>
      <c r="G321" s="284"/>
      <c r="H321" s="284"/>
      <c r="I321" s="287">
        <v>321</v>
      </c>
      <c r="J321" s="304" t="s">
        <v>265</v>
      </c>
      <c r="K321" s="288"/>
      <c r="L321" s="289"/>
      <c r="M321" s="290"/>
      <c r="N321" s="291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4">
        <v>132</v>
      </c>
      <c r="B322" s="262">
        <v>43439</v>
      </c>
      <c r="C322" s="262"/>
      <c r="D322" s="389" t="s">
        <v>3203</v>
      </c>
      <c r="E322" s="284" t="s">
        <v>276</v>
      </c>
      <c r="F322" s="286" t="s">
        <v>2334</v>
      </c>
      <c r="G322" s="284"/>
      <c r="H322" s="284"/>
      <c r="I322" s="287">
        <v>840</v>
      </c>
      <c r="J322" s="304" t="s">
        <v>265</v>
      </c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141" customFormat="1">
      <c r="A323" s="219">
        <v>133</v>
      </c>
      <c r="B323" s="220">
        <v>43439</v>
      </c>
      <c r="C323" s="220"/>
      <c r="D323" s="221" t="s">
        <v>3204</v>
      </c>
      <c r="E323" s="219" t="s">
        <v>276</v>
      </c>
      <c r="F323" s="222">
        <v>202.5</v>
      </c>
      <c r="G323" s="223"/>
      <c r="H323" s="223">
        <v>242.5</v>
      </c>
      <c r="I323" s="223">
        <v>252</v>
      </c>
      <c r="J323" s="313" t="s">
        <v>3411</v>
      </c>
      <c r="K323" s="317">
        <f t="shared" ref="K323" si="138">H323-F323</f>
        <v>40</v>
      </c>
      <c r="L323" s="224">
        <f t="shared" ref="L323" si="139">K323/F323</f>
        <v>0.19753086419753085</v>
      </c>
      <c r="M323" s="222" t="s">
        <v>266</v>
      </c>
      <c r="N323" s="225">
        <v>43460</v>
      </c>
      <c r="O323" s="250"/>
      <c r="P323" s="251"/>
      <c r="Q323" s="251"/>
      <c r="R323" s="252"/>
      <c r="S323" s="186"/>
      <c r="T323" s="186"/>
      <c r="U323" s="186"/>
      <c r="V323" s="186"/>
      <c r="W323" s="186"/>
      <c r="X323" s="186"/>
      <c r="Y323" s="186"/>
    </row>
    <row r="324" spans="1:26" s="251" customFormat="1">
      <c r="A324" s="284">
        <v>134</v>
      </c>
      <c r="B324" s="262">
        <v>43465</v>
      </c>
      <c r="C324" s="262"/>
      <c r="D324" s="389" t="s">
        <v>986</v>
      </c>
      <c r="E324" s="284" t="s">
        <v>276</v>
      </c>
      <c r="F324" s="286" t="s">
        <v>3429</v>
      </c>
      <c r="G324" s="284"/>
      <c r="H324" s="284"/>
      <c r="I324" s="287">
        <v>866</v>
      </c>
      <c r="J324" s="304" t="s">
        <v>265</v>
      </c>
      <c r="K324" s="288"/>
      <c r="L324" s="289"/>
      <c r="M324" s="290"/>
      <c r="N324" s="291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6" s="251" customFormat="1">
      <c r="A325" s="284">
        <v>135</v>
      </c>
      <c r="B325" s="262">
        <v>43469</v>
      </c>
      <c r="C325" s="262"/>
      <c r="D325" s="389" t="s">
        <v>1840</v>
      </c>
      <c r="E325" s="284" t="s">
        <v>276</v>
      </c>
      <c r="F325" s="286" t="s">
        <v>3477</v>
      </c>
      <c r="G325" s="284"/>
      <c r="H325" s="284"/>
      <c r="I325" s="287">
        <v>1185</v>
      </c>
      <c r="J325" s="304" t="s">
        <v>265</v>
      </c>
      <c r="K325" s="288"/>
      <c r="L325" s="289"/>
      <c r="M325" s="290"/>
      <c r="N325" s="291"/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6" s="251" customFormat="1">
      <c r="A326" s="284"/>
      <c r="B326" s="262"/>
      <c r="C326" s="262"/>
      <c r="D326" s="389"/>
      <c r="E326" s="284"/>
      <c r="F326" s="286"/>
      <c r="G326" s="284"/>
      <c r="H326" s="284"/>
      <c r="I326" s="287"/>
      <c r="J326" s="304"/>
      <c r="K326" s="288"/>
      <c r="L326" s="289"/>
      <c r="M326" s="290"/>
      <c r="N326" s="291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6" s="251" customFormat="1" ht="14.25">
      <c r="A327" s="284"/>
      <c r="B327" s="262"/>
      <c r="C327" s="262"/>
      <c r="D327" s="381"/>
      <c r="E327" s="284"/>
      <c r="F327" s="286"/>
      <c r="G327" s="284"/>
      <c r="H327" s="284"/>
      <c r="I327" s="287"/>
      <c r="J327" s="304"/>
      <c r="K327" s="288"/>
      <c r="L327" s="289"/>
      <c r="M327" s="290"/>
      <c r="N327" s="291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 ht="14.25">
      <c r="A328" s="284"/>
      <c r="B328" s="262"/>
      <c r="C328" s="262"/>
      <c r="D328" s="381"/>
      <c r="E328" s="284"/>
      <c r="F328" s="286"/>
      <c r="G328" s="284"/>
      <c r="H328" s="284"/>
      <c r="I328" s="287"/>
      <c r="J328" s="304"/>
      <c r="K328" s="288"/>
      <c r="L328" s="289"/>
      <c r="M328" s="290"/>
      <c r="N328" s="291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>
      <c r="A329" s="284"/>
      <c r="B329" s="262"/>
      <c r="C329" s="262"/>
      <c r="D329" s="389"/>
      <c r="E329" s="284"/>
      <c r="F329" s="286"/>
      <c r="G329" s="284"/>
      <c r="H329" s="284"/>
      <c r="I329" s="287"/>
      <c r="J329" s="304"/>
      <c r="K329" s="288"/>
      <c r="L329" s="289"/>
      <c r="M329" s="290"/>
      <c r="N329" s="291"/>
      <c r="O329" s="250"/>
      <c r="P329" s="251"/>
      <c r="Q329" s="251"/>
      <c r="R329" s="252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284"/>
      <c r="B330" s="391"/>
      <c r="C330" s="391"/>
      <c r="D330" s="392"/>
      <c r="E330" s="284"/>
      <c r="F330" s="286" t="s">
        <v>360</v>
      </c>
      <c r="G330" s="284"/>
      <c r="H330" s="284"/>
      <c r="I330" s="287"/>
      <c r="J330" s="304"/>
      <c r="K330" s="288"/>
      <c r="L330" s="289"/>
      <c r="M330" s="290"/>
      <c r="N330" s="291"/>
      <c r="O330" s="250"/>
      <c r="P330" s="251"/>
      <c r="Q330" s="251"/>
      <c r="R330" s="252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93"/>
      <c r="B331" s="94"/>
      <c r="C331" s="94"/>
      <c r="D331" s="95"/>
      <c r="E331" s="96"/>
      <c r="F331" s="170"/>
      <c r="G331" s="86"/>
      <c r="H331" s="157"/>
      <c r="I331" s="173"/>
      <c r="J331" s="150"/>
      <c r="K331" s="87"/>
      <c r="L331" s="87"/>
      <c r="M331" s="87"/>
      <c r="N331" s="18"/>
      <c r="O331" s="9"/>
      <c r="P331" s="1"/>
      <c r="Q331" s="1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43" t="s">
        <v>171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9"/>
      <c r="P332" s="1"/>
      <c r="Q332" s="1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37" t="s">
        <v>172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9"/>
      <c r="P333" s="1"/>
      <c r="Q333" s="1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173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9"/>
      <c r="P334" s="1"/>
      <c r="Q334" s="1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37" t="s">
        <v>174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9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4" t="s">
        <v>175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176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177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178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179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180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J350" s="149"/>
      <c r="K350" s="113"/>
      <c r="L350" s="141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49"/>
      <c r="K351" s="113"/>
      <c r="L351" s="141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49"/>
      <c r="K352" s="113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49"/>
      <c r="K353" s="113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49"/>
      <c r="K354" s="113"/>
      <c r="L354" s="141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0"/>
      <c r="P437" s="18"/>
      <c r="Q437" s="18"/>
      <c r="R437" s="87"/>
    </row>
    <row r="438" spans="1:26">
      <c r="O438" s="140"/>
      <c r="P438" s="18"/>
      <c r="Q438" s="18"/>
      <c r="R438" s="87"/>
    </row>
    <row r="439" spans="1:26">
      <c r="O439" s="140"/>
      <c r="P439" s="18"/>
      <c r="Q439" s="18"/>
    </row>
    <row r="440" spans="1:26">
      <c r="O440" s="140"/>
    </row>
    <row r="441" spans="1:26">
      <c r="O441" s="140"/>
    </row>
    <row r="451" spans="1:16383">
      <c r="E451" s="149"/>
      <c r="G451" s="113"/>
      <c r="H451" s="141"/>
    </row>
    <row r="453" spans="1:16383">
      <c r="A453" s="113">
        <v>26</v>
      </c>
      <c r="B453" s="477">
        <v>43480</v>
      </c>
      <c r="D453" s="113" t="s">
        <v>3536</v>
      </c>
      <c r="E453" s="113" t="s">
        <v>264</v>
      </c>
      <c r="F453" s="149">
        <v>1890</v>
      </c>
      <c r="G453" s="149">
        <v>1867</v>
      </c>
      <c r="H453" s="149">
        <v>1908</v>
      </c>
      <c r="I453" s="149">
        <v>1940</v>
      </c>
      <c r="J453" s="350" t="s">
        <v>3526</v>
      </c>
      <c r="K453" s="350">
        <f t="shared" ref="K453" si="140">H453-F453</f>
        <v>18</v>
      </c>
      <c r="L453" s="386"/>
      <c r="M453" s="350">
        <f t="shared" ref="M453" si="141">N453*K453</f>
        <v>9000</v>
      </c>
      <c r="N453" s="350">
        <v>500</v>
      </c>
      <c r="O453" s="350" t="s">
        <v>266</v>
      </c>
      <c r="P453" s="474">
        <v>43480</v>
      </c>
    </row>
    <row r="454" spans="1:16383" ht="14.25">
      <c r="A454" s="349"/>
      <c r="B454" s="354"/>
      <c r="C454" s="381"/>
      <c r="D454" s="348"/>
      <c r="E454" s="348"/>
      <c r="F454" s="349"/>
      <c r="G454" s="349"/>
      <c r="H454" s="348"/>
      <c r="I454" s="281"/>
      <c r="J454" s="281"/>
      <c r="K454" s="352"/>
      <c r="L454" s="281"/>
      <c r="M454" s="281"/>
      <c r="N454" s="281"/>
      <c r="O454" s="354"/>
      <c r="P454" s="382"/>
      <c r="Q454" s="400"/>
      <c r="R454" s="141"/>
      <c r="S454" s="140"/>
      <c r="T454" s="140"/>
      <c r="U454" s="140"/>
      <c r="V454" s="140"/>
      <c r="W454" s="140"/>
      <c r="X454" s="140"/>
      <c r="Y454" s="140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141"/>
      <c r="AK454" s="141"/>
      <c r="AL454" s="141"/>
      <c r="AM454" s="141"/>
      <c r="AN454" s="141"/>
      <c r="AO454" s="141"/>
      <c r="AP454" s="141"/>
      <c r="AQ454" s="141"/>
      <c r="AR454" s="141"/>
      <c r="AS454" s="141"/>
      <c r="AT454" s="141"/>
      <c r="AU454" s="141"/>
      <c r="AV454" s="141"/>
      <c r="AW454" s="141"/>
      <c r="AX454" s="141"/>
      <c r="AY454" s="141"/>
      <c r="AZ454" s="141"/>
      <c r="BA454" s="141"/>
      <c r="BB454" s="141"/>
      <c r="BC454" s="141"/>
      <c r="BD454" s="141"/>
      <c r="BE454" s="141"/>
      <c r="BF454" s="141"/>
      <c r="BG454" s="141"/>
      <c r="BH454" s="141"/>
      <c r="BI454" s="141"/>
      <c r="BJ454" s="141"/>
      <c r="BK454" s="141"/>
      <c r="BL454" s="141"/>
      <c r="BM454" s="141"/>
      <c r="BN454" s="141"/>
      <c r="BO454" s="141"/>
      <c r="BP454" s="141"/>
      <c r="BQ454" s="141"/>
      <c r="BR454" s="141"/>
      <c r="BS454" s="141"/>
      <c r="BT454" s="141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141"/>
      <c r="ES454" s="141"/>
      <c r="ET454" s="141"/>
      <c r="EU454" s="141"/>
      <c r="EV454" s="141"/>
      <c r="EW454" s="141"/>
      <c r="EX454" s="141"/>
      <c r="EY454" s="141"/>
      <c r="EZ454" s="141"/>
      <c r="FA454" s="141"/>
      <c r="FB454" s="141"/>
      <c r="FC454" s="141"/>
      <c r="FD454" s="141"/>
      <c r="FE454" s="141"/>
      <c r="FF454" s="141"/>
      <c r="FG454" s="141"/>
      <c r="FH454" s="141"/>
      <c r="FI454" s="141"/>
      <c r="FJ454" s="141"/>
      <c r="FK454" s="141"/>
      <c r="FL454" s="141"/>
      <c r="FM454" s="141"/>
      <c r="FN454" s="141"/>
      <c r="FO454" s="141"/>
      <c r="FP454" s="141"/>
      <c r="FQ454" s="141"/>
      <c r="FR454" s="141"/>
      <c r="FS454" s="141"/>
      <c r="FT454" s="141"/>
      <c r="FU454" s="141"/>
      <c r="FV454" s="141"/>
      <c r="FW454" s="141"/>
      <c r="FX454" s="141"/>
      <c r="FY454" s="141"/>
      <c r="FZ454" s="141"/>
      <c r="GA454" s="141"/>
      <c r="GB454" s="141"/>
      <c r="GC454" s="141"/>
      <c r="GD454" s="141"/>
      <c r="GE454" s="141"/>
      <c r="GF454" s="141"/>
      <c r="GG454" s="141"/>
      <c r="GH454" s="141"/>
      <c r="GI454" s="141"/>
      <c r="GJ454" s="141"/>
      <c r="GK454" s="141"/>
      <c r="GL454" s="141"/>
      <c r="GM454" s="141"/>
      <c r="GN454" s="141"/>
      <c r="GO454" s="141"/>
      <c r="GP454" s="141"/>
      <c r="GQ454" s="141"/>
      <c r="GR454" s="141"/>
      <c r="GS454" s="141"/>
      <c r="GT454" s="141"/>
      <c r="GU454" s="141"/>
      <c r="GV454" s="141"/>
      <c r="GW454" s="141"/>
      <c r="GX454" s="141"/>
      <c r="GY454" s="141"/>
      <c r="GZ454" s="141"/>
      <c r="HA454" s="141"/>
      <c r="HB454" s="141"/>
      <c r="HC454" s="141"/>
      <c r="HD454" s="141"/>
      <c r="HE454" s="141"/>
      <c r="HF454" s="141"/>
      <c r="HG454" s="141"/>
      <c r="HH454" s="141"/>
      <c r="HI454" s="141"/>
      <c r="HJ454" s="141"/>
      <c r="HK454" s="141"/>
      <c r="HL454" s="141"/>
      <c r="HM454" s="141"/>
      <c r="HN454" s="141"/>
      <c r="HO454" s="141"/>
      <c r="HP454" s="141"/>
      <c r="HQ454" s="141"/>
      <c r="HR454" s="141"/>
      <c r="HS454" s="141"/>
      <c r="HT454" s="141"/>
      <c r="HU454" s="141"/>
      <c r="HV454" s="141"/>
      <c r="HW454" s="141"/>
      <c r="HX454" s="141"/>
      <c r="HY454" s="141"/>
      <c r="HZ454" s="141"/>
      <c r="IA454" s="141"/>
      <c r="IB454" s="141"/>
      <c r="IC454" s="141"/>
      <c r="ID454" s="141"/>
      <c r="IE454" s="141"/>
      <c r="IF454" s="141"/>
      <c r="IG454" s="141"/>
      <c r="IH454" s="141"/>
      <c r="II454" s="141"/>
      <c r="IJ454" s="141"/>
      <c r="IK454" s="141"/>
      <c r="IL454" s="141"/>
      <c r="IM454" s="141"/>
      <c r="IN454" s="141"/>
      <c r="IO454" s="141"/>
      <c r="IP454" s="141"/>
      <c r="IQ454" s="141"/>
      <c r="IR454" s="141"/>
      <c r="IS454" s="141"/>
      <c r="IT454" s="141"/>
      <c r="IU454" s="141"/>
      <c r="IV454" s="141"/>
      <c r="IW454" s="141"/>
      <c r="IX454" s="141"/>
      <c r="IY454" s="141"/>
      <c r="IZ454" s="141"/>
      <c r="JA454" s="141"/>
      <c r="JB454" s="141"/>
      <c r="JC454" s="141"/>
      <c r="JD454" s="141"/>
      <c r="JE454" s="141"/>
      <c r="JF454" s="141"/>
      <c r="JG454" s="141"/>
      <c r="JH454" s="141"/>
      <c r="JI454" s="141"/>
      <c r="JJ454" s="141"/>
      <c r="JK454" s="141"/>
      <c r="JL454" s="141"/>
      <c r="JM454" s="141"/>
      <c r="JN454" s="141"/>
      <c r="JO454" s="141"/>
      <c r="JP454" s="141"/>
      <c r="JQ454" s="141"/>
      <c r="JR454" s="141"/>
      <c r="JS454" s="141"/>
      <c r="JT454" s="141"/>
      <c r="JU454" s="141"/>
      <c r="JV454" s="141"/>
      <c r="JW454" s="141"/>
      <c r="JX454" s="141"/>
      <c r="JY454" s="141"/>
      <c r="JZ454" s="141"/>
      <c r="KA454" s="141"/>
      <c r="KB454" s="141"/>
      <c r="KC454" s="141"/>
      <c r="KD454" s="141"/>
      <c r="KE454" s="141"/>
      <c r="KF454" s="141"/>
      <c r="KG454" s="141"/>
      <c r="KH454" s="141"/>
      <c r="KI454" s="141"/>
      <c r="KJ454" s="141"/>
      <c r="KK454" s="141"/>
      <c r="KL454" s="141"/>
      <c r="KM454" s="141"/>
      <c r="KN454" s="141"/>
      <c r="KO454" s="141"/>
      <c r="KP454" s="141"/>
      <c r="KQ454" s="141"/>
      <c r="KR454" s="141"/>
      <c r="KS454" s="141"/>
      <c r="KT454" s="141"/>
      <c r="KU454" s="141"/>
      <c r="KV454" s="141"/>
      <c r="KW454" s="141"/>
      <c r="KX454" s="141"/>
      <c r="KY454" s="141"/>
      <c r="KZ454" s="141"/>
      <c r="LA454" s="141"/>
      <c r="LB454" s="141"/>
      <c r="LC454" s="141"/>
      <c r="LD454" s="141"/>
      <c r="LE454" s="141"/>
      <c r="LF454" s="141"/>
      <c r="LG454" s="141"/>
      <c r="LH454" s="141"/>
      <c r="LI454" s="141"/>
      <c r="LJ454" s="141"/>
      <c r="LK454" s="141"/>
      <c r="LL454" s="141"/>
      <c r="LM454" s="141"/>
      <c r="LN454" s="141"/>
      <c r="LO454" s="141"/>
      <c r="LP454" s="141"/>
      <c r="LQ454" s="141"/>
      <c r="LR454" s="141"/>
      <c r="LS454" s="141"/>
      <c r="LT454" s="141"/>
      <c r="LU454" s="141"/>
      <c r="LV454" s="141"/>
      <c r="LW454" s="141"/>
      <c r="LX454" s="141"/>
      <c r="LY454" s="141"/>
      <c r="LZ454" s="141"/>
      <c r="MA454" s="141"/>
      <c r="MB454" s="141"/>
      <c r="MC454" s="141"/>
      <c r="MD454" s="141"/>
      <c r="ME454" s="141"/>
      <c r="MF454" s="141"/>
      <c r="MG454" s="141"/>
      <c r="MH454" s="141"/>
      <c r="MI454" s="141"/>
      <c r="MJ454" s="141"/>
      <c r="MK454" s="141"/>
      <c r="ML454" s="141"/>
      <c r="MM454" s="141"/>
      <c r="MN454" s="141"/>
      <c r="MO454" s="141"/>
      <c r="MP454" s="141"/>
      <c r="MQ454" s="141"/>
      <c r="MR454" s="141"/>
      <c r="MS454" s="141"/>
      <c r="MT454" s="141"/>
      <c r="MU454" s="141"/>
      <c r="MV454" s="141"/>
      <c r="MW454" s="141"/>
      <c r="MX454" s="141"/>
      <c r="MY454" s="141"/>
      <c r="MZ454" s="141"/>
      <c r="NA454" s="141"/>
      <c r="NB454" s="141"/>
      <c r="NC454" s="141"/>
      <c r="ND454" s="141"/>
      <c r="NE454" s="141"/>
      <c r="NF454" s="141"/>
      <c r="NG454" s="141"/>
      <c r="NH454" s="141"/>
      <c r="NI454" s="141"/>
      <c r="NJ454" s="141"/>
      <c r="NK454" s="141"/>
      <c r="NL454" s="141"/>
      <c r="NM454" s="141"/>
      <c r="NN454" s="141"/>
      <c r="NO454" s="141"/>
      <c r="NP454" s="141"/>
      <c r="NQ454" s="141"/>
      <c r="NR454" s="141"/>
      <c r="NS454" s="141"/>
      <c r="NT454" s="141"/>
      <c r="NU454" s="141"/>
      <c r="NV454" s="141"/>
      <c r="NW454" s="141"/>
      <c r="NX454" s="141"/>
      <c r="NY454" s="141"/>
      <c r="NZ454" s="141"/>
      <c r="OA454" s="141"/>
      <c r="OB454" s="141"/>
      <c r="OC454" s="141"/>
      <c r="OD454" s="141"/>
      <c r="OE454" s="141"/>
      <c r="OF454" s="141"/>
      <c r="OG454" s="141"/>
      <c r="OH454" s="141"/>
      <c r="OI454" s="141"/>
      <c r="OJ454" s="141"/>
      <c r="OK454" s="141"/>
      <c r="OL454" s="141"/>
      <c r="OM454" s="141"/>
      <c r="ON454" s="141"/>
      <c r="OO454" s="141"/>
      <c r="OP454" s="141"/>
      <c r="OQ454" s="141"/>
      <c r="OR454" s="141"/>
      <c r="OS454" s="141"/>
      <c r="OT454" s="141"/>
      <c r="OU454" s="141"/>
      <c r="OV454" s="141"/>
      <c r="OW454" s="141"/>
      <c r="OX454" s="141"/>
      <c r="OY454" s="141"/>
      <c r="OZ454" s="141"/>
      <c r="PA454" s="141"/>
      <c r="PB454" s="141"/>
      <c r="PC454" s="141"/>
      <c r="PD454" s="141"/>
      <c r="PE454" s="141"/>
      <c r="PF454" s="141"/>
      <c r="PG454" s="141"/>
      <c r="PH454" s="141"/>
      <c r="PI454" s="141"/>
      <c r="PJ454" s="141"/>
      <c r="PK454" s="141"/>
      <c r="PL454" s="141"/>
      <c r="PM454" s="141"/>
      <c r="PN454" s="141"/>
      <c r="PO454" s="141"/>
      <c r="PP454" s="141"/>
      <c r="PQ454" s="141"/>
      <c r="PR454" s="141"/>
      <c r="PS454" s="141"/>
      <c r="PT454" s="141"/>
      <c r="PU454" s="141"/>
      <c r="PV454" s="141"/>
      <c r="PW454" s="141"/>
      <c r="PX454" s="141"/>
      <c r="PY454" s="141"/>
      <c r="PZ454" s="141"/>
      <c r="QA454" s="141"/>
      <c r="QB454" s="141"/>
      <c r="QC454" s="141"/>
      <c r="QD454" s="141"/>
      <c r="QE454" s="141"/>
      <c r="QF454" s="141"/>
      <c r="QG454" s="141"/>
      <c r="QH454" s="141"/>
      <c r="QI454" s="141"/>
      <c r="QJ454" s="141"/>
      <c r="QK454" s="141"/>
      <c r="QL454" s="141"/>
      <c r="QM454" s="141"/>
      <c r="QN454" s="141"/>
      <c r="QO454" s="141"/>
      <c r="QP454" s="141"/>
      <c r="QQ454" s="141"/>
      <c r="QR454" s="141"/>
      <c r="QS454" s="141"/>
      <c r="QT454" s="141"/>
      <c r="QU454" s="141"/>
      <c r="QV454" s="141"/>
      <c r="QW454" s="141"/>
      <c r="QX454" s="141"/>
      <c r="QY454" s="141"/>
      <c r="QZ454" s="141"/>
      <c r="RA454" s="141"/>
      <c r="RB454" s="141"/>
      <c r="RC454" s="141"/>
      <c r="RD454" s="141"/>
      <c r="RE454" s="141"/>
      <c r="RF454" s="141"/>
      <c r="RG454" s="141"/>
      <c r="RH454" s="141"/>
      <c r="RI454" s="141"/>
      <c r="RJ454" s="141"/>
      <c r="RK454" s="141"/>
      <c r="RL454" s="141"/>
      <c r="RM454" s="141"/>
      <c r="RN454" s="141"/>
      <c r="RO454" s="141"/>
      <c r="RP454" s="141"/>
      <c r="RQ454" s="141"/>
      <c r="RR454" s="141"/>
      <c r="RS454" s="141"/>
      <c r="RT454" s="141"/>
      <c r="RU454" s="141"/>
      <c r="RV454" s="141"/>
      <c r="RW454" s="141"/>
      <c r="RX454" s="141"/>
      <c r="RY454" s="141"/>
      <c r="RZ454" s="141"/>
      <c r="SA454" s="141"/>
      <c r="SB454" s="141"/>
      <c r="SC454" s="141"/>
      <c r="SD454" s="141"/>
      <c r="SE454" s="141"/>
      <c r="SF454" s="141"/>
      <c r="SG454" s="141"/>
      <c r="SH454" s="141"/>
      <c r="SI454" s="141"/>
      <c r="SJ454" s="141"/>
      <c r="SK454" s="141"/>
      <c r="SL454" s="141"/>
      <c r="SM454" s="141"/>
      <c r="SN454" s="141"/>
      <c r="SO454" s="141"/>
      <c r="SP454" s="141"/>
      <c r="SQ454" s="141"/>
      <c r="SR454" s="141"/>
      <c r="SS454" s="141"/>
      <c r="ST454" s="141"/>
      <c r="SU454" s="141"/>
      <c r="SV454" s="141"/>
      <c r="SW454" s="141"/>
      <c r="SX454" s="141"/>
      <c r="SY454" s="141"/>
      <c r="SZ454" s="141"/>
      <c r="TA454" s="141"/>
      <c r="TB454" s="141"/>
      <c r="TC454" s="141"/>
      <c r="TD454" s="141"/>
      <c r="TE454" s="141"/>
      <c r="TF454" s="141"/>
      <c r="TG454" s="141"/>
      <c r="TH454" s="141"/>
      <c r="TI454" s="141"/>
      <c r="TJ454" s="141"/>
      <c r="TK454" s="141"/>
      <c r="TL454" s="141"/>
      <c r="TM454" s="141"/>
      <c r="TN454" s="141"/>
      <c r="TO454" s="141"/>
      <c r="TP454" s="141"/>
      <c r="TQ454" s="141"/>
      <c r="TR454" s="141"/>
      <c r="TS454" s="141"/>
      <c r="TT454" s="141"/>
      <c r="TU454" s="141"/>
      <c r="TV454" s="141"/>
      <c r="TW454" s="141"/>
      <c r="TX454" s="141"/>
      <c r="TY454" s="141"/>
      <c r="TZ454" s="141"/>
      <c r="UA454" s="141"/>
      <c r="UB454" s="141"/>
      <c r="UC454" s="141"/>
      <c r="UD454" s="141"/>
      <c r="UE454" s="141"/>
      <c r="UF454" s="141"/>
      <c r="UG454" s="141"/>
      <c r="UH454" s="141"/>
      <c r="UI454" s="141"/>
      <c r="UJ454" s="141"/>
      <c r="UK454" s="141"/>
      <c r="UL454" s="141"/>
      <c r="UM454" s="141"/>
      <c r="UN454" s="141"/>
      <c r="UO454" s="141"/>
      <c r="UP454" s="141"/>
      <c r="UQ454" s="141"/>
      <c r="UR454" s="141"/>
      <c r="US454" s="141"/>
      <c r="UT454" s="141"/>
      <c r="UU454" s="141"/>
      <c r="UV454" s="141"/>
      <c r="UW454" s="141"/>
      <c r="UX454" s="141"/>
      <c r="UY454" s="141"/>
      <c r="UZ454" s="141"/>
      <c r="VA454" s="141"/>
      <c r="VB454" s="141"/>
      <c r="VC454" s="141"/>
      <c r="VD454" s="141"/>
      <c r="VE454" s="141"/>
      <c r="VF454" s="141"/>
      <c r="VG454" s="141"/>
      <c r="VH454" s="141"/>
      <c r="VI454" s="141"/>
      <c r="VJ454" s="141"/>
      <c r="VK454" s="141"/>
      <c r="VL454" s="141"/>
      <c r="VM454" s="141"/>
      <c r="VN454" s="141"/>
      <c r="VO454" s="141"/>
      <c r="VP454" s="141"/>
      <c r="VQ454" s="141"/>
      <c r="VR454" s="141"/>
      <c r="VS454" s="141"/>
      <c r="VT454" s="141"/>
      <c r="VU454" s="141"/>
      <c r="VV454" s="141"/>
      <c r="VW454" s="141"/>
      <c r="VX454" s="141"/>
      <c r="VY454" s="141"/>
      <c r="VZ454" s="141"/>
      <c r="WA454" s="141"/>
      <c r="WB454" s="141"/>
      <c r="WC454" s="141"/>
      <c r="WD454" s="141"/>
      <c r="WE454" s="141"/>
      <c r="WF454" s="141"/>
      <c r="WG454" s="141"/>
      <c r="WH454" s="141"/>
      <c r="WI454" s="141"/>
      <c r="WJ454" s="141"/>
      <c r="WK454" s="141"/>
      <c r="WL454" s="141"/>
      <c r="WM454" s="141"/>
      <c r="WN454" s="141"/>
      <c r="WO454" s="141"/>
      <c r="WP454" s="141"/>
      <c r="WQ454" s="141"/>
      <c r="WR454" s="141"/>
      <c r="WS454" s="141"/>
      <c r="WT454" s="141"/>
      <c r="WU454" s="141"/>
      <c r="WV454" s="141"/>
      <c r="WW454" s="141"/>
      <c r="WX454" s="141"/>
      <c r="WY454" s="141"/>
      <c r="WZ454" s="141"/>
      <c r="XA454" s="141"/>
      <c r="XB454" s="141"/>
      <c r="XC454" s="141"/>
      <c r="XD454" s="141"/>
      <c r="XE454" s="141"/>
      <c r="XF454" s="141"/>
      <c r="XG454" s="141"/>
      <c r="XH454" s="141"/>
      <c r="XI454" s="141"/>
      <c r="XJ454" s="141"/>
      <c r="XK454" s="141"/>
      <c r="XL454" s="141"/>
      <c r="XM454" s="141"/>
      <c r="XN454" s="141"/>
      <c r="XO454" s="141"/>
      <c r="XP454" s="141"/>
      <c r="XQ454" s="141"/>
      <c r="XR454" s="141"/>
      <c r="XS454" s="141"/>
      <c r="XT454" s="141"/>
      <c r="XU454" s="141"/>
      <c r="XV454" s="141"/>
      <c r="XW454" s="141"/>
      <c r="XX454" s="141"/>
      <c r="XY454" s="141"/>
      <c r="XZ454" s="141"/>
      <c r="YA454" s="141"/>
      <c r="YB454" s="141"/>
      <c r="YC454" s="141"/>
      <c r="YD454" s="141"/>
      <c r="YE454" s="141"/>
      <c r="YF454" s="141"/>
      <c r="YG454" s="141"/>
      <c r="YH454" s="141"/>
      <c r="YI454" s="141"/>
      <c r="YJ454" s="141"/>
      <c r="YK454" s="141"/>
      <c r="YL454" s="141"/>
      <c r="YM454" s="141"/>
      <c r="YN454" s="141"/>
      <c r="YO454" s="141"/>
      <c r="YP454" s="141"/>
      <c r="YQ454" s="141"/>
      <c r="YR454" s="141"/>
      <c r="YS454" s="141"/>
      <c r="YT454" s="141"/>
      <c r="YU454" s="141"/>
      <c r="YV454" s="141"/>
      <c r="YW454" s="141"/>
      <c r="YX454" s="141"/>
      <c r="YY454" s="141"/>
      <c r="YZ454" s="141"/>
      <c r="ZA454" s="141"/>
      <c r="ZB454" s="141"/>
      <c r="ZC454" s="141"/>
      <c r="ZD454" s="141"/>
      <c r="ZE454" s="141"/>
      <c r="ZF454" s="141"/>
      <c r="ZG454" s="141"/>
      <c r="ZH454" s="141"/>
      <c r="ZI454" s="141"/>
      <c r="ZJ454" s="141"/>
      <c r="ZK454" s="141"/>
      <c r="ZL454" s="141"/>
      <c r="ZM454" s="141"/>
      <c r="ZN454" s="141"/>
      <c r="ZO454" s="141"/>
      <c r="ZP454" s="141"/>
      <c r="ZQ454" s="141"/>
      <c r="ZR454" s="141"/>
      <c r="ZS454" s="141"/>
      <c r="ZT454" s="141"/>
      <c r="ZU454" s="141"/>
      <c r="ZV454" s="141"/>
      <c r="ZW454" s="141"/>
      <c r="ZX454" s="141"/>
      <c r="ZY454" s="141"/>
      <c r="ZZ454" s="141"/>
      <c r="AAA454" s="141"/>
      <c r="AAB454" s="141"/>
      <c r="AAC454" s="141"/>
      <c r="AAD454" s="141"/>
      <c r="AAE454" s="141"/>
      <c r="AAF454" s="141"/>
      <c r="AAG454" s="141"/>
      <c r="AAH454" s="141"/>
      <c r="AAI454" s="141"/>
      <c r="AAJ454" s="141"/>
      <c r="AAK454" s="141"/>
      <c r="AAL454" s="141"/>
      <c r="AAM454" s="141"/>
      <c r="AAN454" s="141"/>
      <c r="AAO454" s="141"/>
      <c r="AAP454" s="141"/>
      <c r="AAQ454" s="141"/>
      <c r="AAR454" s="141"/>
      <c r="AAS454" s="141"/>
      <c r="AAT454" s="141"/>
      <c r="AAU454" s="141"/>
      <c r="AAV454" s="141"/>
      <c r="AAW454" s="141"/>
      <c r="AAX454" s="141"/>
      <c r="AAY454" s="141"/>
      <c r="AAZ454" s="141"/>
      <c r="ABA454" s="141"/>
      <c r="ABB454" s="141"/>
      <c r="ABC454" s="141"/>
      <c r="ABD454" s="141"/>
      <c r="ABE454" s="141"/>
      <c r="ABF454" s="141"/>
      <c r="ABG454" s="141"/>
      <c r="ABH454" s="141"/>
      <c r="ABI454" s="141"/>
      <c r="ABJ454" s="141"/>
      <c r="ABK454" s="141"/>
      <c r="ABL454" s="141"/>
      <c r="ABM454" s="141"/>
      <c r="ABN454" s="141"/>
      <c r="ABO454" s="141"/>
      <c r="ABP454" s="141"/>
      <c r="ABQ454" s="141"/>
      <c r="ABR454" s="141"/>
      <c r="ABS454" s="141"/>
      <c r="ABT454" s="141"/>
      <c r="ABU454" s="141"/>
      <c r="ABV454" s="141"/>
      <c r="ABW454" s="141"/>
      <c r="ABX454" s="141"/>
      <c r="ABY454" s="141"/>
      <c r="ABZ454" s="141"/>
      <c r="ACA454" s="141"/>
      <c r="ACB454" s="141"/>
      <c r="ACC454" s="141"/>
      <c r="ACD454" s="141"/>
      <c r="ACE454" s="141"/>
      <c r="ACF454" s="141"/>
      <c r="ACG454" s="141"/>
      <c r="ACH454" s="141"/>
      <c r="ACI454" s="141"/>
      <c r="ACJ454" s="141"/>
      <c r="ACK454" s="141"/>
      <c r="ACL454" s="141"/>
      <c r="ACM454" s="141"/>
      <c r="ACN454" s="141"/>
      <c r="ACO454" s="141"/>
      <c r="ACP454" s="141"/>
      <c r="ACQ454" s="141"/>
      <c r="ACR454" s="141"/>
      <c r="ACS454" s="141"/>
      <c r="ACT454" s="141"/>
      <c r="ACU454" s="141"/>
      <c r="ACV454" s="141"/>
      <c r="ACW454" s="141"/>
      <c r="ACX454" s="141"/>
      <c r="ACY454" s="141"/>
      <c r="ACZ454" s="141"/>
      <c r="ADA454" s="141"/>
      <c r="ADB454" s="141"/>
      <c r="ADC454" s="141"/>
      <c r="ADD454" s="141"/>
      <c r="ADE454" s="141"/>
      <c r="ADF454" s="141"/>
      <c r="ADG454" s="141"/>
      <c r="ADH454" s="141"/>
      <c r="ADI454" s="141"/>
      <c r="ADJ454" s="141"/>
      <c r="ADK454" s="141"/>
      <c r="ADL454" s="141"/>
      <c r="ADM454" s="141"/>
      <c r="ADN454" s="141"/>
      <c r="ADO454" s="141"/>
      <c r="ADP454" s="141"/>
      <c r="ADQ454" s="141"/>
      <c r="ADR454" s="141"/>
      <c r="ADS454" s="141"/>
      <c r="ADT454" s="141"/>
      <c r="ADU454" s="141"/>
      <c r="ADV454" s="141"/>
      <c r="ADW454" s="141"/>
      <c r="ADX454" s="141"/>
      <c r="ADY454" s="141"/>
      <c r="ADZ454" s="141"/>
      <c r="AEA454" s="141"/>
      <c r="AEB454" s="141"/>
      <c r="AEC454" s="141"/>
      <c r="AED454" s="141"/>
      <c r="AEE454" s="141"/>
      <c r="AEF454" s="141"/>
      <c r="AEG454" s="141"/>
      <c r="AEH454" s="141"/>
      <c r="AEI454" s="141"/>
      <c r="AEJ454" s="141"/>
      <c r="AEK454" s="141"/>
      <c r="AEL454" s="141"/>
      <c r="AEM454" s="141"/>
      <c r="AEN454" s="141"/>
      <c r="AEO454" s="141"/>
      <c r="AEP454" s="141"/>
      <c r="AEQ454" s="141"/>
      <c r="AER454" s="141"/>
      <c r="AES454" s="141"/>
      <c r="AET454" s="141"/>
      <c r="AEU454" s="141"/>
      <c r="AEV454" s="141"/>
      <c r="AEW454" s="141"/>
      <c r="AEX454" s="141"/>
      <c r="AEY454" s="141"/>
      <c r="AEZ454" s="141"/>
      <c r="AFA454" s="141"/>
      <c r="AFB454" s="141"/>
      <c r="AFC454" s="141"/>
      <c r="AFD454" s="141"/>
      <c r="AFE454" s="141"/>
      <c r="AFF454" s="141"/>
      <c r="AFG454" s="141"/>
      <c r="AFH454" s="141"/>
      <c r="AFI454" s="141"/>
      <c r="AFJ454" s="141"/>
      <c r="AFK454" s="141"/>
      <c r="AFL454" s="141"/>
      <c r="AFM454" s="141"/>
      <c r="AFN454" s="141"/>
      <c r="AFO454" s="141"/>
      <c r="AFP454" s="141"/>
      <c r="AFQ454" s="141"/>
      <c r="AFR454" s="141"/>
      <c r="AFS454" s="141"/>
      <c r="AFT454" s="141"/>
      <c r="AFU454" s="141"/>
      <c r="AFV454" s="141"/>
      <c r="AFW454" s="141"/>
      <c r="AFX454" s="141"/>
      <c r="AFY454" s="141"/>
      <c r="AFZ454" s="141"/>
      <c r="AGA454" s="141"/>
      <c r="AGB454" s="141"/>
      <c r="AGC454" s="141"/>
      <c r="AGD454" s="141"/>
      <c r="AGE454" s="141"/>
      <c r="AGF454" s="141"/>
      <c r="AGG454" s="141"/>
      <c r="AGH454" s="141"/>
      <c r="AGI454" s="141"/>
      <c r="AGJ454" s="141"/>
      <c r="AGK454" s="141"/>
      <c r="AGL454" s="141"/>
      <c r="AGM454" s="141"/>
      <c r="AGN454" s="141"/>
      <c r="AGO454" s="141"/>
      <c r="AGP454" s="141"/>
      <c r="AGQ454" s="141"/>
      <c r="AGR454" s="141"/>
      <c r="AGS454" s="141"/>
      <c r="AGT454" s="141"/>
      <c r="AGU454" s="141"/>
      <c r="AGV454" s="141"/>
      <c r="AGW454" s="141"/>
      <c r="AGX454" s="141"/>
      <c r="AGY454" s="141"/>
      <c r="AGZ454" s="141"/>
      <c r="AHA454" s="141"/>
      <c r="AHB454" s="141"/>
      <c r="AHC454" s="141"/>
      <c r="AHD454" s="141"/>
      <c r="AHE454" s="141"/>
      <c r="AHF454" s="141"/>
      <c r="AHG454" s="141"/>
      <c r="AHH454" s="141"/>
      <c r="AHI454" s="141"/>
      <c r="AHJ454" s="141"/>
      <c r="AHK454" s="141"/>
      <c r="AHL454" s="141"/>
      <c r="AHM454" s="141"/>
      <c r="AHN454" s="141"/>
      <c r="AHO454" s="141"/>
      <c r="AHP454" s="141"/>
      <c r="AHQ454" s="141"/>
      <c r="AHR454" s="141"/>
      <c r="AHS454" s="141"/>
      <c r="AHT454" s="141"/>
      <c r="AHU454" s="141"/>
      <c r="AHV454" s="141"/>
      <c r="AHW454" s="141"/>
      <c r="AHX454" s="141"/>
      <c r="AHY454" s="141"/>
      <c r="AHZ454" s="141"/>
      <c r="AIA454" s="141"/>
      <c r="AIB454" s="141"/>
      <c r="AIC454" s="141"/>
      <c r="AID454" s="141"/>
      <c r="AIE454" s="141"/>
      <c r="AIF454" s="141"/>
      <c r="AIG454" s="141"/>
      <c r="AIH454" s="141"/>
      <c r="AII454" s="141"/>
      <c r="AIJ454" s="141"/>
      <c r="AIK454" s="141"/>
      <c r="AIL454" s="141"/>
      <c r="AIM454" s="141"/>
      <c r="AIN454" s="141"/>
      <c r="AIO454" s="141"/>
      <c r="AIP454" s="141"/>
      <c r="AIQ454" s="141"/>
      <c r="AIR454" s="141"/>
      <c r="AIS454" s="141"/>
      <c r="AIT454" s="141"/>
      <c r="AIU454" s="141"/>
      <c r="AIV454" s="141"/>
      <c r="AIW454" s="141"/>
      <c r="AIX454" s="141"/>
      <c r="AIY454" s="141"/>
      <c r="AIZ454" s="141"/>
      <c r="AJA454" s="141"/>
      <c r="AJB454" s="141"/>
      <c r="AJC454" s="141"/>
      <c r="AJD454" s="141"/>
      <c r="AJE454" s="141"/>
      <c r="AJF454" s="141"/>
      <c r="AJG454" s="141"/>
      <c r="AJH454" s="141"/>
      <c r="AJI454" s="141"/>
      <c r="AJJ454" s="141"/>
      <c r="AJK454" s="141"/>
      <c r="AJL454" s="141"/>
      <c r="AJM454" s="141"/>
      <c r="AJN454" s="141"/>
      <c r="AJO454" s="141"/>
      <c r="AJP454" s="141"/>
      <c r="AJQ454" s="141"/>
      <c r="AJR454" s="141"/>
      <c r="AJS454" s="141"/>
      <c r="AJT454" s="141"/>
      <c r="AJU454" s="141"/>
      <c r="AJV454" s="141"/>
      <c r="AJW454" s="141"/>
      <c r="AJX454" s="141"/>
      <c r="AJY454" s="141"/>
      <c r="AJZ454" s="141"/>
      <c r="AKA454" s="141"/>
      <c r="AKB454" s="141"/>
      <c r="AKC454" s="141"/>
      <c r="AKD454" s="141"/>
      <c r="AKE454" s="141"/>
      <c r="AKF454" s="141"/>
      <c r="AKG454" s="141"/>
      <c r="AKH454" s="141"/>
      <c r="AKI454" s="141"/>
      <c r="AKJ454" s="141"/>
      <c r="AKK454" s="141"/>
      <c r="AKL454" s="141"/>
      <c r="AKM454" s="141"/>
      <c r="AKN454" s="141"/>
      <c r="AKO454" s="141"/>
      <c r="AKP454" s="141"/>
      <c r="AKQ454" s="141"/>
      <c r="AKR454" s="141"/>
      <c r="AKS454" s="141"/>
      <c r="AKT454" s="141"/>
      <c r="AKU454" s="141"/>
      <c r="AKV454" s="141"/>
      <c r="AKW454" s="141"/>
      <c r="AKX454" s="141"/>
      <c r="AKY454" s="141"/>
      <c r="AKZ454" s="141"/>
      <c r="ALA454" s="141"/>
      <c r="ALB454" s="141"/>
      <c r="ALC454" s="141"/>
      <c r="ALD454" s="141"/>
      <c r="ALE454" s="141"/>
      <c r="ALF454" s="141"/>
      <c r="ALG454" s="141"/>
      <c r="ALH454" s="141"/>
      <c r="ALI454" s="141"/>
      <c r="ALJ454" s="141"/>
      <c r="ALK454" s="141"/>
      <c r="ALL454" s="141"/>
      <c r="ALM454" s="141"/>
      <c r="ALN454" s="141"/>
      <c r="ALO454" s="141"/>
      <c r="ALP454" s="141"/>
      <c r="ALQ454" s="141"/>
      <c r="ALR454" s="141"/>
      <c r="ALS454" s="141"/>
      <c r="ALT454" s="141"/>
      <c r="ALU454" s="141"/>
      <c r="ALV454" s="141"/>
      <c r="ALW454" s="141"/>
      <c r="ALX454" s="141"/>
      <c r="ALY454" s="141"/>
      <c r="ALZ454" s="141"/>
      <c r="AMA454" s="141"/>
      <c r="AMB454" s="141"/>
      <c r="AMC454" s="141"/>
      <c r="AMD454" s="141"/>
      <c r="AME454" s="141"/>
      <c r="AMF454" s="141"/>
      <c r="AMG454" s="141"/>
      <c r="AMH454" s="141"/>
      <c r="AMI454" s="141"/>
      <c r="AMJ454" s="141"/>
      <c r="AMK454" s="141"/>
      <c r="AML454" s="141"/>
      <c r="AMM454" s="141"/>
      <c r="AMN454" s="141"/>
      <c r="AMO454" s="141"/>
      <c r="AMP454" s="141"/>
      <c r="AMQ454" s="141"/>
      <c r="AMR454" s="141"/>
      <c r="AMS454" s="141"/>
      <c r="AMT454" s="141"/>
      <c r="AMU454" s="141"/>
      <c r="AMV454" s="141"/>
      <c r="AMW454" s="141"/>
      <c r="AMX454" s="141"/>
      <c r="AMY454" s="141"/>
      <c r="AMZ454" s="141"/>
      <c r="ANA454" s="141"/>
      <c r="ANB454" s="141"/>
      <c r="ANC454" s="141"/>
      <c r="AND454" s="141"/>
      <c r="ANE454" s="141"/>
      <c r="ANF454" s="141"/>
      <c r="ANG454" s="141"/>
      <c r="ANH454" s="141"/>
      <c r="ANI454" s="141"/>
      <c r="ANJ454" s="141"/>
      <c r="ANK454" s="141"/>
      <c r="ANL454" s="141"/>
      <c r="ANM454" s="141"/>
      <c r="ANN454" s="141"/>
      <c r="ANO454" s="141"/>
      <c r="ANP454" s="141"/>
      <c r="ANQ454" s="141"/>
      <c r="ANR454" s="141"/>
      <c r="ANS454" s="141"/>
      <c r="ANT454" s="141"/>
      <c r="ANU454" s="141"/>
      <c r="ANV454" s="141"/>
      <c r="ANW454" s="141"/>
      <c r="ANX454" s="141"/>
      <c r="ANY454" s="141"/>
      <c r="ANZ454" s="141"/>
      <c r="AOA454" s="141"/>
      <c r="AOB454" s="141"/>
      <c r="AOC454" s="141"/>
      <c r="AOD454" s="141"/>
      <c r="AOE454" s="141"/>
      <c r="AOF454" s="141"/>
      <c r="AOG454" s="141"/>
      <c r="AOH454" s="141"/>
      <c r="AOI454" s="141"/>
      <c r="AOJ454" s="141"/>
      <c r="AOK454" s="141"/>
      <c r="AOL454" s="141"/>
      <c r="AOM454" s="141"/>
      <c r="AON454" s="141"/>
      <c r="AOO454" s="141"/>
      <c r="AOP454" s="141"/>
      <c r="AOQ454" s="141"/>
      <c r="AOR454" s="141"/>
      <c r="AOS454" s="141"/>
      <c r="AOT454" s="141"/>
      <c r="AOU454" s="141"/>
      <c r="AOV454" s="141"/>
      <c r="AOW454" s="141"/>
      <c r="AOX454" s="141"/>
      <c r="AOY454" s="141"/>
      <c r="AOZ454" s="141"/>
      <c r="APA454" s="141"/>
      <c r="APB454" s="141"/>
      <c r="APC454" s="141"/>
      <c r="APD454" s="141"/>
      <c r="APE454" s="141"/>
      <c r="APF454" s="141"/>
      <c r="APG454" s="141"/>
      <c r="APH454" s="141"/>
      <c r="API454" s="141"/>
      <c r="APJ454" s="141"/>
      <c r="APK454" s="141"/>
      <c r="APL454" s="141"/>
      <c r="APM454" s="141"/>
      <c r="APN454" s="141"/>
      <c r="APO454" s="141"/>
      <c r="APP454" s="141"/>
      <c r="APQ454" s="141"/>
      <c r="APR454" s="141"/>
      <c r="APS454" s="141"/>
      <c r="APT454" s="141"/>
      <c r="APU454" s="141"/>
      <c r="APV454" s="141"/>
      <c r="APW454" s="141"/>
      <c r="APX454" s="141"/>
      <c r="APY454" s="141"/>
      <c r="APZ454" s="141"/>
      <c r="AQA454" s="141"/>
      <c r="AQB454" s="141"/>
      <c r="AQC454" s="141"/>
      <c r="AQD454" s="141"/>
      <c r="AQE454" s="141"/>
      <c r="AQF454" s="141"/>
      <c r="AQG454" s="141"/>
      <c r="AQH454" s="141"/>
      <c r="AQI454" s="141"/>
      <c r="AQJ454" s="141"/>
      <c r="AQK454" s="141"/>
      <c r="AQL454" s="141"/>
      <c r="AQM454" s="141"/>
      <c r="AQN454" s="141"/>
      <c r="AQO454" s="141"/>
      <c r="AQP454" s="141"/>
      <c r="AQQ454" s="141"/>
      <c r="AQR454" s="141"/>
      <c r="AQS454" s="141"/>
      <c r="AQT454" s="141"/>
      <c r="AQU454" s="141"/>
      <c r="AQV454" s="141"/>
      <c r="AQW454" s="141"/>
      <c r="AQX454" s="141"/>
      <c r="AQY454" s="141"/>
      <c r="AQZ454" s="141"/>
      <c r="ARA454" s="141"/>
      <c r="ARB454" s="141"/>
      <c r="ARC454" s="141"/>
      <c r="ARD454" s="141"/>
      <c r="ARE454" s="141"/>
      <c r="ARF454" s="141"/>
      <c r="ARG454" s="141"/>
      <c r="ARH454" s="141"/>
      <c r="ARI454" s="141"/>
      <c r="ARJ454" s="141"/>
      <c r="ARK454" s="141"/>
      <c r="ARL454" s="141"/>
      <c r="ARM454" s="141"/>
      <c r="ARN454" s="141"/>
      <c r="ARO454" s="141"/>
      <c r="ARP454" s="141"/>
      <c r="ARQ454" s="141"/>
      <c r="ARR454" s="141"/>
      <c r="ARS454" s="141"/>
      <c r="ART454" s="141"/>
      <c r="ARU454" s="141"/>
      <c r="ARV454" s="141"/>
      <c r="ARW454" s="141"/>
      <c r="ARX454" s="141"/>
      <c r="ARY454" s="141"/>
      <c r="ARZ454" s="141"/>
      <c r="ASA454" s="141"/>
      <c r="ASB454" s="141"/>
      <c r="ASC454" s="141"/>
      <c r="ASD454" s="141"/>
      <c r="ASE454" s="141"/>
      <c r="ASF454" s="141"/>
      <c r="ASG454" s="141"/>
      <c r="ASH454" s="141"/>
      <c r="ASI454" s="141"/>
      <c r="ASJ454" s="141"/>
      <c r="ASK454" s="141"/>
      <c r="ASL454" s="141"/>
      <c r="ASM454" s="141"/>
      <c r="ASN454" s="141"/>
      <c r="ASO454" s="141"/>
      <c r="ASP454" s="141"/>
      <c r="ASQ454" s="141"/>
      <c r="ASR454" s="141"/>
      <c r="ASS454" s="141"/>
      <c r="AST454" s="141"/>
      <c r="ASU454" s="141"/>
      <c r="ASV454" s="141"/>
      <c r="ASW454" s="141"/>
      <c r="ASX454" s="141"/>
      <c r="ASY454" s="141"/>
      <c r="ASZ454" s="141"/>
      <c r="ATA454" s="141"/>
      <c r="ATB454" s="141"/>
      <c r="ATC454" s="141"/>
      <c r="ATD454" s="141"/>
      <c r="ATE454" s="141"/>
      <c r="ATF454" s="141"/>
      <c r="ATG454" s="141"/>
      <c r="ATH454" s="141"/>
      <c r="ATI454" s="141"/>
      <c r="ATJ454" s="141"/>
      <c r="ATK454" s="141"/>
      <c r="ATL454" s="141"/>
      <c r="ATM454" s="141"/>
      <c r="ATN454" s="141"/>
      <c r="ATO454" s="141"/>
      <c r="ATP454" s="141"/>
      <c r="ATQ454" s="141"/>
      <c r="ATR454" s="141"/>
      <c r="ATS454" s="141"/>
      <c r="ATT454" s="141"/>
      <c r="ATU454" s="141"/>
      <c r="ATV454" s="141"/>
      <c r="ATW454" s="141"/>
      <c r="ATX454" s="141"/>
      <c r="ATY454" s="141"/>
      <c r="ATZ454" s="141"/>
      <c r="AUA454" s="141"/>
      <c r="AUB454" s="141"/>
      <c r="AUC454" s="141"/>
      <c r="AUD454" s="141"/>
      <c r="AUE454" s="141"/>
      <c r="AUF454" s="141"/>
      <c r="AUG454" s="141"/>
      <c r="AUH454" s="141"/>
      <c r="AUI454" s="141"/>
      <c r="AUJ454" s="141"/>
      <c r="AUK454" s="141"/>
      <c r="AUL454" s="141"/>
      <c r="AUM454" s="141"/>
      <c r="AUN454" s="141"/>
      <c r="AUO454" s="141"/>
      <c r="AUP454" s="141"/>
      <c r="AUQ454" s="141"/>
      <c r="AUR454" s="141"/>
      <c r="AUS454" s="141"/>
      <c r="AUT454" s="141"/>
      <c r="AUU454" s="141"/>
      <c r="AUV454" s="141"/>
      <c r="AUW454" s="141"/>
      <c r="AUX454" s="141"/>
      <c r="AUY454" s="141"/>
      <c r="AUZ454" s="141"/>
      <c r="AVA454" s="141"/>
      <c r="AVB454" s="141"/>
      <c r="AVC454" s="141"/>
      <c r="AVD454" s="141"/>
      <c r="AVE454" s="141"/>
      <c r="AVF454" s="141"/>
      <c r="AVG454" s="141"/>
      <c r="AVH454" s="141"/>
      <c r="AVI454" s="141"/>
      <c r="AVJ454" s="141"/>
      <c r="AVK454" s="141"/>
      <c r="AVL454" s="141"/>
      <c r="AVM454" s="141"/>
      <c r="AVN454" s="141"/>
      <c r="AVO454" s="141"/>
      <c r="AVP454" s="141"/>
      <c r="AVQ454" s="141"/>
      <c r="AVR454" s="141"/>
      <c r="AVS454" s="141"/>
      <c r="AVT454" s="141"/>
      <c r="AVU454" s="141"/>
      <c r="AVV454" s="141"/>
      <c r="AVW454" s="141"/>
      <c r="AVX454" s="141"/>
      <c r="AVY454" s="141"/>
      <c r="AVZ454" s="141"/>
      <c r="AWA454" s="141"/>
      <c r="AWB454" s="141"/>
      <c r="AWC454" s="141"/>
      <c r="AWD454" s="141"/>
      <c r="AWE454" s="141"/>
      <c r="AWF454" s="141"/>
      <c r="AWG454" s="141"/>
      <c r="AWH454" s="141"/>
      <c r="AWI454" s="141"/>
      <c r="AWJ454" s="141"/>
      <c r="AWK454" s="141"/>
      <c r="AWL454" s="141"/>
      <c r="AWM454" s="141"/>
      <c r="AWN454" s="141"/>
      <c r="AWO454" s="141"/>
      <c r="AWP454" s="141"/>
      <c r="AWQ454" s="141"/>
      <c r="AWR454" s="141"/>
      <c r="AWS454" s="141"/>
      <c r="AWT454" s="141"/>
      <c r="AWU454" s="141"/>
      <c r="AWV454" s="141"/>
      <c r="AWW454" s="141"/>
      <c r="AWX454" s="141"/>
      <c r="AWY454" s="141"/>
      <c r="AWZ454" s="141"/>
      <c r="AXA454" s="141"/>
      <c r="AXB454" s="141"/>
      <c r="AXC454" s="141"/>
      <c r="AXD454" s="141"/>
      <c r="AXE454" s="141"/>
      <c r="AXF454" s="141"/>
      <c r="AXG454" s="141"/>
      <c r="AXH454" s="141"/>
      <c r="AXI454" s="141"/>
      <c r="AXJ454" s="141"/>
      <c r="AXK454" s="141"/>
      <c r="AXL454" s="141"/>
      <c r="AXM454" s="141"/>
      <c r="AXN454" s="141"/>
      <c r="AXO454" s="141"/>
      <c r="AXP454" s="141"/>
      <c r="AXQ454" s="141"/>
      <c r="AXR454" s="141"/>
      <c r="AXS454" s="141"/>
      <c r="AXT454" s="141"/>
      <c r="AXU454" s="141"/>
      <c r="AXV454" s="141"/>
      <c r="AXW454" s="141"/>
      <c r="AXX454" s="141"/>
      <c r="AXY454" s="141"/>
      <c r="AXZ454" s="141"/>
      <c r="AYA454" s="141"/>
      <c r="AYB454" s="141"/>
      <c r="AYC454" s="141"/>
      <c r="AYD454" s="141"/>
      <c r="AYE454" s="141"/>
      <c r="AYF454" s="141"/>
      <c r="AYG454" s="141"/>
      <c r="AYH454" s="141"/>
      <c r="AYI454" s="141"/>
      <c r="AYJ454" s="141"/>
      <c r="AYK454" s="141"/>
      <c r="AYL454" s="141"/>
      <c r="AYM454" s="141"/>
      <c r="AYN454" s="141"/>
      <c r="AYO454" s="141"/>
      <c r="AYP454" s="141"/>
      <c r="AYQ454" s="141"/>
      <c r="AYR454" s="141"/>
      <c r="AYS454" s="141"/>
      <c r="AYT454" s="141"/>
      <c r="AYU454" s="141"/>
      <c r="AYV454" s="141"/>
      <c r="AYW454" s="141"/>
      <c r="AYX454" s="141"/>
      <c r="AYY454" s="141"/>
      <c r="AYZ454" s="141"/>
      <c r="AZA454" s="141"/>
      <c r="AZB454" s="141"/>
      <c r="AZC454" s="141"/>
      <c r="AZD454" s="141"/>
      <c r="AZE454" s="141"/>
      <c r="AZF454" s="141"/>
      <c r="AZG454" s="141"/>
      <c r="AZH454" s="141"/>
      <c r="AZI454" s="141"/>
      <c r="AZJ454" s="141"/>
      <c r="AZK454" s="141"/>
      <c r="AZL454" s="141"/>
      <c r="AZM454" s="141"/>
      <c r="AZN454" s="141"/>
      <c r="AZO454" s="141"/>
      <c r="AZP454" s="141"/>
      <c r="AZQ454" s="141"/>
      <c r="AZR454" s="141"/>
      <c r="AZS454" s="141"/>
      <c r="AZT454" s="141"/>
      <c r="AZU454" s="141"/>
      <c r="AZV454" s="141"/>
      <c r="AZW454" s="141"/>
      <c r="AZX454" s="141"/>
      <c r="AZY454" s="141"/>
      <c r="AZZ454" s="141"/>
      <c r="BAA454" s="141"/>
      <c r="BAB454" s="141"/>
      <c r="BAC454" s="141"/>
      <c r="BAD454" s="141"/>
      <c r="BAE454" s="141"/>
      <c r="BAF454" s="141"/>
      <c r="BAG454" s="141"/>
      <c r="BAH454" s="141"/>
      <c r="BAI454" s="141"/>
      <c r="BAJ454" s="141"/>
      <c r="BAK454" s="141"/>
      <c r="BAL454" s="141"/>
      <c r="BAM454" s="141"/>
      <c r="BAN454" s="141"/>
      <c r="BAO454" s="141"/>
      <c r="BAP454" s="141"/>
      <c r="BAQ454" s="141"/>
      <c r="BAR454" s="141"/>
      <c r="BAS454" s="141"/>
      <c r="BAT454" s="141"/>
      <c r="BAU454" s="141"/>
      <c r="BAV454" s="141"/>
      <c r="BAW454" s="141"/>
      <c r="BAX454" s="141"/>
      <c r="BAY454" s="141"/>
      <c r="BAZ454" s="141"/>
      <c r="BBA454" s="141"/>
      <c r="BBB454" s="141"/>
      <c r="BBC454" s="141"/>
      <c r="BBD454" s="141"/>
      <c r="BBE454" s="141"/>
      <c r="BBF454" s="141"/>
      <c r="BBG454" s="141"/>
      <c r="BBH454" s="141"/>
      <c r="BBI454" s="141"/>
      <c r="BBJ454" s="141"/>
      <c r="BBK454" s="141"/>
      <c r="BBL454" s="141"/>
      <c r="BBM454" s="141"/>
      <c r="BBN454" s="141"/>
      <c r="BBO454" s="141"/>
      <c r="BBP454" s="141"/>
      <c r="BBQ454" s="141"/>
      <c r="BBR454" s="141"/>
      <c r="BBS454" s="141"/>
      <c r="BBT454" s="141"/>
      <c r="BBU454" s="141"/>
      <c r="BBV454" s="141"/>
      <c r="BBW454" s="141"/>
      <c r="BBX454" s="141"/>
      <c r="BBY454" s="141"/>
      <c r="BBZ454" s="141"/>
      <c r="BCA454" s="141"/>
      <c r="BCB454" s="141"/>
      <c r="BCC454" s="141"/>
      <c r="BCD454" s="141"/>
      <c r="BCE454" s="141"/>
      <c r="BCF454" s="141"/>
      <c r="BCG454" s="141"/>
      <c r="BCH454" s="141"/>
      <c r="BCI454" s="141"/>
      <c r="BCJ454" s="141"/>
      <c r="BCK454" s="141"/>
      <c r="BCL454" s="141"/>
      <c r="BCM454" s="141"/>
      <c r="BCN454" s="141"/>
      <c r="BCO454" s="141"/>
      <c r="BCP454" s="141"/>
      <c r="BCQ454" s="141"/>
      <c r="BCR454" s="141"/>
      <c r="BCS454" s="141"/>
      <c r="BCT454" s="141"/>
      <c r="BCU454" s="141"/>
      <c r="BCV454" s="141"/>
      <c r="BCW454" s="141"/>
      <c r="BCX454" s="141"/>
      <c r="BCY454" s="141"/>
      <c r="BCZ454" s="141"/>
      <c r="BDA454" s="141"/>
      <c r="BDB454" s="141"/>
      <c r="BDC454" s="141"/>
      <c r="BDD454" s="141"/>
      <c r="BDE454" s="141"/>
      <c r="BDF454" s="141"/>
      <c r="BDG454" s="141"/>
      <c r="BDH454" s="141"/>
      <c r="BDI454" s="141"/>
      <c r="BDJ454" s="141"/>
      <c r="BDK454" s="141"/>
      <c r="BDL454" s="141"/>
      <c r="BDM454" s="141"/>
      <c r="BDN454" s="141"/>
      <c r="BDO454" s="141"/>
      <c r="BDP454" s="141"/>
      <c r="BDQ454" s="141"/>
      <c r="BDR454" s="141"/>
      <c r="BDS454" s="141"/>
      <c r="BDT454" s="141"/>
      <c r="BDU454" s="141"/>
      <c r="BDV454" s="141"/>
      <c r="BDW454" s="141"/>
      <c r="BDX454" s="141"/>
      <c r="BDY454" s="141"/>
      <c r="BDZ454" s="141"/>
      <c r="BEA454" s="141"/>
      <c r="BEB454" s="141"/>
      <c r="BEC454" s="141"/>
      <c r="BED454" s="141"/>
      <c r="BEE454" s="141"/>
      <c r="BEF454" s="141"/>
      <c r="BEG454" s="141"/>
      <c r="BEH454" s="141"/>
      <c r="BEI454" s="141"/>
      <c r="BEJ454" s="141"/>
      <c r="BEK454" s="141"/>
      <c r="BEL454" s="141"/>
      <c r="BEM454" s="141"/>
      <c r="BEN454" s="141"/>
      <c r="BEO454" s="141"/>
      <c r="BEP454" s="141"/>
      <c r="BEQ454" s="141"/>
      <c r="BER454" s="141"/>
      <c r="BES454" s="141"/>
      <c r="BET454" s="141"/>
      <c r="BEU454" s="141"/>
      <c r="BEV454" s="141"/>
      <c r="BEW454" s="141"/>
      <c r="BEX454" s="141"/>
      <c r="BEY454" s="141"/>
      <c r="BEZ454" s="141"/>
      <c r="BFA454" s="141"/>
      <c r="BFB454" s="141"/>
      <c r="BFC454" s="141"/>
      <c r="BFD454" s="141"/>
      <c r="BFE454" s="141"/>
      <c r="BFF454" s="141"/>
      <c r="BFG454" s="141"/>
      <c r="BFH454" s="141"/>
      <c r="BFI454" s="141"/>
      <c r="BFJ454" s="141"/>
      <c r="BFK454" s="141"/>
      <c r="BFL454" s="141"/>
      <c r="BFM454" s="141"/>
      <c r="BFN454" s="141"/>
      <c r="BFO454" s="141"/>
      <c r="BFP454" s="141"/>
      <c r="BFQ454" s="141"/>
      <c r="BFR454" s="141"/>
      <c r="BFS454" s="141"/>
      <c r="BFT454" s="141"/>
      <c r="BFU454" s="141"/>
      <c r="BFV454" s="141"/>
      <c r="BFW454" s="141"/>
      <c r="BFX454" s="141"/>
      <c r="BFY454" s="141"/>
      <c r="BFZ454" s="141"/>
      <c r="BGA454" s="141"/>
      <c r="BGB454" s="141"/>
      <c r="BGC454" s="141"/>
      <c r="BGD454" s="141"/>
      <c r="BGE454" s="141"/>
      <c r="BGF454" s="141"/>
      <c r="BGG454" s="141"/>
      <c r="BGH454" s="141"/>
      <c r="BGI454" s="141"/>
      <c r="BGJ454" s="141"/>
      <c r="BGK454" s="141"/>
      <c r="BGL454" s="141"/>
      <c r="BGM454" s="141"/>
      <c r="BGN454" s="141"/>
      <c r="BGO454" s="141"/>
      <c r="BGP454" s="141"/>
      <c r="BGQ454" s="141"/>
      <c r="BGR454" s="141"/>
      <c r="BGS454" s="141"/>
      <c r="BGT454" s="141"/>
      <c r="BGU454" s="141"/>
      <c r="BGV454" s="141"/>
      <c r="BGW454" s="141"/>
      <c r="BGX454" s="141"/>
      <c r="BGY454" s="141"/>
      <c r="BGZ454" s="141"/>
      <c r="BHA454" s="141"/>
      <c r="BHB454" s="141"/>
      <c r="BHC454" s="141"/>
      <c r="BHD454" s="141"/>
      <c r="BHE454" s="141"/>
      <c r="BHF454" s="141"/>
      <c r="BHG454" s="141"/>
      <c r="BHH454" s="141"/>
      <c r="BHI454" s="141"/>
      <c r="BHJ454" s="141"/>
      <c r="BHK454" s="141"/>
      <c r="BHL454" s="141"/>
      <c r="BHM454" s="141"/>
      <c r="BHN454" s="141"/>
      <c r="BHO454" s="141"/>
      <c r="BHP454" s="141"/>
      <c r="BHQ454" s="141"/>
      <c r="BHR454" s="141"/>
      <c r="BHS454" s="141"/>
      <c r="BHT454" s="141"/>
      <c r="BHU454" s="141"/>
      <c r="BHV454" s="141"/>
      <c r="BHW454" s="141"/>
      <c r="BHX454" s="141"/>
      <c r="BHY454" s="141"/>
      <c r="BHZ454" s="141"/>
      <c r="BIA454" s="141"/>
      <c r="BIB454" s="141"/>
      <c r="BIC454" s="141"/>
      <c r="BID454" s="141"/>
      <c r="BIE454" s="141"/>
      <c r="BIF454" s="141"/>
      <c r="BIG454" s="141"/>
      <c r="BIH454" s="141"/>
      <c r="BII454" s="141"/>
      <c r="BIJ454" s="141"/>
      <c r="BIK454" s="141"/>
      <c r="BIL454" s="141"/>
      <c r="BIM454" s="141"/>
      <c r="BIN454" s="141"/>
      <c r="BIO454" s="141"/>
      <c r="BIP454" s="141"/>
      <c r="BIQ454" s="141"/>
      <c r="BIR454" s="141"/>
      <c r="BIS454" s="141"/>
      <c r="BIT454" s="141"/>
      <c r="BIU454" s="141"/>
      <c r="BIV454" s="141"/>
      <c r="BIW454" s="141"/>
      <c r="BIX454" s="141"/>
      <c r="BIY454" s="141"/>
      <c r="BIZ454" s="141"/>
      <c r="BJA454" s="141"/>
      <c r="BJB454" s="141"/>
      <c r="BJC454" s="141"/>
      <c r="BJD454" s="141"/>
      <c r="BJE454" s="141"/>
      <c r="BJF454" s="141"/>
      <c r="BJG454" s="141"/>
      <c r="BJH454" s="141"/>
      <c r="BJI454" s="141"/>
      <c r="BJJ454" s="141"/>
      <c r="BJK454" s="141"/>
      <c r="BJL454" s="141"/>
      <c r="BJM454" s="141"/>
      <c r="BJN454" s="141"/>
      <c r="BJO454" s="141"/>
      <c r="BJP454" s="141"/>
      <c r="BJQ454" s="141"/>
      <c r="BJR454" s="141"/>
      <c r="BJS454" s="141"/>
      <c r="BJT454" s="141"/>
      <c r="BJU454" s="141"/>
      <c r="BJV454" s="141"/>
      <c r="BJW454" s="141"/>
      <c r="BJX454" s="141"/>
      <c r="BJY454" s="141"/>
      <c r="BJZ454" s="141"/>
      <c r="BKA454" s="141"/>
      <c r="BKB454" s="141"/>
      <c r="BKC454" s="141"/>
      <c r="BKD454" s="141"/>
      <c r="BKE454" s="141"/>
      <c r="BKF454" s="141"/>
      <c r="BKG454" s="141"/>
      <c r="BKH454" s="141"/>
      <c r="BKI454" s="141"/>
      <c r="BKJ454" s="141"/>
      <c r="BKK454" s="141"/>
      <c r="BKL454" s="141"/>
      <c r="BKM454" s="141"/>
      <c r="BKN454" s="141"/>
      <c r="BKO454" s="141"/>
      <c r="BKP454" s="141"/>
      <c r="BKQ454" s="141"/>
      <c r="BKR454" s="141"/>
      <c r="BKS454" s="141"/>
      <c r="BKT454" s="141"/>
      <c r="BKU454" s="141"/>
      <c r="BKV454" s="141"/>
      <c r="BKW454" s="141"/>
      <c r="BKX454" s="141"/>
      <c r="BKY454" s="141"/>
      <c r="BKZ454" s="141"/>
      <c r="BLA454" s="141"/>
      <c r="BLB454" s="141"/>
      <c r="BLC454" s="141"/>
      <c r="BLD454" s="141"/>
      <c r="BLE454" s="141"/>
      <c r="BLF454" s="141"/>
      <c r="BLG454" s="141"/>
      <c r="BLH454" s="141"/>
      <c r="BLI454" s="141"/>
      <c r="BLJ454" s="141"/>
      <c r="BLK454" s="141"/>
      <c r="BLL454" s="141"/>
      <c r="BLM454" s="141"/>
      <c r="BLN454" s="141"/>
      <c r="BLO454" s="141"/>
      <c r="BLP454" s="141"/>
      <c r="BLQ454" s="141"/>
      <c r="BLR454" s="141"/>
      <c r="BLS454" s="141"/>
      <c r="BLT454" s="141"/>
      <c r="BLU454" s="141"/>
      <c r="BLV454" s="141"/>
      <c r="BLW454" s="141"/>
      <c r="BLX454" s="141"/>
      <c r="BLY454" s="141"/>
      <c r="BLZ454" s="141"/>
      <c r="BMA454" s="141"/>
      <c r="BMB454" s="141"/>
      <c r="BMC454" s="141"/>
      <c r="BMD454" s="141"/>
      <c r="BME454" s="141"/>
      <c r="BMF454" s="141"/>
      <c r="BMG454" s="141"/>
      <c r="BMH454" s="141"/>
      <c r="BMI454" s="141"/>
      <c r="BMJ454" s="141"/>
      <c r="BMK454" s="141"/>
      <c r="BML454" s="141"/>
      <c r="BMM454" s="141"/>
      <c r="BMN454" s="141"/>
      <c r="BMO454" s="141"/>
      <c r="BMP454" s="141"/>
      <c r="BMQ454" s="141"/>
      <c r="BMR454" s="141"/>
      <c r="BMS454" s="141"/>
      <c r="BMT454" s="141"/>
      <c r="BMU454" s="141"/>
      <c r="BMV454" s="141"/>
      <c r="BMW454" s="141"/>
      <c r="BMX454" s="141"/>
      <c r="BMY454" s="141"/>
      <c r="BMZ454" s="141"/>
      <c r="BNA454" s="141"/>
      <c r="BNB454" s="141"/>
      <c r="BNC454" s="141"/>
      <c r="BND454" s="141"/>
      <c r="BNE454" s="141"/>
      <c r="BNF454" s="141"/>
      <c r="BNG454" s="141"/>
      <c r="BNH454" s="141"/>
      <c r="BNI454" s="141"/>
      <c r="BNJ454" s="141"/>
      <c r="BNK454" s="141"/>
      <c r="BNL454" s="141"/>
      <c r="BNM454" s="141"/>
      <c r="BNN454" s="141"/>
      <c r="BNO454" s="141"/>
      <c r="BNP454" s="141"/>
      <c r="BNQ454" s="141"/>
      <c r="BNR454" s="141"/>
      <c r="BNS454" s="141"/>
      <c r="BNT454" s="141"/>
      <c r="BNU454" s="141"/>
      <c r="BNV454" s="141"/>
      <c r="BNW454" s="141"/>
      <c r="BNX454" s="141"/>
      <c r="BNY454" s="141"/>
      <c r="BNZ454" s="141"/>
      <c r="BOA454" s="141"/>
      <c r="BOB454" s="141"/>
      <c r="BOC454" s="141"/>
      <c r="BOD454" s="141"/>
      <c r="BOE454" s="141"/>
      <c r="BOF454" s="141"/>
      <c r="BOG454" s="141"/>
      <c r="BOH454" s="141"/>
      <c r="BOI454" s="141"/>
      <c r="BOJ454" s="141"/>
      <c r="BOK454" s="141"/>
      <c r="BOL454" s="141"/>
      <c r="BOM454" s="141"/>
      <c r="BON454" s="141"/>
      <c r="BOO454" s="141"/>
      <c r="BOP454" s="141"/>
      <c r="BOQ454" s="141"/>
      <c r="BOR454" s="141"/>
      <c r="BOS454" s="141"/>
      <c r="BOT454" s="141"/>
      <c r="BOU454" s="141"/>
      <c r="BOV454" s="141"/>
      <c r="BOW454" s="141"/>
      <c r="BOX454" s="141"/>
      <c r="BOY454" s="141"/>
      <c r="BOZ454" s="141"/>
      <c r="BPA454" s="141"/>
      <c r="BPB454" s="141"/>
      <c r="BPC454" s="141"/>
      <c r="BPD454" s="141"/>
      <c r="BPE454" s="141"/>
      <c r="BPF454" s="141"/>
      <c r="BPG454" s="141"/>
      <c r="BPH454" s="141"/>
      <c r="BPI454" s="141"/>
      <c r="BPJ454" s="141"/>
      <c r="BPK454" s="141"/>
      <c r="BPL454" s="141"/>
      <c r="BPM454" s="141"/>
      <c r="BPN454" s="141"/>
      <c r="BPO454" s="141"/>
      <c r="BPP454" s="141"/>
      <c r="BPQ454" s="141"/>
      <c r="BPR454" s="141"/>
      <c r="BPS454" s="141"/>
      <c r="BPT454" s="141"/>
      <c r="BPU454" s="141"/>
      <c r="BPV454" s="141"/>
      <c r="BPW454" s="141"/>
      <c r="BPX454" s="141"/>
      <c r="BPY454" s="141"/>
      <c r="BPZ454" s="141"/>
      <c r="BQA454" s="141"/>
      <c r="BQB454" s="141"/>
      <c r="BQC454" s="141"/>
      <c r="BQD454" s="141"/>
      <c r="BQE454" s="141"/>
      <c r="BQF454" s="141"/>
      <c r="BQG454" s="141"/>
      <c r="BQH454" s="141"/>
      <c r="BQI454" s="141"/>
      <c r="BQJ454" s="141"/>
      <c r="BQK454" s="141"/>
      <c r="BQL454" s="141"/>
      <c r="BQM454" s="141"/>
      <c r="BQN454" s="141"/>
      <c r="BQO454" s="141"/>
      <c r="BQP454" s="141"/>
      <c r="BQQ454" s="141"/>
      <c r="BQR454" s="141"/>
      <c r="BQS454" s="141"/>
      <c r="BQT454" s="141"/>
      <c r="BQU454" s="141"/>
      <c r="BQV454" s="141"/>
      <c r="BQW454" s="141"/>
      <c r="BQX454" s="141"/>
      <c r="BQY454" s="141"/>
      <c r="BQZ454" s="141"/>
      <c r="BRA454" s="141"/>
      <c r="BRB454" s="141"/>
      <c r="BRC454" s="141"/>
      <c r="BRD454" s="141"/>
      <c r="BRE454" s="141"/>
      <c r="BRF454" s="141"/>
      <c r="BRG454" s="141"/>
      <c r="BRH454" s="141"/>
      <c r="BRI454" s="141"/>
      <c r="BRJ454" s="141"/>
      <c r="BRK454" s="141"/>
      <c r="BRL454" s="141"/>
      <c r="BRM454" s="141"/>
      <c r="BRN454" s="141"/>
      <c r="BRO454" s="141"/>
      <c r="BRP454" s="141"/>
      <c r="BRQ454" s="141"/>
      <c r="BRR454" s="141"/>
      <c r="BRS454" s="141"/>
      <c r="BRT454" s="141"/>
      <c r="BRU454" s="141"/>
      <c r="BRV454" s="141"/>
      <c r="BRW454" s="141"/>
      <c r="BRX454" s="141"/>
      <c r="BRY454" s="141"/>
      <c r="BRZ454" s="141"/>
      <c r="BSA454" s="141"/>
      <c r="BSB454" s="141"/>
      <c r="BSC454" s="141"/>
      <c r="BSD454" s="141"/>
      <c r="BSE454" s="141"/>
      <c r="BSF454" s="141"/>
      <c r="BSG454" s="141"/>
      <c r="BSH454" s="141"/>
      <c r="BSI454" s="141"/>
      <c r="BSJ454" s="141"/>
      <c r="BSK454" s="141"/>
      <c r="BSL454" s="141"/>
      <c r="BSM454" s="141"/>
      <c r="BSN454" s="141"/>
      <c r="BSO454" s="141"/>
      <c r="BSP454" s="141"/>
      <c r="BSQ454" s="141"/>
      <c r="BSR454" s="141"/>
      <c r="BSS454" s="141"/>
      <c r="BST454" s="141"/>
      <c r="BSU454" s="141"/>
      <c r="BSV454" s="141"/>
      <c r="BSW454" s="141"/>
      <c r="BSX454" s="141"/>
      <c r="BSY454" s="141"/>
      <c r="BSZ454" s="141"/>
      <c r="BTA454" s="141"/>
      <c r="BTB454" s="141"/>
      <c r="BTC454" s="141"/>
      <c r="BTD454" s="141"/>
      <c r="BTE454" s="141"/>
      <c r="BTF454" s="141"/>
      <c r="BTG454" s="141"/>
      <c r="BTH454" s="141"/>
      <c r="BTI454" s="141"/>
      <c r="BTJ454" s="141"/>
      <c r="BTK454" s="141"/>
      <c r="BTL454" s="141"/>
      <c r="BTM454" s="141"/>
      <c r="BTN454" s="141"/>
      <c r="BTO454" s="141"/>
      <c r="BTP454" s="141"/>
      <c r="BTQ454" s="141"/>
      <c r="BTR454" s="141"/>
      <c r="BTS454" s="141"/>
      <c r="BTT454" s="141"/>
      <c r="BTU454" s="141"/>
      <c r="BTV454" s="141"/>
      <c r="BTW454" s="141"/>
      <c r="BTX454" s="141"/>
      <c r="BTY454" s="141"/>
      <c r="BTZ454" s="141"/>
      <c r="BUA454" s="141"/>
      <c r="BUB454" s="141"/>
      <c r="BUC454" s="141"/>
      <c r="BUD454" s="141"/>
      <c r="BUE454" s="141"/>
      <c r="BUF454" s="141"/>
      <c r="BUG454" s="141"/>
      <c r="BUH454" s="141"/>
      <c r="BUI454" s="141"/>
      <c r="BUJ454" s="141"/>
      <c r="BUK454" s="141"/>
      <c r="BUL454" s="141"/>
      <c r="BUM454" s="141"/>
      <c r="BUN454" s="141"/>
      <c r="BUO454" s="141"/>
      <c r="BUP454" s="141"/>
      <c r="BUQ454" s="141"/>
      <c r="BUR454" s="141"/>
      <c r="BUS454" s="141"/>
      <c r="BUT454" s="141"/>
      <c r="BUU454" s="141"/>
      <c r="BUV454" s="141"/>
      <c r="BUW454" s="141"/>
      <c r="BUX454" s="141"/>
      <c r="BUY454" s="141"/>
      <c r="BUZ454" s="141"/>
      <c r="BVA454" s="141"/>
      <c r="BVB454" s="141"/>
      <c r="BVC454" s="141"/>
      <c r="BVD454" s="141"/>
      <c r="BVE454" s="141"/>
      <c r="BVF454" s="141"/>
      <c r="BVG454" s="141"/>
      <c r="BVH454" s="141"/>
      <c r="BVI454" s="141"/>
      <c r="BVJ454" s="141"/>
      <c r="BVK454" s="141"/>
      <c r="BVL454" s="141"/>
      <c r="BVM454" s="141"/>
      <c r="BVN454" s="141"/>
      <c r="BVO454" s="141"/>
      <c r="BVP454" s="141"/>
      <c r="BVQ454" s="141"/>
      <c r="BVR454" s="141"/>
      <c r="BVS454" s="141"/>
      <c r="BVT454" s="141"/>
      <c r="BVU454" s="141"/>
      <c r="BVV454" s="141"/>
      <c r="BVW454" s="141"/>
      <c r="BVX454" s="141"/>
      <c r="BVY454" s="141"/>
      <c r="BVZ454" s="141"/>
      <c r="BWA454" s="141"/>
      <c r="BWB454" s="141"/>
      <c r="BWC454" s="141"/>
      <c r="BWD454" s="141"/>
      <c r="BWE454" s="141"/>
      <c r="BWF454" s="141"/>
      <c r="BWG454" s="141"/>
      <c r="BWH454" s="141"/>
      <c r="BWI454" s="141"/>
      <c r="BWJ454" s="141"/>
      <c r="BWK454" s="141"/>
      <c r="BWL454" s="141"/>
      <c r="BWM454" s="141"/>
      <c r="BWN454" s="141"/>
      <c r="BWO454" s="141"/>
      <c r="BWP454" s="141"/>
      <c r="BWQ454" s="141"/>
      <c r="BWR454" s="141"/>
      <c r="BWS454" s="141"/>
      <c r="BWT454" s="141"/>
      <c r="BWU454" s="141"/>
      <c r="BWV454" s="141"/>
      <c r="BWW454" s="141"/>
      <c r="BWX454" s="141"/>
      <c r="BWY454" s="141"/>
      <c r="BWZ454" s="141"/>
      <c r="BXA454" s="141"/>
      <c r="BXB454" s="141"/>
      <c r="BXC454" s="141"/>
      <c r="BXD454" s="141"/>
      <c r="BXE454" s="141"/>
      <c r="BXF454" s="141"/>
      <c r="BXG454" s="141"/>
      <c r="BXH454" s="141"/>
      <c r="BXI454" s="141"/>
      <c r="BXJ454" s="141"/>
      <c r="BXK454" s="141"/>
      <c r="BXL454" s="141"/>
      <c r="BXM454" s="141"/>
      <c r="BXN454" s="141"/>
      <c r="BXO454" s="141"/>
      <c r="BXP454" s="141"/>
      <c r="BXQ454" s="141"/>
      <c r="BXR454" s="141"/>
      <c r="BXS454" s="141"/>
      <c r="BXT454" s="141"/>
      <c r="BXU454" s="141"/>
      <c r="BXV454" s="141"/>
      <c r="BXW454" s="141"/>
      <c r="BXX454" s="141"/>
      <c r="BXY454" s="141"/>
      <c r="BXZ454" s="141"/>
      <c r="BYA454" s="141"/>
      <c r="BYB454" s="141"/>
      <c r="BYC454" s="141"/>
      <c r="BYD454" s="141"/>
      <c r="BYE454" s="141"/>
      <c r="BYF454" s="141"/>
      <c r="BYG454" s="141"/>
      <c r="BYH454" s="141"/>
      <c r="BYI454" s="141"/>
      <c r="BYJ454" s="141"/>
      <c r="BYK454" s="141"/>
      <c r="BYL454" s="141"/>
      <c r="BYM454" s="141"/>
      <c r="BYN454" s="141"/>
      <c r="BYO454" s="141"/>
      <c r="BYP454" s="141"/>
      <c r="BYQ454" s="141"/>
      <c r="BYR454" s="141"/>
      <c r="BYS454" s="141"/>
      <c r="BYT454" s="141"/>
      <c r="BYU454" s="141"/>
      <c r="BYV454" s="141"/>
      <c r="BYW454" s="141"/>
      <c r="BYX454" s="141"/>
      <c r="BYY454" s="141"/>
      <c r="BYZ454" s="141"/>
      <c r="BZA454" s="141"/>
      <c r="BZB454" s="141"/>
      <c r="BZC454" s="141"/>
      <c r="BZD454" s="141"/>
      <c r="BZE454" s="141"/>
      <c r="BZF454" s="141"/>
      <c r="BZG454" s="141"/>
      <c r="BZH454" s="141"/>
      <c r="BZI454" s="141"/>
      <c r="BZJ454" s="141"/>
      <c r="BZK454" s="141"/>
      <c r="BZL454" s="141"/>
      <c r="BZM454" s="141"/>
      <c r="BZN454" s="141"/>
      <c r="BZO454" s="141"/>
      <c r="BZP454" s="141"/>
      <c r="BZQ454" s="141"/>
      <c r="BZR454" s="141"/>
      <c r="BZS454" s="141"/>
      <c r="BZT454" s="141"/>
      <c r="BZU454" s="141"/>
      <c r="BZV454" s="141"/>
      <c r="BZW454" s="141"/>
      <c r="BZX454" s="141"/>
      <c r="BZY454" s="141"/>
      <c r="BZZ454" s="141"/>
      <c r="CAA454" s="141"/>
      <c r="CAB454" s="141"/>
      <c r="CAC454" s="141"/>
      <c r="CAD454" s="141"/>
      <c r="CAE454" s="141"/>
      <c r="CAF454" s="141"/>
      <c r="CAG454" s="141"/>
      <c r="CAH454" s="141"/>
      <c r="CAI454" s="141"/>
      <c r="CAJ454" s="141"/>
      <c r="CAK454" s="141"/>
      <c r="CAL454" s="141"/>
      <c r="CAM454" s="141"/>
      <c r="CAN454" s="141"/>
      <c r="CAO454" s="141"/>
      <c r="CAP454" s="141"/>
      <c r="CAQ454" s="141"/>
      <c r="CAR454" s="141"/>
      <c r="CAS454" s="141"/>
      <c r="CAT454" s="141"/>
      <c r="CAU454" s="141"/>
      <c r="CAV454" s="141"/>
      <c r="CAW454" s="141"/>
      <c r="CAX454" s="141"/>
      <c r="CAY454" s="141"/>
      <c r="CAZ454" s="141"/>
      <c r="CBA454" s="141"/>
      <c r="CBB454" s="141"/>
      <c r="CBC454" s="141"/>
      <c r="CBD454" s="141"/>
      <c r="CBE454" s="141"/>
      <c r="CBF454" s="141"/>
      <c r="CBG454" s="141"/>
      <c r="CBH454" s="141"/>
      <c r="CBI454" s="141"/>
      <c r="CBJ454" s="141"/>
      <c r="CBK454" s="141"/>
      <c r="CBL454" s="141"/>
      <c r="CBM454" s="141"/>
      <c r="CBN454" s="141"/>
      <c r="CBO454" s="141"/>
      <c r="CBP454" s="141"/>
      <c r="CBQ454" s="141"/>
      <c r="CBR454" s="141"/>
      <c r="CBS454" s="141"/>
      <c r="CBT454" s="141"/>
      <c r="CBU454" s="141"/>
      <c r="CBV454" s="141"/>
      <c r="CBW454" s="141"/>
      <c r="CBX454" s="141"/>
      <c r="CBY454" s="141"/>
      <c r="CBZ454" s="141"/>
      <c r="CCA454" s="141"/>
      <c r="CCB454" s="141"/>
      <c r="CCC454" s="141"/>
      <c r="CCD454" s="141"/>
      <c r="CCE454" s="141"/>
      <c r="CCF454" s="141"/>
      <c r="CCG454" s="141"/>
      <c r="CCH454" s="141"/>
      <c r="CCI454" s="141"/>
      <c r="CCJ454" s="141"/>
      <c r="CCK454" s="141"/>
      <c r="CCL454" s="141"/>
      <c r="CCM454" s="141"/>
      <c r="CCN454" s="141"/>
      <c r="CCO454" s="141"/>
      <c r="CCP454" s="141"/>
      <c r="CCQ454" s="141"/>
      <c r="CCR454" s="141"/>
      <c r="CCS454" s="141"/>
      <c r="CCT454" s="141"/>
      <c r="CCU454" s="141"/>
      <c r="CCV454" s="141"/>
      <c r="CCW454" s="141"/>
      <c r="CCX454" s="141"/>
      <c r="CCY454" s="141"/>
      <c r="CCZ454" s="141"/>
      <c r="CDA454" s="141"/>
      <c r="CDB454" s="141"/>
      <c r="CDC454" s="141"/>
      <c r="CDD454" s="141"/>
      <c r="CDE454" s="141"/>
      <c r="CDF454" s="141"/>
      <c r="CDG454" s="141"/>
      <c r="CDH454" s="141"/>
      <c r="CDI454" s="141"/>
      <c r="CDJ454" s="141"/>
      <c r="CDK454" s="141"/>
      <c r="CDL454" s="141"/>
      <c r="CDM454" s="141"/>
      <c r="CDN454" s="141"/>
      <c r="CDO454" s="141"/>
      <c r="CDP454" s="141"/>
      <c r="CDQ454" s="141"/>
      <c r="CDR454" s="141"/>
      <c r="CDS454" s="141"/>
      <c r="CDT454" s="141"/>
      <c r="CDU454" s="141"/>
      <c r="CDV454" s="141"/>
      <c r="CDW454" s="141"/>
      <c r="CDX454" s="141"/>
      <c r="CDY454" s="141"/>
      <c r="CDZ454" s="141"/>
      <c r="CEA454" s="141"/>
      <c r="CEB454" s="141"/>
      <c r="CEC454" s="141"/>
      <c r="CED454" s="141"/>
      <c r="CEE454" s="141"/>
      <c r="CEF454" s="141"/>
      <c r="CEG454" s="141"/>
      <c r="CEH454" s="141"/>
      <c r="CEI454" s="141"/>
      <c r="CEJ454" s="141"/>
      <c r="CEK454" s="141"/>
      <c r="CEL454" s="141"/>
      <c r="CEM454" s="141"/>
      <c r="CEN454" s="141"/>
      <c r="CEO454" s="141"/>
      <c r="CEP454" s="141"/>
      <c r="CEQ454" s="141"/>
      <c r="CER454" s="141"/>
      <c r="CES454" s="141"/>
      <c r="CET454" s="141"/>
      <c r="CEU454" s="141"/>
      <c r="CEV454" s="141"/>
      <c r="CEW454" s="141"/>
      <c r="CEX454" s="141"/>
      <c r="CEY454" s="141"/>
      <c r="CEZ454" s="141"/>
      <c r="CFA454" s="141"/>
      <c r="CFB454" s="141"/>
      <c r="CFC454" s="141"/>
      <c r="CFD454" s="141"/>
      <c r="CFE454" s="141"/>
      <c r="CFF454" s="141"/>
      <c r="CFG454" s="141"/>
      <c r="CFH454" s="141"/>
      <c r="CFI454" s="141"/>
      <c r="CFJ454" s="141"/>
      <c r="CFK454" s="141"/>
      <c r="CFL454" s="141"/>
      <c r="CFM454" s="141"/>
      <c r="CFN454" s="141"/>
      <c r="CFO454" s="141"/>
      <c r="CFP454" s="141"/>
      <c r="CFQ454" s="141"/>
      <c r="CFR454" s="141"/>
      <c r="CFS454" s="141"/>
      <c r="CFT454" s="141"/>
      <c r="CFU454" s="141"/>
      <c r="CFV454" s="141"/>
      <c r="CFW454" s="141"/>
      <c r="CFX454" s="141"/>
      <c r="CFY454" s="141"/>
      <c r="CFZ454" s="141"/>
      <c r="CGA454" s="141"/>
      <c r="CGB454" s="141"/>
      <c r="CGC454" s="141"/>
      <c r="CGD454" s="141"/>
      <c r="CGE454" s="141"/>
      <c r="CGF454" s="141"/>
      <c r="CGG454" s="141"/>
      <c r="CGH454" s="141"/>
      <c r="CGI454" s="141"/>
      <c r="CGJ454" s="141"/>
      <c r="CGK454" s="141"/>
      <c r="CGL454" s="141"/>
      <c r="CGM454" s="141"/>
      <c r="CGN454" s="141"/>
      <c r="CGO454" s="141"/>
      <c r="CGP454" s="141"/>
      <c r="CGQ454" s="141"/>
      <c r="CGR454" s="141"/>
      <c r="CGS454" s="141"/>
      <c r="CGT454" s="141"/>
      <c r="CGU454" s="141"/>
      <c r="CGV454" s="141"/>
      <c r="CGW454" s="141"/>
      <c r="CGX454" s="141"/>
      <c r="CGY454" s="141"/>
      <c r="CGZ454" s="141"/>
      <c r="CHA454" s="141"/>
      <c r="CHB454" s="141"/>
      <c r="CHC454" s="141"/>
      <c r="CHD454" s="141"/>
      <c r="CHE454" s="141"/>
      <c r="CHF454" s="141"/>
      <c r="CHG454" s="141"/>
      <c r="CHH454" s="141"/>
      <c r="CHI454" s="141"/>
      <c r="CHJ454" s="141"/>
      <c r="CHK454" s="141"/>
      <c r="CHL454" s="141"/>
      <c r="CHM454" s="141"/>
      <c r="CHN454" s="141"/>
      <c r="CHO454" s="141"/>
      <c r="CHP454" s="141"/>
      <c r="CHQ454" s="141"/>
      <c r="CHR454" s="141"/>
      <c r="CHS454" s="141"/>
      <c r="CHT454" s="141"/>
      <c r="CHU454" s="141"/>
      <c r="CHV454" s="141"/>
      <c r="CHW454" s="141"/>
      <c r="CHX454" s="141"/>
      <c r="CHY454" s="141"/>
      <c r="CHZ454" s="141"/>
      <c r="CIA454" s="141"/>
      <c r="CIB454" s="141"/>
      <c r="CIC454" s="141"/>
      <c r="CID454" s="141"/>
      <c r="CIE454" s="141"/>
      <c r="CIF454" s="141"/>
      <c r="CIG454" s="141"/>
      <c r="CIH454" s="141"/>
      <c r="CII454" s="141"/>
      <c r="CIJ454" s="141"/>
      <c r="CIK454" s="141"/>
      <c r="CIL454" s="141"/>
      <c r="CIM454" s="141"/>
      <c r="CIN454" s="141"/>
      <c r="CIO454" s="141"/>
      <c r="CIP454" s="141"/>
      <c r="CIQ454" s="141"/>
      <c r="CIR454" s="141"/>
      <c r="CIS454" s="141"/>
      <c r="CIT454" s="141"/>
      <c r="CIU454" s="141"/>
      <c r="CIV454" s="141"/>
      <c r="CIW454" s="141"/>
      <c r="CIX454" s="141"/>
      <c r="CIY454" s="141"/>
      <c r="CIZ454" s="141"/>
      <c r="CJA454" s="141"/>
      <c r="CJB454" s="141"/>
      <c r="CJC454" s="141"/>
      <c r="CJD454" s="141"/>
      <c r="CJE454" s="141"/>
      <c r="CJF454" s="141"/>
      <c r="CJG454" s="141"/>
      <c r="CJH454" s="141"/>
      <c r="CJI454" s="141"/>
      <c r="CJJ454" s="141"/>
      <c r="CJK454" s="141"/>
      <c r="CJL454" s="141"/>
      <c r="CJM454" s="141"/>
      <c r="CJN454" s="141"/>
      <c r="CJO454" s="141"/>
      <c r="CJP454" s="141"/>
      <c r="CJQ454" s="141"/>
      <c r="CJR454" s="141"/>
      <c r="CJS454" s="141"/>
      <c r="CJT454" s="141"/>
      <c r="CJU454" s="141"/>
      <c r="CJV454" s="141"/>
      <c r="CJW454" s="141"/>
      <c r="CJX454" s="141"/>
      <c r="CJY454" s="141"/>
      <c r="CJZ454" s="141"/>
      <c r="CKA454" s="141"/>
      <c r="CKB454" s="141"/>
      <c r="CKC454" s="141"/>
      <c r="CKD454" s="141"/>
      <c r="CKE454" s="141"/>
      <c r="CKF454" s="141"/>
      <c r="CKG454" s="141"/>
      <c r="CKH454" s="141"/>
      <c r="CKI454" s="141"/>
      <c r="CKJ454" s="141"/>
      <c r="CKK454" s="141"/>
      <c r="CKL454" s="141"/>
      <c r="CKM454" s="141"/>
      <c r="CKN454" s="141"/>
      <c r="CKO454" s="141"/>
      <c r="CKP454" s="141"/>
      <c r="CKQ454" s="141"/>
      <c r="CKR454" s="141"/>
      <c r="CKS454" s="141"/>
      <c r="CKT454" s="141"/>
      <c r="CKU454" s="141"/>
      <c r="CKV454" s="141"/>
      <c r="CKW454" s="141"/>
      <c r="CKX454" s="141"/>
      <c r="CKY454" s="141"/>
      <c r="CKZ454" s="141"/>
      <c r="CLA454" s="141"/>
      <c r="CLB454" s="141"/>
      <c r="CLC454" s="141"/>
      <c r="CLD454" s="141"/>
      <c r="CLE454" s="141"/>
      <c r="CLF454" s="141"/>
      <c r="CLG454" s="141"/>
      <c r="CLH454" s="141"/>
      <c r="CLI454" s="141"/>
      <c r="CLJ454" s="141"/>
      <c r="CLK454" s="141"/>
      <c r="CLL454" s="141"/>
      <c r="CLM454" s="141"/>
      <c r="CLN454" s="141"/>
      <c r="CLO454" s="141"/>
      <c r="CLP454" s="141"/>
      <c r="CLQ454" s="141"/>
      <c r="CLR454" s="141"/>
      <c r="CLS454" s="141"/>
      <c r="CLT454" s="141"/>
      <c r="CLU454" s="141"/>
      <c r="CLV454" s="141"/>
      <c r="CLW454" s="141"/>
      <c r="CLX454" s="141"/>
      <c r="CLY454" s="141"/>
      <c r="CLZ454" s="141"/>
      <c r="CMA454" s="141"/>
      <c r="CMB454" s="141"/>
      <c r="CMC454" s="141"/>
      <c r="CMD454" s="141"/>
      <c r="CME454" s="141"/>
      <c r="CMF454" s="141"/>
      <c r="CMG454" s="141"/>
      <c r="CMH454" s="141"/>
      <c r="CMI454" s="141"/>
      <c r="CMJ454" s="141"/>
      <c r="CMK454" s="141"/>
      <c r="CML454" s="141"/>
      <c r="CMM454" s="141"/>
      <c r="CMN454" s="141"/>
      <c r="CMO454" s="141"/>
      <c r="CMP454" s="141"/>
      <c r="CMQ454" s="141"/>
      <c r="CMR454" s="141"/>
      <c r="CMS454" s="141"/>
      <c r="CMT454" s="141"/>
      <c r="CMU454" s="141"/>
      <c r="CMV454" s="141"/>
      <c r="CMW454" s="141"/>
      <c r="CMX454" s="141"/>
      <c r="CMY454" s="141"/>
      <c r="CMZ454" s="141"/>
      <c r="CNA454" s="141"/>
      <c r="CNB454" s="141"/>
      <c r="CNC454" s="141"/>
      <c r="CND454" s="141"/>
      <c r="CNE454" s="141"/>
      <c r="CNF454" s="141"/>
      <c r="CNG454" s="141"/>
      <c r="CNH454" s="141"/>
      <c r="CNI454" s="141"/>
      <c r="CNJ454" s="141"/>
      <c r="CNK454" s="141"/>
      <c r="CNL454" s="141"/>
      <c r="CNM454" s="141"/>
      <c r="CNN454" s="141"/>
      <c r="CNO454" s="141"/>
      <c r="CNP454" s="141"/>
      <c r="CNQ454" s="141"/>
      <c r="CNR454" s="141"/>
      <c r="CNS454" s="141"/>
      <c r="CNT454" s="141"/>
      <c r="CNU454" s="141"/>
      <c r="CNV454" s="141"/>
      <c r="CNW454" s="141"/>
      <c r="CNX454" s="141"/>
      <c r="CNY454" s="141"/>
      <c r="CNZ454" s="141"/>
      <c r="COA454" s="141"/>
      <c r="COB454" s="141"/>
      <c r="COC454" s="141"/>
      <c r="COD454" s="141"/>
      <c r="COE454" s="141"/>
      <c r="COF454" s="141"/>
      <c r="COG454" s="141"/>
      <c r="COH454" s="141"/>
      <c r="COI454" s="141"/>
      <c r="COJ454" s="141"/>
      <c r="COK454" s="141"/>
      <c r="COL454" s="141"/>
      <c r="COM454" s="141"/>
      <c r="CON454" s="141"/>
      <c r="COO454" s="141"/>
      <c r="COP454" s="141"/>
      <c r="COQ454" s="141"/>
      <c r="COR454" s="141"/>
      <c r="COS454" s="141"/>
      <c r="COT454" s="141"/>
      <c r="COU454" s="141"/>
      <c r="COV454" s="141"/>
      <c r="COW454" s="141"/>
      <c r="COX454" s="141"/>
      <c r="COY454" s="141"/>
      <c r="COZ454" s="141"/>
      <c r="CPA454" s="141"/>
      <c r="CPB454" s="141"/>
      <c r="CPC454" s="141"/>
      <c r="CPD454" s="141"/>
      <c r="CPE454" s="141"/>
      <c r="CPF454" s="141"/>
      <c r="CPG454" s="141"/>
      <c r="CPH454" s="141"/>
      <c r="CPI454" s="141"/>
      <c r="CPJ454" s="141"/>
      <c r="CPK454" s="141"/>
      <c r="CPL454" s="141"/>
      <c r="CPM454" s="141"/>
      <c r="CPN454" s="141"/>
      <c r="CPO454" s="141"/>
      <c r="CPP454" s="141"/>
      <c r="CPQ454" s="141"/>
      <c r="CPR454" s="141"/>
      <c r="CPS454" s="141"/>
      <c r="CPT454" s="141"/>
      <c r="CPU454" s="141"/>
      <c r="CPV454" s="141"/>
      <c r="CPW454" s="141"/>
      <c r="CPX454" s="141"/>
      <c r="CPY454" s="141"/>
      <c r="CPZ454" s="141"/>
      <c r="CQA454" s="141"/>
      <c r="CQB454" s="141"/>
      <c r="CQC454" s="141"/>
      <c r="CQD454" s="141"/>
      <c r="CQE454" s="141"/>
      <c r="CQF454" s="141"/>
      <c r="CQG454" s="141"/>
      <c r="CQH454" s="141"/>
      <c r="CQI454" s="141"/>
      <c r="CQJ454" s="141"/>
      <c r="CQK454" s="141"/>
      <c r="CQL454" s="141"/>
      <c r="CQM454" s="141"/>
      <c r="CQN454" s="141"/>
      <c r="CQO454" s="141"/>
      <c r="CQP454" s="141"/>
      <c r="CQQ454" s="141"/>
      <c r="CQR454" s="141"/>
      <c r="CQS454" s="141"/>
      <c r="CQT454" s="141"/>
      <c r="CQU454" s="141"/>
      <c r="CQV454" s="141"/>
      <c r="CQW454" s="141"/>
      <c r="CQX454" s="141"/>
      <c r="CQY454" s="141"/>
      <c r="CQZ454" s="141"/>
      <c r="CRA454" s="141"/>
      <c r="CRB454" s="141"/>
      <c r="CRC454" s="141"/>
      <c r="CRD454" s="141"/>
      <c r="CRE454" s="141"/>
      <c r="CRF454" s="141"/>
      <c r="CRG454" s="141"/>
      <c r="CRH454" s="141"/>
      <c r="CRI454" s="141"/>
      <c r="CRJ454" s="141"/>
      <c r="CRK454" s="141"/>
      <c r="CRL454" s="141"/>
      <c r="CRM454" s="141"/>
      <c r="CRN454" s="141"/>
      <c r="CRO454" s="141"/>
      <c r="CRP454" s="141"/>
      <c r="CRQ454" s="141"/>
      <c r="CRR454" s="141"/>
      <c r="CRS454" s="141"/>
      <c r="CRT454" s="141"/>
      <c r="CRU454" s="141"/>
      <c r="CRV454" s="141"/>
      <c r="CRW454" s="141"/>
      <c r="CRX454" s="141"/>
      <c r="CRY454" s="141"/>
      <c r="CRZ454" s="141"/>
      <c r="CSA454" s="141"/>
      <c r="CSB454" s="141"/>
      <c r="CSC454" s="141"/>
      <c r="CSD454" s="141"/>
      <c r="CSE454" s="141"/>
      <c r="CSF454" s="141"/>
      <c r="CSG454" s="141"/>
      <c r="CSH454" s="141"/>
      <c r="CSI454" s="141"/>
      <c r="CSJ454" s="141"/>
      <c r="CSK454" s="141"/>
      <c r="CSL454" s="141"/>
      <c r="CSM454" s="141"/>
      <c r="CSN454" s="141"/>
      <c r="CSO454" s="141"/>
      <c r="CSP454" s="141"/>
      <c r="CSQ454" s="141"/>
      <c r="CSR454" s="141"/>
      <c r="CSS454" s="141"/>
      <c r="CST454" s="141"/>
      <c r="CSU454" s="141"/>
      <c r="CSV454" s="141"/>
      <c r="CSW454" s="141"/>
      <c r="CSX454" s="141"/>
      <c r="CSY454" s="141"/>
      <c r="CSZ454" s="141"/>
      <c r="CTA454" s="141"/>
      <c r="CTB454" s="141"/>
      <c r="CTC454" s="141"/>
      <c r="CTD454" s="141"/>
      <c r="CTE454" s="141"/>
      <c r="CTF454" s="141"/>
      <c r="CTG454" s="141"/>
      <c r="CTH454" s="141"/>
      <c r="CTI454" s="141"/>
      <c r="CTJ454" s="141"/>
      <c r="CTK454" s="141"/>
      <c r="CTL454" s="141"/>
      <c r="CTM454" s="141"/>
      <c r="CTN454" s="141"/>
      <c r="CTO454" s="141"/>
      <c r="CTP454" s="141"/>
      <c r="CTQ454" s="141"/>
      <c r="CTR454" s="141"/>
      <c r="CTS454" s="141"/>
      <c r="CTT454" s="141"/>
      <c r="CTU454" s="141"/>
      <c r="CTV454" s="141"/>
      <c r="CTW454" s="141"/>
      <c r="CTX454" s="141"/>
      <c r="CTY454" s="141"/>
      <c r="CTZ454" s="141"/>
      <c r="CUA454" s="141"/>
      <c r="CUB454" s="141"/>
      <c r="CUC454" s="141"/>
      <c r="CUD454" s="141"/>
      <c r="CUE454" s="141"/>
      <c r="CUF454" s="141"/>
      <c r="CUG454" s="141"/>
      <c r="CUH454" s="141"/>
      <c r="CUI454" s="141"/>
      <c r="CUJ454" s="141"/>
      <c r="CUK454" s="141"/>
      <c r="CUL454" s="141"/>
      <c r="CUM454" s="141"/>
      <c r="CUN454" s="141"/>
      <c r="CUO454" s="141"/>
      <c r="CUP454" s="141"/>
      <c r="CUQ454" s="141"/>
      <c r="CUR454" s="141"/>
      <c r="CUS454" s="141"/>
      <c r="CUT454" s="141"/>
      <c r="CUU454" s="141"/>
      <c r="CUV454" s="141"/>
      <c r="CUW454" s="141"/>
      <c r="CUX454" s="141"/>
      <c r="CUY454" s="141"/>
      <c r="CUZ454" s="141"/>
      <c r="CVA454" s="141"/>
      <c r="CVB454" s="141"/>
      <c r="CVC454" s="141"/>
      <c r="CVD454" s="141"/>
      <c r="CVE454" s="141"/>
      <c r="CVF454" s="141"/>
      <c r="CVG454" s="141"/>
      <c r="CVH454" s="141"/>
      <c r="CVI454" s="141"/>
      <c r="CVJ454" s="141"/>
      <c r="CVK454" s="141"/>
      <c r="CVL454" s="141"/>
      <c r="CVM454" s="141"/>
      <c r="CVN454" s="141"/>
      <c r="CVO454" s="141"/>
      <c r="CVP454" s="141"/>
      <c r="CVQ454" s="141"/>
      <c r="CVR454" s="141"/>
      <c r="CVS454" s="141"/>
      <c r="CVT454" s="141"/>
      <c r="CVU454" s="141"/>
      <c r="CVV454" s="141"/>
      <c r="CVW454" s="141"/>
      <c r="CVX454" s="141"/>
      <c r="CVY454" s="141"/>
      <c r="CVZ454" s="141"/>
      <c r="CWA454" s="141"/>
      <c r="CWB454" s="141"/>
      <c r="CWC454" s="141"/>
      <c r="CWD454" s="141"/>
      <c r="CWE454" s="141"/>
      <c r="CWF454" s="141"/>
      <c r="CWG454" s="141"/>
      <c r="CWH454" s="141"/>
      <c r="CWI454" s="141"/>
      <c r="CWJ454" s="141"/>
      <c r="CWK454" s="141"/>
      <c r="CWL454" s="141"/>
      <c r="CWM454" s="141"/>
      <c r="CWN454" s="141"/>
      <c r="CWO454" s="141"/>
      <c r="CWP454" s="141"/>
      <c r="CWQ454" s="141"/>
      <c r="CWR454" s="141"/>
      <c r="CWS454" s="141"/>
      <c r="CWT454" s="141"/>
      <c r="CWU454" s="141"/>
      <c r="CWV454" s="141"/>
      <c r="CWW454" s="141"/>
      <c r="CWX454" s="141"/>
      <c r="CWY454" s="141"/>
      <c r="CWZ454" s="141"/>
      <c r="CXA454" s="141"/>
      <c r="CXB454" s="141"/>
      <c r="CXC454" s="141"/>
      <c r="CXD454" s="141"/>
      <c r="CXE454" s="141"/>
      <c r="CXF454" s="141"/>
      <c r="CXG454" s="141"/>
      <c r="CXH454" s="141"/>
      <c r="CXI454" s="141"/>
      <c r="CXJ454" s="141"/>
      <c r="CXK454" s="141"/>
      <c r="CXL454" s="141"/>
      <c r="CXM454" s="141"/>
      <c r="CXN454" s="141"/>
      <c r="CXO454" s="141"/>
      <c r="CXP454" s="141"/>
      <c r="CXQ454" s="141"/>
      <c r="CXR454" s="141"/>
      <c r="CXS454" s="141"/>
      <c r="CXT454" s="141"/>
      <c r="CXU454" s="141"/>
      <c r="CXV454" s="141"/>
      <c r="CXW454" s="141"/>
      <c r="CXX454" s="141"/>
      <c r="CXY454" s="141"/>
      <c r="CXZ454" s="141"/>
      <c r="CYA454" s="141"/>
      <c r="CYB454" s="141"/>
      <c r="CYC454" s="141"/>
      <c r="CYD454" s="141"/>
      <c r="CYE454" s="141"/>
      <c r="CYF454" s="141"/>
      <c r="CYG454" s="141"/>
      <c r="CYH454" s="141"/>
      <c r="CYI454" s="141"/>
      <c r="CYJ454" s="141"/>
      <c r="CYK454" s="141"/>
      <c r="CYL454" s="141"/>
      <c r="CYM454" s="141"/>
      <c r="CYN454" s="141"/>
      <c r="CYO454" s="141"/>
      <c r="CYP454" s="141"/>
      <c r="CYQ454" s="141"/>
      <c r="CYR454" s="141"/>
      <c r="CYS454" s="141"/>
      <c r="CYT454" s="141"/>
      <c r="CYU454" s="141"/>
      <c r="CYV454" s="141"/>
      <c r="CYW454" s="141"/>
      <c r="CYX454" s="141"/>
      <c r="CYY454" s="141"/>
      <c r="CYZ454" s="141"/>
      <c r="CZA454" s="141"/>
      <c r="CZB454" s="141"/>
      <c r="CZC454" s="141"/>
      <c r="CZD454" s="141"/>
      <c r="CZE454" s="141"/>
      <c r="CZF454" s="141"/>
      <c r="CZG454" s="141"/>
      <c r="CZH454" s="141"/>
      <c r="CZI454" s="141"/>
      <c r="CZJ454" s="141"/>
      <c r="CZK454" s="141"/>
      <c r="CZL454" s="141"/>
      <c r="CZM454" s="141"/>
      <c r="CZN454" s="141"/>
      <c r="CZO454" s="141"/>
      <c r="CZP454" s="141"/>
      <c r="CZQ454" s="141"/>
      <c r="CZR454" s="141"/>
      <c r="CZS454" s="141"/>
      <c r="CZT454" s="141"/>
      <c r="CZU454" s="141"/>
      <c r="CZV454" s="141"/>
      <c r="CZW454" s="141"/>
      <c r="CZX454" s="141"/>
      <c r="CZY454" s="141"/>
      <c r="CZZ454" s="141"/>
      <c r="DAA454" s="141"/>
      <c r="DAB454" s="141"/>
      <c r="DAC454" s="141"/>
      <c r="DAD454" s="141"/>
      <c r="DAE454" s="141"/>
      <c r="DAF454" s="141"/>
      <c r="DAG454" s="141"/>
      <c r="DAH454" s="141"/>
      <c r="DAI454" s="141"/>
      <c r="DAJ454" s="141"/>
      <c r="DAK454" s="141"/>
      <c r="DAL454" s="141"/>
      <c r="DAM454" s="141"/>
      <c r="DAN454" s="141"/>
      <c r="DAO454" s="141"/>
      <c r="DAP454" s="141"/>
      <c r="DAQ454" s="141"/>
      <c r="DAR454" s="141"/>
      <c r="DAS454" s="141"/>
      <c r="DAT454" s="141"/>
      <c r="DAU454" s="141"/>
      <c r="DAV454" s="141"/>
      <c r="DAW454" s="141"/>
      <c r="DAX454" s="141"/>
      <c r="DAY454" s="141"/>
      <c r="DAZ454" s="141"/>
      <c r="DBA454" s="141"/>
      <c r="DBB454" s="141"/>
      <c r="DBC454" s="141"/>
      <c r="DBD454" s="141"/>
      <c r="DBE454" s="141"/>
      <c r="DBF454" s="141"/>
      <c r="DBG454" s="141"/>
      <c r="DBH454" s="141"/>
      <c r="DBI454" s="141"/>
      <c r="DBJ454" s="141"/>
      <c r="DBK454" s="141"/>
      <c r="DBL454" s="141"/>
      <c r="DBM454" s="141"/>
      <c r="DBN454" s="141"/>
      <c r="DBO454" s="141"/>
      <c r="DBP454" s="141"/>
      <c r="DBQ454" s="141"/>
      <c r="DBR454" s="141"/>
      <c r="DBS454" s="141"/>
      <c r="DBT454" s="141"/>
      <c r="DBU454" s="141"/>
      <c r="DBV454" s="141"/>
      <c r="DBW454" s="141"/>
      <c r="DBX454" s="141"/>
      <c r="DBY454" s="141"/>
      <c r="DBZ454" s="141"/>
      <c r="DCA454" s="141"/>
      <c r="DCB454" s="141"/>
      <c r="DCC454" s="141"/>
      <c r="DCD454" s="141"/>
      <c r="DCE454" s="141"/>
      <c r="DCF454" s="141"/>
      <c r="DCG454" s="141"/>
      <c r="DCH454" s="141"/>
      <c r="DCI454" s="141"/>
      <c r="DCJ454" s="141"/>
      <c r="DCK454" s="141"/>
      <c r="DCL454" s="141"/>
      <c r="DCM454" s="141"/>
      <c r="DCN454" s="141"/>
      <c r="DCO454" s="141"/>
      <c r="DCP454" s="141"/>
      <c r="DCQ454" s="141"/>
      <c r="DCR454" s="141"/>
      <c r="DCS454" s="141"/>
      <c r="DCT454" s="141"/>
      <c r="DCU454" s="141"/>
      <c r="DCV454" s="141"/>
      <c r="DCW454" s="141"/>
      <c r="DCX454" s="141"/>
      <c r="DCY454" s="141"/>
      <c r="DCZ454" s="141"/>
      <c r="DDA454" s="141"/>
      <c r="DDB454" s="141"/>
      <c r="DDC454" s="141"/>
      <c r="DDD454" s="141"/>
      <c r="DDE454" s="141"/>
      <c r="DDF454" s="141"/>
      <c r="DDG454" s="141"/>
      <c r="DDH454" s="141"/>
      <c r="DDI454" s="141"/>
      <c r="DDJ454" s="141"/>
      <c r="DDK454" s="141"/>
      <c r="DDL454" s="141"/>
      <c r="DDM454" s="141"/>
      <c r="DDN454" s="141"/>
      <c r="DDO454" s="141"/>
      <c r="DDP454" s="141"/>
      <c r="DDQ454" s="141"/>
      <c r="DDR454" s="141"/>
      <c r="DDS454" s="141"/>
      <c r="DDT454" s="141"/>
      <c r="DDU454" s="141"/>
      <c r="DDV454" s="141"/>
      <c r="DDW454" s="141"/>
      <c r="DDX454" s="141"/>
      <c r="DDY454" s="141"/>
      <c r="DDZ454" s="141"/>
      <c r="DEA454" s="141"/>
      <c r="DEB454" s="141"/>
      <c r="DEC454" s="141"/>
      <c r="DED454" s="141"/>
      <c r="DEE454" s="141"/>
      <c r="DEF454" s="141"/>
      <c r="DEG454" s="141"/>
      <c r="DEH454" s="141"/>
      <c r="DEI454" s="141"/>
      <c r="DEJ454" s="141"/>
      <c r="DEK454" s="141"/>
      <c r="DEL454" s="141"/>
      <c r="DEM454" s="141"/>
      <c r="DEN454" s="141"/>
      <c r="DEO454" s="141"/>
      <c r="DEP454" s="141"/>
      <c r="DEQ454" s="141"/>
      <c r="DER454" s="141"/>
      <c r="DES454" s="141"/>
      <c r="DET454" s="141"/>
      <c r="DEU454" s="141"/>
      <c r="DEV454" s="141"/>
      <c r="DEW454" s="141"/>
      <c r="DEX454" s="141"/>
      <c r="DEY454" s="141"/>
      <c r="DEZ454" s="141"/>
      <c r="DFA454" s="141"/>
      <c r="DFB454" s="141"/>
      <c r="DFC454" s="141"/>
      <c r="DFD454" s="141"/>
      <c r="DFE454" s="141"/>
      <c r="DFF454" s="141"/>
      <c r="DFG454" s="141"/>
      <c r="DFH454" s="141"/>
      <c r="DFI454" s="141"/>
      <c r="DFJ454" s="141"/>
      <c r="DFK454" s="141"/>
      <c r="DFL454" s="141"/>
      <c r="DFM454" s="141"/>
      <c r="DFN454" s="141"/>
      <c r="DFO454" s="141"/>
      <c r="DFP454" s="141"/>
      <c r="DFQ454" s="141"/>
      <c r="DFR454" s="141"/>
      <c r="DFS454" s="141"/>
      <c r="DFT454" s="141"/>
      <c r="DFU454" s="141"/>
      <c r="DFV454" s="141"/>
      <c r="DFW454" s="141"/>
      <c r="DFX454" s="141"/>
      <c r="DFY454" s="141"/>
      <c r="DFZ454" s="141"/>
      <c r="DGA454" s="141"/>
      <c r="DGB454" s="141"/>
      <c r="DGC454" s="141"/>
      <c r="DGD454" s="141"/>
      <c r="DGE454" s="141"/>
      <c r="DGF454" s="141"/>
      <c r="DGG454" s="141"/>
      <c r="DGH454" s="141"/>
      <c r="DGI454" s="141"/>
      <c r="DGJ454" s="141"/>
      <c r="DGK454" s="141"/>
      <c r="DGL454" s="141"/>
      <c r="DGM454" s="141"/>
      <c r="DGN454" s="141"/>
      <c r="DGO454" s="141"/>
      <c r="DGP454" s="141"/>
      <c r="DGQ454" s="141"/>
      <c r="DGR454" s="141"/>
      <c r="DGS454" s="141"/>
      <c r="DGT454" s="141"/>
      <c r="DGU454" s="141"/>
      <c r="DGV454" s="141"/>
      <c r="DGW454" s="141"/>
      <c r="DGX454" s="141"/>
      <c r="DGY454" s="141"/>
      <c r="DGZ454" s="141"/>
      <c r="DHA454" s="141"/>
      <c r="DHB454" s="141"/>
      <c r="DHC454" s="141"/>
      <c r="DHD454" s="141"/>
      <c r="DHE454" s="141"/>
      <c r="DHF454" s="141"/>
      <c r="DHG454" s="141"/>
      <c r="DHH454" s="141"/>
      <c r="DHI454" s="141"/>
      <c r="DHJ454" s="141"/>
      <c r="DHK454" s="141"/>
      <c r="DHL454" s="141"/>
      <c r="DHM454" s="141"/>
      <c r="DHN454" s="141"/>
      <c r="DHO454" s="141"/>
      <c r="DHP454" s="141"/>
      <c r="DHQ454" s="141"/>
      <c r="DHR454" s="141"/>
      <c r="DHS454" s="141"/>
      <c r="DHT454" s="141"/>
      <c r="DHU454" s="141"/>
      <c r="DHV454" s="141"/>
      <c r="DHW454" s="141"/>
      <c r="DHX454" s="141"/>
      <c r="DHY454" s="141"/>
      <c r="DHZ454" s="141"/>
      <c r="DIA454" s="141"/>
      <c r="DIB454" s="141"/>
      <c r="DIC454" s="141"/>
      <c r="DID454" s="141"/>
      <c r="DIE454" s="141"/>
      <c r="DIF454" s="141"/>
      <c r="DIG454" s="141"/>
      <c r="DIH454" s="141"/>
      <c r="DII454" s="141"/>
      <c r="DIJ454" s="141"/>
      <c r="DIK454" s="141"/>
      <c r="DIL454" s="141"/>
      <c r="DIM454" s="141"/>
      <c r="DIN454" s="141"/>
      <c r="DIO454" s="141"/>
      <c r="DIP454" s="141"/>
      <c r="DIQ454" s="141"/>
      <c r="DIR454" s="141"/>
      <c r="DIS454" s="141"/>
      <c r="DIT454" s="141"/>
      <c r="DIU454" s="141"/>
      <c r="DIV454" s="141"/>
      <c r="DIW454" s="141"/>
      <c r="DIX454" s="141"/>
      <c r="DIY454" s="141"/>
      <c r="DIZ454" s="141"/>
      <c r="DJA454" s="141"/>
      <c r="DJB454" s="141"/>
      <c r="DJC454" s="141"/>
      <c r="DJD454" s="141"/>
      <c r="DJE454" s="141"/>
      <c r="DJF454" s="141"/>
      <c r="DJG454" s="141"/>
      <c r="DJH454" s="141"/>
      <c r="DJI454" s="141"/>
      <c r="DJJ454" s="141"/>
      <c r="DJK454" s="141"/>
      <c r="DJL454" s="141"/>
      <c r="DJM454" s="141"/>
      <c r="DJN454" s="141"/>
      <c r="DJO454" s="141"/>
      <c r="DJP454" s="141"/>
      <c r="DJQ454" s="141"/>
      <c r="DJR454" s="141"/>
      <c r="DJS454" s="141"/>
      <c r="DJT454" s="141"/>
      <c r="DJU454" s="141"/>
      <c r="DJV454" s="141"/>
      <c r="DJW454" s="141"/>
      <c r="DJX454" s="141"/>
      <c r="DJY454" s="141"/>
      <c r="DJZ454" s="141"/>
      <c r="DKA454" s="141"/>
      <c r="DKB454" s="141"/>
      <c r="DKC454" s="141"/>
      <c r="DKD454" s="141"/>
      <c r="DKE454" s="141"/>
      <c r="DKF454" s="141"/>
      <c r="DKG454" s="141"/>
      <c r="DKH454" s="141"/>
      <c r="DKI454" s="141"/>
      <c r="DKJ454" s="141"/>
      <c r="DKK454" s="141"/>
      <c r="DKL454" s="141"/>
      <c r="DKM454" s="141"/>
      <c r="DKN454" s="141"/>
      <c r="DKO454" s="141"/>
      <c r="DKP454" s="141"/>
      <c r="DKQ454" s="141"/>
      <c r="DKR454" s="141"/>
      <c r="DKS454" s="141"/>
      <c r="DKT454" s="141"/>
      <c r="DKU454" s="141"/>
      <c r="DKV454" s="141"/>
      <c r="DKW454" s="141"/>
      <c r="DKX454" s="141"/>
      <c r="DKY454" s="141"/>
      <c r="DKZ454" s="141"/>
      <c r="DLA454" s="141"/>
      <c r="DLB454" s="141"/>
      <c r="DLC454" s="141"/>
      <c r="DLD454" s="141"/>
      <c r="DLE454" s="141"/>
      <c r="DLF454" s="141"/>
      <c r="DLG454" s="141"/>
      <c r="DLH454" s="141"/>
      <c r="DLI454" s="141"/>
      <c r="DLJ454" s="141"/>
      <c r="DLK454" s="141"/>
      <c r="DLL454" s="141"/>
      <c r="DLM454" s="141"/>
      <c r="DLN454" s="141"/>
      <c r="DLO454" s="141"/>
      <c r="DLP454" s="141"/>
      <c r="DLQ454" s="141"/>
      <c r="DLR454" s="141"/>
      <c r="DLS454" s="141"/>
      <c r="DLT454" s="141"/>
      <c r="DLU454" s="141"/>
      <c r="DLV454" s="141"/>
      <c r="DLW454" s="141"/>
      <c r="DLX454" s="141"/>
      <c r="DLY454" s="141"/>
      <c r="DLZ454" s="141"/>
      <c r="DMA454" s="141"/>
      <c r="DMB454" s="141"/>
      <c r="DMC454" s="141"/>
      <c r="DMD454" s="141"/>
      <c r="DME454" s="141"/>
      <c r="DMF454" s="141"/>
      <c r="DMG454" s="141"/>
      <c r="DMH454" s="141"/>
      <c r="DMI454" s="141"/>
      <c r="DMJ454" s="141"/>
      <c r="DMK454" s="141"/>
      <c r="DML454" s="141"/>
      <c r="DMM454" s="141"/>
      <c r="DMN454" s="141"/>
      <c r="DMO454" s="141"/>
      <c r="DMP454" s="141"/>
      <c r="DMQ454" s="141"/>
      <c r="DMR454" s="141"/>
      <c r="DMS454" s="141"/>
      <c r="DMT454" s="141"/>
      <c r="DMU454" s="141"/>
      <c r="DMV454" s="141"/>
      <c r="DMW454" s="141"/>
      <c r="DMX454" s="141"/>
      <c r="DMY454" s="141"/>
      <c r="DMZ454" s="141"/>
      <c r="DNA454" s="141"/>
      <c r="DNB454" s="141"/>
      <c r="DNC454" s="141"/>
      <c r="DND454" s="141"/>
      <c r="DNE454" s="141"/>
      <c r="DNF454" s="141"/>
      <c r="DNG454" s="141"/>
      <c r="DNH454" s="141"/>
      <c r="DNI454" s="141"/>
      <c r="DNJ454" s="141"/>
      <c r="DNK454" s="141"/>
      <c r="DNL454" s="141"/>
      <c r="DNM454" s="141"/>
      <c r="DNN454" s="141"/>
      <c r="DNO454" s="141"/>
      <c r="DNP454" s="141"/>
      <c r="DNQ454" s="141"/>
      <c r="DNR454" s="141"/>
      <c r="DNS454" s="141"/>
      <c r="DNT454" s="141"/>
      <c r="DNU454" s="141"/>
      <c r="DNV454" s="141"/>
      <c r="DNW454" s="141"/>
      <c r="DNX454" s="141"/>
      <c r="DNY454" s="141"/>
      <c r="DNZ454" s="141"/>
      <c r="DOA454" s="141"/>
      <c r="DOB454" s="141"/>
      <c r="DOC454" s="141"/>
      <c r="DOD454" s="141"/>
      <c r="DOE454" s="141"/>
      <c r="DOF454" s="141"/>
      <c r="DOG454" s="141"/>
      <c r="DOH454" s="141"/>
      <c r="DOI454" s="141"/>
      <c r="DOJ454" s="141"/>
      <c r="DOK454" s="141"/>
      <c r="DOL454" s="141"/>
      <c r="DOM454" s="141"/>
      <c r="DON454" s="141"/>
      <c r="DOO454" s="141"/>
      <c r="DOP454" s="141"/>
      <c r="DOQ454" s="141"/>
      <c r="DOR454" s="141"/>
      <c r="DOS454" s="141"/>
      <c r="DOT454" s="141"/>
      <c r="DOU454" s="141"/>
      <c r="DOV454" s="141"/>
      <c r="DOW454" s="141"/>
      <c r="DOX454" s="141"/>
      <c r="DOY454" s="141"/>
      <c r="DOZ454" s="141"/>
      <c r="DPA454" s="141"/>
      <c r="DPB454" s="141"/>
      <c r="DPC454" s="141"/>
      <c r="DPD454" s="141"/>
      <c r="DPE454" s="141"/>
      <c r="DPF454" s="141"/>
      <c r="DPG454" s="141"/>
      <c r="DPH454" s="141"/>
      <c r="DPI454" s="141"/>
      <c r="DPJ454" s="141"/>
      <c r="DPK454" s="141"/>
      <c r="DPL454" s="141"/>
      <c r="DPM454" s="141"/>
      <c r="DPN454" s="141"/>
      <c r="DPO454" s="141"/>
      <c r="DPP454" s="141"/>
      <c r="DPQ454" s="141"/>
      <c r="DPR454" s="141"/>
      <c r="DPS454" s="141"/>
      <c r="DPT454" s="141"/>
      <c r="DPU454" s="141"/>
      <c r="DPV454" s="141"/>
      <c r="DPW454" s="141"/>
      <c r="DPX454" s="141"/>
      <c r="DPY454" s="141"/>
      <c r="DPZ454" s="141"/>
      <c r="DQA454" s="141"/>
      <c r="DQB454" s="141"/>
      <c r="DQC454" s="141"/>
      <c r="DQD454" s="141"/>
      <c r="DQE454" s="141"/>
      <c r="DQF454" s="141"/>
      <c r="DQG454" s="141"/>
      <c r="DQH454" s="141"/>
      <c r="DQI454" s="141"/>
      <c r="DQJ454" s="141"/>
      <c r="DQK454" s="141"/>
      <c r="DQL454" s="141"/>
      <c r="DQM454" s="141"/>
      <c r="DQN454" s="141"/>
      <c r="DQO454" s="141"/>
      <c r="DQP454" s="141"/>
      <c r="DQQ454" s="141"/>
      <c r="DQR454" s="141"/>
      <c r="DQS454" s="141"/>
      <c r="DQT454" s="141"/>
      <c r="DQU454" s="141"/>
      <c r="DQV454" s="141"/>
      <c r="DQW454" s="141"/>
      <c r="DQX454" s="141"/>
      <c r="DQY454" s="141"/>
      <c r="DQZ454" s="141"/>
      <c r="DRA454" s="141"/>
      <c r="DRB454" s="141"/>
      <c r="DRC454" s="141"/>
      <c r="DRD454" s="141"/>
      <c r="DRE454" s="141"/>
      <c r="DRF454" s="141"/>
      <c r="DRG454" s="141"/>
      <c r="DRH454" s="141"/>
      <c r="DRI454" s="141"/>
      <c r="DRJ454" s="141"/>
      <c r="DRK454" s="141"/>
      <c r="DRL454" s="141"/>
      <c r="DRM454" s="141"/>
      <c r="DRN454" s="141"/>
      <c r="DRO454" s="141"/>
      <c r="DRP454" s="141"/>
      <c r="DRQ454" s="141"/>
      <c r="DRR454" s="141"/>
      <c r="DRS454" s="141"/>
      <c r="DRT454" s="141"/>
      <c r="DRU454" s="141"/>
      <c r="DRV454" s="141"/>
      <c r="DRW454" s="141"/>
      <c r="DRX454" s="141"/>
      <c r="DRY454" s="141"/>
      <c r="DRZ454" s="141"/>
      <c r="DSA454" s="141"/>
      <c r="DSB454" s="141"/>
      <c r="DSC454" s="141"/>
      <c r="DSD454" s="141"/>
      <c r="DSE454" s="141"/>
      <c r="DSF454" s="141"/>
      <c r="DSG454" s="141"/>
      <c r="DSH454" s="141"/>
      <c r="DSI454" s="141"/>
      <c r="DSJ454" s="141"/>
      <c r="DSK454" s="141"/>
      <c r="DSL454" s="141"/>
      <c r="DSM454" s="141"/>
      <c r="DSN454" s="141"/>
      <c r="DSO454" s="141"/>
      <c r="DSP454" s="141"/>
      <c r="DSQ454" s="141"/>
      <c r="DSR454" s="141"/>
      <c r="DSS454" s="141"/>
      <c r="DST454" s="141"/>
      <c r="DSU454" s="141"/>
      <c r="DSV454" s="141"/>
      <c r="DSW454" s="141"/>
      <c r="DSX454" s="141"/>
      <c r="DSY454" s="141"/>
      <c r="DSZ454" s="141"/>
      <c r="DTA454" s="141"/>
      <c r="DTB454" s="141"/>
      <c r="DTC454" s="141"/>
      <c r="DTD454" s="141"/>
      <c r="DTE454" s="141"/>
      <c r="DTF454" s="141"/>
      <c r="DTG454" s="141"/>
      <c r="DTH454" s="141"/>
      <c r="DTI454" s="141"/>
      <c r="DTJ454" s="141"/>
      <c r="DTK454" s="141"/>
      <c r="DTL454" s="141"/>
      <c r="DTM454" s="141"/>
      <c r="DTN454" s="141"/>
      <c r="DTO454" s="141"/>
      <c r="DTP454" s="141"/>
      <c r="DTQ454" s="141"/>
      <c r="DTR454" s="141"/>
      <c r="DTS454" s="141"/>
      <c r="DTT454" s="141"/>
      <c r="DTU454" s="141"/>
      <c r="DTV454" s="141"/>
      <c r="DTW454" s="141"/>
      <c r="DTX454" s="141"/>
      <c r="DTY454" s="141"/>
      <c r="DTZ454" s="141"/>
      <c r="DUA454" s="141"/>
      <c r="DUB454" s="141"/>
      <c r="DUC454" s="141"/>
      <c r="DUD454" s="141"/>
      <c r="DUE454" s="141"/>
      <c r="DUF454" s="141"/>
      <c r="DUG454" s="141"/>
      <c r="DUH454" s="141"/>
      <c r="DUI454" s="141"/>
      <c r="DUJ454" s="141"/>
      <c r="DUK454" s="141"/>
      <c r="DUL454" s="141"/>
      <c r="DUM454" s="141"/>
      <c r="DUN454" s="141"/>
      <c r="DUO454" s="141"/>
      <c r="DUP454" s="141"/>
      <c r="DUQ454" s="141"/>
      <c r="DUR454" s="141"/>
      <c r="DUS454" s="141"/>
      <c r="DUT454" s="141"/>
      <c r="DUU454" s="141"/>
      <c r="DUV454" s="141"/>
      <c r="DUW454" s="141"/>
      <c r="DUX454" s="141"/>
      <c r="DUY454" s="141"/>
      <c r="DUZ454" s="141"/>
      <c r="DVA454" s="141"/>
      <c r="DVB454" s="141"/>
      <c r="DVC454" s="141"/>
      <c r="DVD454" s="141"/>
      <c r="DVE454" s="141"/>
      <c r="DVF454" s="141"/>
      <c r="DVG454" s="141"/>
      <c r="DVH454" s="141"/>
      <c r="DVI454" s="141"/>
      <c r="DVJ454" s="141"/>
      <c r="DVK454" s="141"/>
      <c r="DVL454" s="141"/>
      <c r="DVM454" s="141"/>
      <c r="DVN454" s="141"/>
      <c r="DVO454" s="141"/>
      <c r="DVP454" s="141"/>
      <c r="DVQ454" s="141"/>
      <c r="DVR454" s="141"/>
      <c r="DVS454" s="141"/>
      <c r="DVT454" s="141"/>
      <c r="DVU454" s="141"/>
      <c r="DVV454" s="141"/>
      <c r="DVW454" s="141"/>
      <c r="DVX454" s="141"/>
      <c r="DVY454" s="141"/>
      <c r="DVZ454" s="141"/>
      <c r="DWA454" s="141"/>
      <c r="DWB454" s="141"/>
      <c r="DWC454" s="141"/>
      <c r="DWD454" s="141"/>
      <c r="DWE454" s="141"/>
      <c r="DWF454" s="141"/>
      <c r="DWG454" s="141"/>
      <c r="DWH454" s="141"/>
      <c r="DWI454" s="141"/>
      <c r="DWJ454" s="141"/>
      <c r="DWK454" s="141"/>
      <c r="DWL454" s="141"/>
      <c r="DWM454" s="141"/>
      <c r="DWN454" s="141"/>
      <c r="DWO454" s="141"/>
      <c r="DWP454" s="141"/>
      <c r="DWQ454" s="141"/>
      <c r="DWR454" s="141"/>
      <c r="DWS454" s="141"/>
      <c r="DWT454" s="141"/>
      <c r="DWU454" s="141"/>
      <c r="DWV454" s="141"/>
      <c r="DWW454" s="141"/>
      <c r="DWX454" s="141"/>
      <c r="DWY454" s="141"/>
      <c r="DWZ454" s="141"/>
      <c r="DXA454" s="141"/>
      <c r="DXB454" s="141"/>
      <c r="DXC454" s="141"/>
      <c r="DXD454" s="141"/>
      <c r="DXE454" s="141"/>
      <c r="DXF454" s="141"/>
      <c r="DXG454" s="141"/>
      <c r="DXH454" s="141"/>
      <c r="DXI454" s="141"/>
      <c r="DXJ454" s="141"/>
      <c r="DXK454" s="141"/>
      <c r="DXL454" s="141"/>
      <c r="DXM454" s="141"/>
      <c r="DXN454" s="141"/>
      <c r="DXO454" s="141"/>
      <c r="DXP454" s="141"/>
      <c r="DXQ454" s="141"/>
      <c r="DXR454" s="141"/>
      <c r="DXS454" s="141"/>
      <c r="DXT454" s="141"/>
      <c r="DXU454" s="141"/>
      <c r="DXV454" s="141"/>
      <c r="DXW454" s="141"/>
      <c r="DXX454" s="141"/>
      <c r="DXY454" s="141"/>
      <c r="DXZ454" s="141"/>
      <c r="DYA454" s="141"/>
      <c r="DYB454" s="141"/>
      <c r="DYC454" s="141"/>
      <c r="DYD454" s="141"/>
      <c r="DYE454" s="141"/>
      <c r="DYF454" s="141"/>
      <c r="DYG454" s="141"/>
      <c r="DYH454" s="141"/>
      <c r="DYI454" s="141"/>
      <c r="DYJ454" s="141"/>
      <c r="DYK454" s="141"/>
      <c r="DYL454" s="141"/>
      <c r="DYM454" s="141"/>
      <c r="DYN454" s="141"/>
      <c r="DYO454" s="141"/>
      <c r="DYP454" s="141"/>
      <c r="DYQ454" s="141"/>
      <c r="DYR454" s="141"/>
      <c r="DYS454" s="141"/>
      <c r="DYT454" s="141"/>
      <c r="DYU454" s="141"/>
      <c r="DYV454" s="141"/>
      <c r="DYW454" s="141"/>
      <c r="DYX454" s="141"/>
      <c r="DYY454" s="141"/>
      <c r="DYZ454" s="141"/>
      <c r="DZA454" s="141"/>
      <c r="DZB454" s="141"/>
      <c r="DZC454" s="141"/>
      <c r="DZD454" s="141"/>
      <c r="DZE454" s="141"/>
      <c r="DZF454" s="141"/>
      <c r="DZG454" s="141"/>
      <c r="DZH454" s="141"/>
      <c r="DZI454" s="141"/>
      <c r="DZJ454" s="141"/>
      <c r="DZK454" s="141"/>
      <c r="DZL454" s="141"/>
      <c r="DZM454" s="141"/>
      <c r="DZN454" s="141"/>
      <c r="DZO454" s="141"/>
      <c r="DZP454" s="141"/>
      <c r="DZQ454" s="141"/>
      <c r="DZR454" s="141"/>
      <c r="DZS454" s="141"/>
      <c r="DZT454" s="141"/>
      <c r="DZU454" s="141"/>
      <c r="DZV454" s="141"/>
      <c r="DZW454" s="141"/>
      <c r="DZX454" s="141"/>
      <c r="DZY454" s="141"/>
      <c r="DZZ454" s="141"/>
      <c r="EAA454" s="141"/>
      <c r="EAB454" s="141"/>
      <c r="EAC454" s="141"/>
      <c r="EAD454" s="141"/>
      <c r="EAE454" s="141"/>
      <c r="EAF454" s="141"/>
      <c r="EAG454" s="141"/>
      <c r="EAH454" s="141"/>
      <c r="EAI454" s="141"/>
      <c r="EAJ454" s="141"/>
      <c r="EAK454" s="141"/>
      <c r="EAL454" s="141"/>
      <c r="EAM454" s="141"/>
      <c r="EAN454" s="141"/>
      <c r="EAO454" s="141"/>
      <c r="EAP454" s="141"/>
      <c r="EAQ454" s="141"/>
      <c r="EAR454" s="141"/>
      <c r="EAS454" s="141"/>
      <c r="EAT454" s="141"/>
      <c r="EAU454" s="141"/>
      <c r="EAV454" s="141"/>
      <c r="EAW454" s="141"/>
      <c r="EAX454" s="141"/>
      <c r="EAY454" s="141"/>
      <c r="EAZ454" s="141"/>
      <c r="EBA454" s="141"/>
      <c r="EBB454" s="141"/>
      <c r="EBC454" s="141"/>
      <c r="EBD454" s="141"/>
      <c r="EBE454" s="141"/>
      <c r="EBF454" s="141"/>
      <c r="EBG454" s="141"/>
      <c r="EBH454" s="141"/>
      <c r="EBI454" s="141"/>
      <c r="EBJ454" s="141"/>
      <c r="EBK454" s="141"/>
      <c r="EBL454" s="141"/>
      <c r="EBM454" s="141"/>
      <c r="EBN454" s="141"/>
      <c r="EBO454" s="141"/>
      <c r="EBP454" s="141"/>
      <c r="EBQ454" s="141"/>
      <c r="EBR454" s="141"/>
      <c r="EBS454" s="141"/>
      <c r="EBT454" s="141"/>
      <c r="EBU454" s="141"/>
      <c r="EBV454" s="141"/>
      <c r="EBW454" s="141"/>
      <c r="EBX454" s="141"/>
      <c r="EBY454" s="141"/>
      <c r="EBZ454" s="141"/>
      <c r="ECA454" s="141"/>
      <c r="ECB454" s="141"/>
      <c r="ECC454" s="141"/>
      <c r="ECD454" s="141"/>
      <c r="ECE454" s="141"/>
      <c r="ECF454" s="141"/>
      <c r="ECG454" s="141"/>
      <c r="ECH454" s="141"/>
      <c r="ECI454" s="141"/>
      <c r="ECJ454" s="141"/>
      <c r="ECK454" s="141"/>
      <c r="ECL454" s="141"/>
      <c r="ECM454" s="141"/>
      <c r="ECN454" s="141"/>
      <c r="ECO454" s="141"/>
      <c r="ECP454" s="141"/>
      <c r="ECQ454" s="141"/>
      <c r="ECR454" s="141"/>
      <c r="ECS454" s="141"/>
      <c r="ECT454" s="141"/>
      <c r="ECU454" s="141"/>
      <c r="ECV454" s="141"/>
      <c r="ECW454" s="141"/>
      <c r="ECX454" s="141"/>
      <c r="ECY454" s="141"/>
      <c r="ECZ454" s="141"/>
      <c r="EDA454" s="141"/>
      <c r="EDB454" s="141"/>
      <c r="EDC454" s="141"/>
      <c r="EDD454" s="141"/>
      <c r="EDE454" s="141"/>
      <c r="EDF454" s="141"/>
      <c r="EDG454" s="141"/>
      <c r="EDH454" s="141"/>
      <c r="EDI454" s="141"/>
      <c r="EDJ454" s="141"/>
      <c r="EDK454" s="141"/>
      <c r="EDL454" s="141"/>
      <c r="EDM454" s="141"/>
      <c r="EDN454" s="141"/>
      <c r="EDO454" s="141"/>
      <c r="EDP454" s="141"/>
      <c r="EDQ454" s="141"/>
      <c r="EDR454" s="141"/>
      <c r="EDS454" s="141"/>
      <c r="EDT454" s="141"/>
      <c r="EDU454" s="141"/>
      <c r="EDV454" s="141"/>
      <c r="EDW454" s="141"/>
      <c r="EDX454" s="141"/>
      <c r="EDY454" s="141"/>
      <c r="EDZ454" s="141"/>
      <c r="EEA454" s="141"/>
      <c r="EEB454" s="141"/>
      <c r="EEC454" s="141"/>
      <c r="EED454" s="141"/>
      <c r="EEE454" s="141"/>
      <c r="EEF454" s="141"/>
      <c r="EEG454" s="141"/>
      <c r="EEH454" s="141"/>
      <c r="EEI454" s="141"/>
      <c r="EEJ454" s="141"/>
      <c r="EEK454" s="141"/>
      <c r="EEL454" s="141"/>
      <c r="EEM454" s="141"/>
      <c r="EEN454" s="141"/>
      <c r="EEO454" s="141"/>
      <c r="EEP454" s="141"/>
      <c r="EEQ454" s="141"/>
      <c r="EER454" s="141"/>
      <c r="EES454" s="141"/>
      <c r="EET454" s="141"/>
      <c r="EEU454" s="141"/>
      <c r="EEV454" s="141"/>
      <c r="EEW454" s="141"/>
      <c r="EEX454" s="141"/>
      <c r="EEY454" s="141"/>
      <c r="EEZ454" s="141"/>
      <c r="EFA454" s="141"/>
      <c r="EFB454" s="141"/>
      <c r="EFC454" s="141"/>
      <c r="EFD454" s="141"/>
      <c r="EFE454" s="141"/>
      <c r="EFF454" s="141"/>
      <c r="EFG454" s="141"/>
      <c r="EFH454" s="141"/>
      <c r="EFI454" s="141"/>
      <c r="EFJ454" s="141"/>
      <c r="EFK454" s="141"/>
      <c r="EFL454" s="141"/>
      <c r="EFM454" s="141"/>
      <c r="EFN454" s="141"/>
      <c r="EFO454" s="141"/>
      <c r="EFP454" s="141"/>
      <c r="EFQ454" s="141"/>
      <c r="EFR454" s="141"/>
      <c r="EFS454" s="141"/>
      <c r="EFT454" s="141"/>
      <c r="EFU454" s="141"/>
      <c r="EFV454" s="141"/>
      <c r="EFW454" s="141"/>
      <c r="EFX454" s="141"/>
      <c r="EFY454" s="141"/>
      <c r="EFZ454" s="141"/>
      <c r="EGA454" s="141"/>
      <c r="EGB454" s="141"/>
      <c r="EGC454" s="141"/>
      <c r="EGD454" s="141"/>
      <c r="EGE454" s="141"/>
      <c r="EGF454" s="141"/>
      <c r="EGG454" s="141"/>
      <c r="EGH454" s="141"/>
      <c r="EGI454" s="141"/>
      <c r="EGJ454" s="141"/>
      <c r="EGK454" s="141"/>
      <c r="EGL454" s="141"/>
      <c r="EGM454" s="141"/>
      <c r="EGN454" s="141"/>
      <c r="EGO454" s="141"/>
      <c r="EGP454" s="141"/>
      <c r="EGQ454" s="141"/>
      <c r="EGR454" s="141"/>
      <c r="EGS454" s="141"/>
      <c r="EGT454" s="141"/>
      <c r="EGU454" s="141"/>
      <c r="EGV454" s="141"/>
      <c r="EGW454" s="141"/>
      <c r="EGX454" s="141"/>
      <c r="EGY454" s="141"/>
      <c r="EGZ454" s="141"/>
      <c r="EHA454" s="141"/>
      <c r="EHB454" s="141"/>
      <c r="EHC454" s="141"/>
      <c r="EHD454" s="141"/>
      <c r="EHE454" s="141"/>
      <c r="EHF454" s="141"/>
      <c r="EHG454" s="141"/>
      <c r="EHH454" s="141"/>
      <c r="EHI454" s="141"/>
      <c r="EHJ454" s="141"/>
      <c r="EHK454" s="141"/>
      <c r="EHL454" s="141"/>
      <c r="EHM454" s="141"/>
      <c r="EHN454" s="141"/>
      <c r="EHO454" s="141"/>
      <c r="EHP454" s="141"/>
      <c r="EHQ454" s="141"/>
      <c r="EHR454" s="141"/>
      <c r="EHS454" s="141"/>
      <c r="EHT454" s="141"/>
      <c r="EHU454" s="141"/>
      <c r="EHV454" s="141"/>
      <c r="EHW454" s="141"/>
      <c r="EHX454" s="141"/>
      <c r="EHY454" s="141"/>
      <c r="EHZ454" s="141"/>
      <c r="EIA454" s="141"/>
      <c r="EIB454" s="141"/>
      <c r="EIC454" s="141"/>
      <c r="EID454" s="141"/>
      <c r="EIE454" s="141"/>
      <c r="EIF454" s="141"/>
      <c r="EIG454" s="141"/>
      <c r="EIH454" s="141"/>
      <c r="EII454" s="141"/>
      <c r="EIJ454" s="141"/>
      <c r="EIK454" s="141"/>
      <c r="EIL454" s="141"/>
      <c r="EIM454" s="141"/>
      <c r="EIN454" s="141"/>
      <c r="EIO454" s="141"/>
      <c r="EIP454" s="141"/>
      <c r="EIQ454" s="141"/>
      <c r="EIR454" s="141"/>
      <c r="EIS454" s="141"/>
      <c r="EIT454" s="141"/>
      <c r="EIU454" s="141"/>
      <c r="EIV454" s="141"/>
      <c r="EIW454" s="141"/>
      <c r="EIX454" s="141"/>
      <c r="EIY454" s="141"/>
      <c r="EIZ454" s="141"/>
      <c r="EJA454" s="141"/>
      <c r="EJB454" s="141"/>
      <c r="EJC454" s="141"/>
      <c r="EJD454" s="141"/>
      <c r="EJE454" s="141"/>
      <c r="EJF454" s="141"/>
      <c r="EJG454" s="141"/>
      <c r="EJH454" s="141"/>
      <c r="EJI454" s="141"/>
      <c r="EJJ454" s="141"/>
      <c r="EJK454" s="141"/>
      <c r="EJL454" s="141"/>
      <c r="EJM454" s="141"/>
      <c r="EJN454" s="141"/>
      <c r="EJO454" s="141"/>
      <c r="EJP454" s="141"/>
      <c r="EJQ454" s="141"/>
      <c r="EJR454" s="141"/>
      <c r="EJS454" s="141"/>
      <c r="EJT454" s="141"/>
      <c r="EJU454" s="141"/>
      <c r="EJV454" s="141"/>
      <c r="EJW454" s="141"/>
      <c r="EJX454" s="141"/>
      <c r="EJY454" s="141"/>
      <c r="EJZ454" s="141"/>
      <c r="EKA454" s="141"/>
      <c r="EKB454" s="141"/>
      <c r="EKC454" s="141"/>
      <c r="EKD454" s="141"/>
      <c r="EKE454" s="141"/>
      <c r="EKF454" s="141"/>
      <c r="EKG454" s="141"/>
      <c r="EKH454" s="141"/>
      <c r="EKI454" s="141"/>
      <c r="EKJ454" s="141"/>
      <c r="EKK454" s="141"/>
      <c r="EKL454" s="141"/>
      <c r="EKM454" s="141"/>
      <c r="EKN454" s="141"/>
      <c r="EKO454" s="141"/>
      <c r="EKP454" s="141"/>
      <c r="EKQ454" s="141"/>
      <c r="EKR454" s="141"/>
      <c r="EKS454" s="141"/>
      <c r="EKT454" s="141"/>
      <c r="EKU454" s="141"/>
      <c r="EKV454" s="141"/>
      <c r="EKW454" s="141"/>
      <c r="EKX454" s="141"/>
      <c r="EKY454" s="141"/>
      <c r="EKZ454" s="141"/>
      <c r="ELA454" s="141"/>
      <c r="ELB454" s="141"/>
      <c r="ELC454" s="141"/>
      <c r="ELD454" s="141"/>
      <c r="ELE454" s="141"/>
      <c r="ELF454" s="141"/>
      <c r="ELG454" s="141"/>
      <c r="ELH454" s="141"/>
      <c r="ELI454" s="141"/>
      <c r="ELJ454" s="141"/>
      <c r="ELK454" s="141"/>
      <c r="ELL454" s="141"/>
      <c r="ELM454" s="141"/>
      <c r="ELN454" s="141"/>
      <c r="ELO454" s="141"/>
      <c r="ELP454" s="141"/>
      <c r="ELQ454" s="141"/>
      <c r="ELR454" s="141"/>
      <c r="ELS454" s="141"/>
      <c r="ELT454" s="141"/>
      <c r="ELU454" s="141"/>
      <c r="ELV454" s="141"/>
      <c r="ELW454" s="141"/>
      <c r="ELX454" s="141"/>
      <c r="ELY454" s="141"/>
      <c r="ELZ454" s="141"/>
      <c r="EMA454" s="141"/>
      <c r="EMB454" s="141"/>
      <c r="EMC454" s="141"/>
      <c r="EMD454" s="141"/>
      <c r="EME454" s="141"/>
      <c r="EMF454" s="141"/>
      <c r="EMG454" s="141"/>
      <c r="EMH454" s="141"/>
      <c r="EMI454" s="141"/>
      <c r="EMJ454" s="141"/>
      <c r="EMK454" s="141"/>
      <c r="EML454" s="141"/>
      <c r="EMM454" s="141"/>
      <c r="EMN454" s="141"/>
      <c r="EMO454" s="141"/>
      <c r="EMP454" s="141"/>
      <c r="EMQ454" s="141"/>
      <c r="EMR454" s="141"/>
      <c r="EMS454" s="141"/>
      <c r="EMT454" s="141"/>
      <c r="EMU454" s="141"/>
      <c r="EMV454" s="141"/>
      <c r="EMW454" s="141"/>
      <c r="EMX454" s="141"/>
      <c r="EMY454" s="141"/>
      <c r="EMZ454" s="141"/>
      <c r="ENA454" s="141"/>
      <c r="ENB454" s="141"/>
      <c r="ENC454" s="141"/>
      <c r="END454" s="141"/>
      <c r="ENE454" s="141"/>
      <c r="ENF454" s="141"/>
      <c r="ENG454" s="141"/>
      <c r="ENH454" s="141"/>
      <c r="ENI454" s="141"/>
      <c r="ENJ454" s="141"/>
      <c r="ENK454" s="141"/>
      <c r="ENL454" s="141"/>
      <c r="ENM454" s="141"/>
      <c r="ENN454" s="141"/>
      <c r="ENO454" s="141"/>
      <c r="ENP454" s="141"/>
      <c r="ENQ454" s="141"/>
      <c r="ENR454" s="141"/>
      <c r="ENS454" s="141"/>
      <c r="ENT454" s="141"/>
      <c r="ENU454" s="141"/>
      <c r="ENV454" s="141"/>
      <c r="ENW454" s="141"/>
      <c r="ENX454" s="141"/>
      <c r="ENY454" s="141"/>
      <c r="ENZ454" s="141"/>
      <c r="EOA454" s="141"/>
      <c r="EOB454" s="141"/>
      <c r="EOC454" s="141"/>
      <c r="EOD454" s="141"/>
      <c r="EOE454" s="141"/>
      <c r="EOF454" s="141"/>
      <c r="EOG454" s="141"/>
      <c r="EOH454" s="141"/>
      <c r="EOI454" s="141"/>
      <c r="EOJ454" s="141"/>
      <c r="EOK454" s="141"/>
      <c r="EOL454" s="141"/>
      <c r="EOM454" s="141"/>
      <c r="EON454" s="141"/>
      <c r="EOO454" s="141"/>
      <c r="EOP454" s="141"/>
      <c r="EOQ454" s="141"/>
      <c r="EOR454" s="141"/>
      <c r="EOS454" s="141"/>
      <c r="EOT454" s="141"/>
      <c r="EOU454" s="141"/>
      <c r="EOV454" s="141"/>
      <c r="EOW454" s="141"/>
      <c r="EOX454" s="141"/>
      <c r="EOY454" s="141"/>
      <c r="EOZ454" s="141"/>
      <c r="EPA454" s="141"/>
      <c r="EPB454" s="141"/>
      <c r="EPC454" s="141"/>
      <c r="EPD454" s="141"/>
      <c r="EPE454" s="141"/>
      <c r="EPF454" s="141"/>
      <c r="EPG454" s="141"/>
      <c r="EPH454" s="141"/>
      <c r="EPI454" s="141"/>
      <c r="EPJ454" s="141"/>
      <c r="EPK454" s="141"/>
      <c r="EPL454" s="141"/>
      <c r="EPM454" s="141"/>
      <c r="EPN454" s="141"/>
      <c r="EPO454" s="141"/>
      <c r="EPP454" s="141"/>
      <c r="EPQ454" s="141"/>
      <c r="EPR454" s="141"/>
      <c r="EPS454" s="141"/>
      <c r="EPT454" s="141"/>
      <c r="EPU454" s="141"/>
      <c r="EPV454" s="141"/>
      <c r="EPW454" s="141"/>
      <c r="EPX454" s="141"/>
      <c r="EPY454" s="141"/>
      <c r="EPZ454" s="141"/>
      <c r="EQA454" s="141"/>
      <c r="EQB454" s="141"/>
      <c r="EQC454" s="141"/>
      <c r="EQD454" s="141"/>
      <c r="EQE454" s="141"/>
      <c r="EQF454" s="141"/>
      <c r="EQG454" s="141"/>
      <c r="EQH454" s="141"/>
      <c r="EQI454" s="141"/>
      <c r="EQJ454" s="141"/>
      <c r="EQK454" s="141"/>
      <c r="EQL454" s="141"/>
      <c r="EQM454" s="141"/>
      <c r="EQN454" s="141"/>
      <c r="EQO454" s="141"/>
      <c r="EQP454" s="141"/>
      <c r="EQQ454" s="141"/>
      <c r="EQR454" s="141"/>
      <c r="EQS454" s="141"/>
      <c r="EQT454" s="141"/>
      <c r="EQU454" s="141"/>
      <c r="EQV454" s="141"/>
      <c r="EQW454" s="141"/>
      <c r="EQX454" s="141"/>
      <c r="EQY454" s="141"/>
      <c r="EQZ454" s="141"/>
      <c r="ERA454" s="141"/>
      <c r="ERB454" s="141"/>
      <c r="ERC454" s="141"/>
      <c r="ERD454" s="141"/>
      <c r="ERE454" s="141"/>
      <c r="ERF454" s="141"/>
      <c r="ERG454" s="141"/>
      <c r="ERH454" s="141"/>
      <c r="ERI454" s="141"/>
      <c r="ERJ454" s="141"/>
      <c r="ERK454" s="141"/>
      <c r="ERL454" s="141"/>
      <c r="ERM454" s="141"/>
      <c r="ERN454" s="141"/>
      <c r="ERO454" s="141"/>
      <c r="ERP454" s="141"/>
      <c r="ERQ454" s="141"/>
      <c r="ERR454" s="141"/>
      <c r="ERS454" s="141"/>
      <c r="ERT454" s="141"/>
      <c r="ERU454" s="141"/>
      <c r="ERV454" s="141"/>
      <c r="ERW454" s="141"/>
      <c r="ERX454" s="141"/>
      <c r="ERY454" s="141"/>
      <c r="ERZ454" s="141"/>
      <c r="ESA454" s="141"/>
      <c r="ESB454" s="141"/>
      <c r="ESC454" s="141"/>
      <c r="ESD454" s="141"/>
      <c r="ESE454" s="141"/>
      <c r="ESF454" s="141"/>
      <c r="ESG454" s="141"/>
      <c r="ESH454" s="141"/>
      <c r="ESI454" s="141"/>
      <c r="ESJ454" s="141"/>
      <c r="ESK454" s="141"/>
      <c r="ESL454" s="141"/>
      <c r="ESM454" s="141"/>
      <c r="ESN454" s="141"/>
      <c r="ESO454" s="141"/>
      <c r="ESP454" s="141"/>
      <c r="ESQ454" s="141"/>
      <c r="ESR454" s="141"/>
      <c r="ESS454" s="141"/>
      <c r="EST454" s="141"/>
      <c r="ESU454" s="141"/>
      <c r="ESV454" s="141"/>
      <c r="ESW454" s="141"/>
      <c r="ESX454" s="141"/>
      <c r="ESY454" s="141"/>
      <c r="ESZ454" s="141"/>
      <c r="ETA454" s="141"/>
      <c r="ETB454" s="141"/>
      <c r="ETC454" s="141"/>
      <c r="ETD454" s="141"/>
      <c r="ETE454" s="141"/>
      <c r="ETF454" s="141"/>
      <c r="ETG454" s="141"/>
      <c r="ETH454" s="141"/>
      <c r="ETI454" s="141"/>
      <c r="ETJ454" s="141"/>
      <c r="ETK454" s="141"/>
      <c r="ETL454" s="141"/>
      <c r="ETM454" s="141"/>
      <c r="ETN454" s="141"/>
      <c r="ETO454" s="141"/>
      <c r="ETP454" s="141"/>
      <c r="ETQ454" s="141"/>
      <c r="ETR454" s="141"/>
      <c r="ETS454" s="141"/>
      <c r="ETT454" s="141"/>
      <c r="ETU454" s="141"/>
      <c r="ETV454" s="141"/>
      <c r="ETW454" s="141"/>
      <c r="ETX454" s="141"/>
      <c r="ETY454" s="141"/>
      <c r="ETZ454" s="141"/>
      <c r="EUA454" s="141"/>
      <c r="EUB454" s="141"/>
      <c r="EUC454" s="141"/>
      <c r="EUD454" s="141"/>
      <c r="EUE454" s="141"/>
      <c r="EUF454" s="141"/>
      <c r="EUG454" s="141"/>
      <c r="EUH454" s="141"/>
      <c r="EUI454" s="141"/>
      <c r="EUJ454" s="141"/>
      <c r="EUK454" s="141"/>
      <c r="EUL454" s="141"/>
      <c r="EUM454" s="141"/>
      <c r="EUN454" s="141"/>
      <c r="EUO454" s="141"/>
      <c r="EUP454" s="141"/>
      <c r="EUQ454" s="141"/>
      <c r="EUR454" s="141"/>
      <c r="EUS454" s="141"/>
      <c r="EUT454" s="141"/>
      <c r="EUU454" s="141"/>
      <c r="EUV454" s="141"/>
      <c r="EUW454" s="141"/>
      <c r="EUX454" s="141"/>
      <c r="EUY454" s="141"/>
      <c r="EUZ454" s="141"/>
      <c r="EVA454" s="141"/>
      <c r="EVB454" s="141"/>
      <c r="EVC454" s="141"/>
      <c r="EVD454" s="141"/>
      <c r="EVE454" s="141"/>
      <c r="EVF454" s="141"/>
      <c r="EVG454" s="141"/>
      <c r="EVH454" s="141"/>
      <c r="EVI454" s="141"/>
      <c r="EVJ454" s="141"/>
      <c r="EVK454" s="141"/>
      <c r="EVL454" s="141"/>
      <c r="EVM454" s="141"/>
      <c r="EVN454" s="141"/>
      <c r="EVO454" s="141"/>
      <c r="EVP454" s="141"/>
      <c r="EVQ454" s="141"/>
      <c r="EVR454" s="141"/>
      <c r="EVS454" s="141"/>
      <c r="EVT454" s="141"/>
      <c r="EVU454" s="141"/>
      <c r="EVV454" s="141"/>
      <c r="EVW454" s="141"/>
      <c r="EVX454" s="141"/>
      <c r="EVY454" s="141"/>
      <c r="EVZ454" s="141"/>
      <c r="EWA454" s="141"/>
      <c r="EWB454" s="141"/>
      <c r="EWC454" s="141"/>
      <c r="EWD454" s="141"/>
      <c r="EWE454" s="141"/>
      <c r="EWF454" s="141"/>
      <c r="EWG454" s="141"/>
      <c r="EWH454" s="141"/>
      <c r="EWI454" s="141"/>
      <c r="EWJ454" s="141"/>
      <c r="EWK454" s="141"/>
      <c r="EWL454" s="141"/>
      <c r="EWM454" s="141"/>
      <c r="EWN454" s="141"/>
      <c r="EWO454" s="141"/>
      <c r="EWP454" s="141"/>
      <c r="EWQ454" s="141"/>
      <c r="EWR454" s="141"/>
      <c r="EWS454" s="141"/>
      <c r="EWT454" s="141"/>
      <c r="EWU454" s="141"/>
      <c r="EWV454" s="141"/>
      <c r="EWW454" s="141"/>
      <c r="EWX454" s="141"/>
      <c r="EWY454" s="141"/>
      <c r="EWZ454" s="141"/>
      <c r="EXA454" s="141"/>
      <c r="EXB454" s="141"/>
      <c r="EXC454" s="141"/>
      <c r="EXD454" s="141"/>
      <c r="EXE454" s="141"/>
      <c r="EXF454" s="141"/>
      <c r="EXG454" s="141"/>
      <c r="EXH454" s="141"/>
      <c r="EXI454" s="141"/>
      <c r="EXJ454" s="141"/>
      <c r="EXK454" s="141"/>
      <c r="EXL454" s="141"/>
      <c r="EXM454" s="141"/>
      <c r="EXN454" s="141"/>
      <c r="EXO454" s="141"/>
      <c r="EXP454" s="141"/>
      <c r="EXQ454" s="141"/>
      <c r="EXR454" s="141"/>
      <c r="EXS454" s="141"/>
      <c r="EXT454" s="141"/>
      <c r="EXU454" s="141"/>
      <c r="EXV454" s="141"/>
      <c r="EXW454" s="141"/>
      <c r="EXX454" s="141"/>
      <c r="EXY454" s="141"/>
      <c r="EXZ454" s="141"/>
      <c r="EYA454" s="141"/>
      <c r="EYB454" s="141"/>
      <c r="EYC454" s="141"/>
      <c r="EYD454" s="141"/>
      <c r="EYE454" s="141"/>
      <c r="EYF454" s="141"/>
      <c r="EYG454" s="141"/>
      <c r="EYH454" s="141"/>
      <c r="EYI454" s="141"/>
      <c r="EYJ454" s="141"/>
      <c r="EYK454" s="141"/>
      <c r="EYL454" s="141"/>
      <c r="EYM454" s="141"/>
      <c r="EYN454" s="141"/>
      <c r="EYO454" s="141"/>
      <c r="EYP454" s="141"/>
      <c r="EYQ454" s="141"/>
      <c r="EYR454" s="141"/>
      <c r="EYS454" s="141"/>
      <c r="EYT454" s="141"/>
      <c r="EYU454" s="141"/>
      <c r="EYV454" s="141"/>
      <c r="EYW454" s="141"/>
      <c r="EYX454" s="141"/>
      <c r="EYY454" s="141"/>
      <c r="EYZ454" s="141"/>
      <c r="EZA454" s="141"/>
      <c r="EZB454" s="141"/>
      <c r="EZC454" s="141"/>
      <c r="EZD454" s="141"/>
      <c r="EZE454" s="141"/>
      <c r="EZF454" s="141"/>
      <c r="EZG454" s="141"/>
      <c r="EZH454" s="141"/>
      <c r="EZI454" s="141"/>
      <c r="EZJ454" s="141"/>
      <c r="EZK454" s="141"/>
      <c r="EZL454" s="141"/>
      <c r="EZM454" s="141"/>
      <c r="EZN454" s="141"/>
      <c r="EZO454" s="141"/>
      <c r="EZP454" s="141"/>
      <c r="EZQ454" s="141"/>
      <c r="EZR454" s="141"/>
      <c r="EZS454" s="141"/>
      <c r="EZT454" s="141"/>
      <c r="EZU454" s="141"/>
      <c r="EZV454" s="141"/>
      <c r="EZW454" s="141"/>
      <c r="EZX454" s="141"/>
      <c r="EZY454" s="141"/>
      <c r="EZZ454" s="141"/>
      <c r="FAA454" s="141"/>
      <c r="FAB454" s="141"/>
      <c r="FAC454" s="141"/>
      <c r="FAD454" s="141"/>
      <c r="FAE454" s="141"/>
      <c r="FAF454" s="141"/>
      <c r="FAG454" s="141"/>
      <c r="FAH454" s="141"/>
      <c r="FAI454" s="141"/>
      <c r="FAJ454" s="141"/>
      <c r="FAK454" s="141"/>
      <c r="FAL454" s="141"/>
      <c r="FAM454" s="141"/>
      <c r="FAN454" s="141"/>
      <c r="FAO454" s="141"/>
      <c r="FAP454" s="141"/>
      <c r="FAQ454" s="141"/>
      <c r="FAR454" s="141"/>
      <c r="FAS454" s="141"/>
      <c r="FAT454" s="141"/>
      <c r="FAU454" s="141"/>
      <c r="FAV454" s="141"/>
      <c r="FAW454" s="141"/>
      <c r="FAX454" s="141"/>
      <c r="FAY454" s="141"/>
      <c r="FAZ454" s="141"/>
      <c r="FBA454" s="141"/>
      <c r="FBB454" s="141"/>
      <c r="FBC454" s="141"/>
      <c r="FBD454" s="141"/>
      <c r="FBE454" s="141"/>
      <c r="FBF454" s="141"/>
      <c r="FBG454" s="141"/>
      <c r="FBH454" s="141"/>
      <c r="FBI454" s="141"/>
      <c r="FBJ454" s="141"/>
      <c r="FBK454" s="141"/>
      <c r="FBL454" s="141"/>
      <c r="FBM454" s="141"/>
      <c r="FBN454" s="141"/>
      <c r="FBO454" s="141"/>
      <c r="FBP454" s="141"/>
      <c r="FBQ454" s="141"/>
      <c r="FBR454" s="141"/>
      <c r="FBS454" s="141"/>
      <c r="FBT454" s="141"/>
      <c r="FBU454" s="141"/>
      <c r="FBV454" s="141"/>
      <c r="FBW454" s="141"/>
      <c r="FBX454" s="141"/>
      <c r="FBY454" s="141"/>
      <c r="FBZ454" s="141"/>
      <c r="FCA454" s="141"/>
      <c r="FCB454" s="141"/>
      <c r="FCC454" s="141"/>
      <c r="FCD454" s="141"/>
      <c r="FCE454" s="141"/>
      <c r="FCF454" s="141"/>
      <c r="FCG454" s="141"/>
      <c r="FCH454" s="141"/>
      <c r="FCI454" s="141"/>
      <c r="FCJ454" s="141"/>
      <c r="FCK454" s="141"/>
      <c r="FCL454" s="141"/>
      <c r="FCM454" s="141"/>
      <c r="FCN454" s="141"/>
      <c r="FCO454" s="141"/>
      <c r="FCP454" s="141"/>
      <c r="FCQ454" s="141"/>
      <c r="FCR454" s="141"/>
      <c r="FCS454" s="141"/>
      <c r="FCT454" s="141"/>
      <c r="FCU454" s="141"/>
      <c r="FCV454" s="141"/>
      <c r="FCW454" s="141"/>
      <c r="FCX454" s="141"/>
      <c r="FCY454" s="141"/>
      <c r="FCZ454" s="141"/>
      <c r="FDA454" s="141"/>
      <c r="FDB454" s="141"/>
      <c r="FDC454" s="141"/>
      <c r="FDD454" s="141"/>
      <c r="FDE454" s="141"/>
      <c r="FDF454" s="141"/>
      <c r="FDG454" s="141"/>
      <c r="FDH454" s="141"/>
      <c r="FDI454" s="141"/>
      <c r="FDJ454" s="141"/>
      <c r="FDK454" s="141"/>
      <c r="FDL454" s="141"/>
      <c r="FDM454" s="141"/>
      <c r="FDN454" s="141"/>
      <c r="FDO454" s="141"/>
      <c r="FDP454" s="141"/>
      <c r="FDQ454" s="141"/>
      <c r="FDR454" s="141"/>
      <c r="FDS454" s="141"/>
      <c r="FDT454" s="141"/>
      <c r="FDU454" s="141"/>
      <c r="FDV454" s="141"/>
      <c r="FDW454" s="141"/>
      <c r="FDX454" s="141"/>
      <c r="FDY454" s="141"/>
      <c r="FDZ454" s="141"/>
      <c r="FEA454" s="141"/>
      <c r="FEB454" s="141"/>
      <c r="FEC454" s="141"/>
      <c r="FED454" s="141"/>
      <c r="FEE454" s="141"/>
      <c r="FEF454" s="141"/>
      <c r="FEG454" s="141"/>
      <c r="FEH454" s="141"/>
      <c r="FEI454" s="141"/>
      <c r="FEJ454" s="141"/>
      <c r="FEK454" s="141"/>
      <c r="FEL454" s="141"/>
      <c r="FEM454" s="141"/>
      <c r="FEN454" s="141"/>
      <c r="FEO454" s="141"/>
      <c r="FEP454" s="141"/>
      <c r="FEQ454" s="141"/>
      <c r="FER454" s="141"/>
      <c r="FES454" s="141"/>
      <c r="FET454" s="141"/>
      <c r="FEU454" s="141"/>
      <c r="FEV454" s="141"/>
      <c r="FEW454" s="141"/>
      <c r="FEX454" s="141"/>
      <c r="FEY454" s="141"/>
      <c r="FEZ454" s="141"/>
      <c r="FFA454" s="141"/>
      <c r="FFB454" s="141"/>
      <c r="FFC454" s="141"/>
      <c r="FFD454" s="141"/>
      <c r="FFE454" s="141"/>
      <c r="FFF454" s="141"/>
      <c r="FFG454" s="141"/>
      <c r="FFH454" s="141"/>
      <c r="FFI454" s="141"/>
      <c r="FFJ454" s="141"/>
      <c r="FFK454" s="141"/>
      <c r="FFL454" s="141"/>
      <c r="FFM454" s="141"/>
      <c r="FFN454" s="141"/>
      <c r="FFO454" s="141"/>
      <c r="FFP454" s="141"/>
      <c r="FFQ454" s="141"/>
      <c r="FFR454" s="141"/>
      <c r="FFS454" s="141"/>
      <c r="FFT454" s="141"/>
      <c r="FFU454" s="141"/>
      <c r="FFV454" s="141"/>
      <c r="FFW454" s="141"/>
      <c r="FFX454" s="141"/>
      <c r="FFY454" s="141"/>
      <c r="FFZ454" s="141"/>
      <c r="FGA454" s="141"/>
      <c r="FGB454" s="141"/>
      <c r="FGC454" s="141"/>
      <c r="FGD454" s="141"/>
      <c r="FGE454" s="141"/>
      <c r="FGF454" s="141"/>
      <c r="FGG454" s="141"/>
      <c r="FGH454" s="141"/>
      <c r="FGI454" s="141"/>
      <c r="FGJ454" s="141"/>
      <c r="FGK454" s="141"/>
      <c r="FGL454" s="141"/>
      <c r="FGM454" s="141"/>
      <c r="FGN454" s="141"/>
      <c r="FGO454" s="141"/>
      <c r="FGP454" s="141"/>
      <c r="FGQ454" s="141"/>
      <c r="FGR454" s="141"/>
      <c r="FGS454" s="141"/>
      <c r="FGT454" s="141"/>
      <c r="FGU454" s="141"/>
      <c r="FGV454" s="141"/>
      <c r="FGW454" s="141"/>
      <c r="FGX454" s="141"/>
      <c r="FGY454" s="141"/>
      <c r="FGZ454" s="141"/>
      <c r="FHA454" s="141"/>
      <c r="FHB454" s="141"/>
      <c r="FHC454" s="141"/>
      <c r="FHD454" s="141"/>
      <c r="FHE454" s="141"/>
      <c r="FHF454" s="141"/>
      <c r="FHG454" s="141"/>
      <c r="FHH454" s="141"/>
      <c r="FHI454" s="141"/>
      <c r="FHJ454" s="141"/>
      <c r="FHK454" s="141"/>
      <c r="FHL454" s="141"/>
      <c r="FHM454" s="141"/>
      <c r="FHN454" s="141"/>
      <c r="FHO454" s="141"/>
      <c r="FHP454" s="141"/>
      <c r="FHQ454" s="141"/>
      <c r="FHR454" s="141"/>
      <c r="FHS454" s="141"/>
      <c r="FHT454" s="141"/>
      <c r="FHU454" s="141"/>
      <c r="FHV454" s="141"/>
      <c r="FHW454" s="141"/>
      <c r="FHX454" s="141"/>
      <c r="FHY454" s="141"/>
      <c r="FHZ454" s="141"/>
      <c r="FIA454" s="141"/>
      <c r="FIB454" s="141"/>
      <c r="FIC454" s="141"/>
      <c r="FID454" s="141"/>
      <c r="FIE454" s="141"/>
      <c r="FIF454" s="141"/>
      <c r="FIG454" s="141"/>
      <c r="FIH454" s="141"/>
      <c r="FII454" s="141"/>
      <c r="FIJ454" s="141"/>
      <c r="FIK454" s="141"/>
      <c r="FIL454" s="141"/>
      <c r="FIM454" s="141"/>
      <c r="FIN454" s="141"/>
      <c r="FIO454" s="141"/>
      <c r="FIP454" s="141"/>
      <c r="FIQ454" s="141"/>
      <c r="FIR454" s="141"/>
      <c r="FIS454" s="141"/>
      <c r="FIT454" s="141"/>
      <c r="FIU454" s="141"/>
      <c r="FIV454" s="141"/>
      <c r="FIW454" s="141"/>
      <c r="FIX454" s="141"/>
      <c r="FIY454" s="141"/>
      <c r="FIZ454" s="141"/>
      <c r="FJA454" s="141"/>
      <c r="FJB454" s="141"/>
      <c r="FJC454" s="141"/>
      <c r="FJD454" s="141"/>
      <c r="FJE454" s="141"/>
      <c r="FJF454" s="141"/>
      <c r="FJG454" s="141"/>
      <c r="FJH454" s="141"/>
      <c r="FJI454" s="141"/>
      <c r="FJJ454" s="141"/>
      <c r="FJK454" s="141"/>
      <c r="FJL454" s="141"/>
      <c r="FJM454" s="141"/>
      <c r="FJN454" s="141"/>
      <c r="FJO454" s="141"/>
      <c r="FJP454" s="141"/>
      <c r="FJQ454" s="141"/>
      <c r="FJR454" s="141"/>
      <c r="FJS454" s="141"/>
      <c r="FJT454" s="141"/>
      <c r="FJU454" s="141"/>
      <c r="FJV454" s="141"/>
      <c r="FJW454" s="141"/>
      <c r="FJX454" s="141"/>
      <c r="FJY454" s="141"/>
      <c r="FJZ454" s="141"/>
      <c r="FKA454" s="141"/>
      <c r="FKB454" s="141"/>
      <c r="FKC454" s="141"/>
      <c r="FKD454" s="141"/>
      <c r="FKE454" s="141"/>
      <c r="FKF454" s="141"/>
      <c r="FKG454" s="141"/>
      <c r="FKH454" s="141"/>
      <c r="FKI454" s="141"/>
      <c r="FKJ454" s="141"/>
      <c r="FKK454" s="141"/>
      <c r="FKL454" s="141"/>
      <c r="FKM454" s="141"/>
      <c r="FKN454" s="141"/>
      <c r="FKO454" s="141"/>
      <c r="FKP454" s="141"/>
      <c r="FKQ454" s="141"/>
      <c r="FKR454" s="141"/>
      <c r="FKS454" s="141"/>
      <c r="FKT454" s="141"/>
      <c r="FKU454" s="141"/>
      <c r="FKV454" s="141"/>
      <c r="FKW454" s="141"/>
      <c r="FKX454" s="141"/>
      <c r="FKY454" s="141"/>
      <c r="FKZ454" s="141"/>
      <c r="FLA454" s="141"/>
      <c r="FLB454" s="141"/>
      <c r="FLC454" s="141"/>
      <c r="FLD454" s="141"/>
      <c r="FLE454" s="141"/>
      <c r="FLF454" s="141"/>
      <c r="FLG454" s="141"/>
      <c r="FLH454" s="141"/>
      <c r="FLI454" s="141"/>
      <c r="FLJ454" s="141"/>
      <c r="FLK454" s="141"/>
      <c r="FLL454" s="141"/>
      <c r="FLM454" s="141"/>
      <c r="FLN454" s="141"/>
      <c r="FLO454" s="141"/>
      <c r="FLP454" s="141"/>
      <c r="FLQ454" s="141"/>
      <c r="FLR454" s="141"/>
      <c r="FLS454" s="141"/>
      <c r="FLT454" s="141"/>
      <c r="FLU454" s="141"/>
      <c r="FLV454" s="141"/>
      <c r="FLW454" s="141"/>
      <c r="FLX454" s="141"/>
      <c r="FLY454" s="141"/>
      <c r="FLZ454" s="141"/>
      <c r="FMA454" s="141"/>
      <c r="FMB454" s="141"/>
      <c r="FMC454" s="141"/>
      <c r="FMD454" s="141"/>
      <c r="FME454" s="141"/>
      <c r="FMF454" s="141"/>
      <c r="FMG454" s="141"/>
      <c r="FMH454" s="141"/>
      <c r="FMI454" s="141"/>
      <c r="FMJ454" s="141"/>
      <c r="FMK454" s="141"/>
      <c r="FML454" s="141"/>
      <c r="FMM454" s="141"/>
      <c r="FMN454" s="141"/>
      <c r="FMO454" s="141"/>
      <c r="FMP454" s="141"/>
      <c r="FMQ454" s="141"/>
      <c r="FMR454" s="141"/>
      <c r="FMS454" s="141"/>
      <c r="FMT454" s="141"/>
      <c r="FMU454" s="141"/>
      <c r="FMV454" s="141"/>
      <c r="FMW454" s="141"/>
      <c r="FMX454" s="141"/>
      <c r="FMY454" s="141"/>
      <c r="FMZ454" s="141"/>
      <c r="FNA454" s="141"/>
      <c r="FNB454" s="141"/>
      <c r="FNC454" s="141"/>
      <c r="FND454" s="141"/>
      <c r="FNE454" s="141"/>
      <c r="FNF454" s="141"/>
      <c r="FNG454" s="141"/>
      <c r="FNH454" s="141"/>
      <c r="FNI454" s="141"/>
      <c r="FNJ454" s="141"/>
      <c r="FNK454" s="141"/>
      <c r="FNL454" s="141"/>
      <c r="FNM454" s="141"/>
      <c r="FNN454" s="141"/>
      <c r="FNO454" s="141"/>
      <c r="FNP454" s="141"/>
      <c r="FNQ454" s="141"/>
      <c r="FNR454" s="141"/>
      <c r="FNS454" s="141"/>
      <c r="FNT454" s="141"/>
      <c r="FNU454" s="141"/>
      <c r="FNV454" s="141"/>
      <c r="FNW454" s="141"/>
      <c r="FNX454" s="141"/>
      <c r="FNY454" s="141"/>
      <c r="FNZ454" s="141"/>
      <c r="FOA454" s="141"/>
      <c r="FOB454" s="141"/>
      <c r="FOC454" s="141"/>
      <c r="FOD454" s="141"/>
      <c r="FOE454" s="141"/>
      <c r="FOF454" s="141"/>
      <c r="FOG454" s="141"/>
      <c r="FOH454" s="141"/>
      <c r="FOI454" s="141"/>
      <c r="FOJ454" s="141"/>
      <c r="FOK454" s="141"/>
      <c r="FOL454" s="141"/>
      <c r="FOM454" s="141"/>
      <c r="FON454" s="141"/>
      <c r="FOO454" s="141"/>
      <c r="FOP454" s="141"/>
      <c r="FOQ454" s="141"/>
      <c r="FOR454" s="141"/>
      <c r="FOS454" s="141"/>
      <c r="FOT454" s="141"/>
      <c r="FOU454" s="141"/>
      <c r="FOV454" s="141"/>
      <c r="FOW454" s="141"/>
      <c r="FOX454" s="141"/>
      <c r="FOY454" s="141"/>
      <c r="FOZ454" s="141"/>
      <c r="FPA454" s="141"/>
      <c r="FPB454" s="141"/>
      <c r="FPC454" s="141"/>
      <c r="FPD454" s="141"/>
      <c r="FPE454" s="141"/>
      <c r="FPF454" s="141"/>
      <c r="FPG454" s="141"/>
      <c r="FPH454" s="141"/>
      <c r="FPI454" s="141"/>
      <c r="FPJ454" s="141"/>
      <c r="FPK454" s="141"/>
      <c r="FPL454" s="141"/>
      <c r="FPM454" s="141"/>
      <c r="FPN454" s="141"/>
      <c r="FPO454" s="141"/>
      <c r="FPP454" s="141"/>
      <c r="FPQ454" s="141"/>
      <c r="FPR454" s="141"/>
      <c r="FPS454" s="141"/>
      <c r="FPT454" s="141"/>
      <c r="FPU454" s="141"/>
      <c r="FPV454" s="141"/>
      <c r="FPW454" s="141"/>
      <c r="FPX454" s="141"/>
      <c r="FPY454" s="141"/>
      <c r="FPZ454" s="141"/>
      <c r="FQA454" s="141"/>
      <c r="FQB454" s="141"/>
      <c r="FQC454" s="141"/>
      <c r="FQD454" s="141"/>
      <c r="FQE454" s="141"/>
      <c r="FQF454" s="141"/>
      <c r="FQG454" s="141"/>
      <c r="FQH454" s="141"/>
      <c r="FQI454" s="141"/>
      <c r="FQJ454" s="141"/>
      <c r="FQK454" s="141"/>
      <c r="FQL454" s="141"/>
      <c r="FQM454" s="141"/>
      <c r="FQN454" s="141"/>
      <c r="FQO454" s="141"/>
      <c r="FQP454" s="141"/>
      <c r="FQQ454" s="141"/>
      <c r="FQR454" s="141"/>
      <c r="FQS454" s="141"/>
      <c r="FQT454" s="141"/>
      <c r="FQU454" s="141"/>
      <c r="FQV454" s="141"/>
      <c r="FQW454" s="141"/>
      <c r="FQX454" s="141"/>
      <c r="FQY454" s="141"/>
      <c r="FQZ454" s="141"/>
      <c r="FRA454" s="141"/>
      <c r="FRB454" s="141"/>
      <c r="FRC454" s="141"/>
      <c r="FRD454" s="141"/>
      <c r="FRE454" s="141"/>
      <c r="FRF454" s="141"/>
      <c r="FRG454" s="141"/>
      <c r="FRH454" s="141"/>
      <c r="FRI454" s="141"/>
      <c r="FRJ454" s="141"/>
      <c r="FRK454" s="141"/>
      <c r="FRL454" s="141"/>
      <c r="FRM454" s="141"/>
      <c r="FRN454" s="141"/>
      <c r="FRO454" s="141"/>
      <c r="FRP454" s="141"/>
      <c r="FRQ454" s="141"/>
      <c r="FRR454" s="141"/>
      <c r="FRS454" s="141"/>
      <c r="FRT454" s="141"/>
      <c r="FRU454" s="141"/>
      <c r="FRV454" s="141"/>
      <c r="FRW454" s="141"/>
      <c r="FRX454" s="141"/>
      <c r="FRY454" s="141"/>
      <c r="FRZ454" s="141"/>
      <c r="FSA454" s="141"/>
      <c r="FSB454" s="141"/>
      <c r="FSC454" s="141"/>
      <c r="FSD454" s="141"/>
      <c r="FSE454" s="141"/>
      <c r="FSF454" s="141"/>
      <c r="FSG454" s="141"/>
      <c r="FSH454" s="141"/>
      <c r="FSI454" s="141"/>
      <c r="FSJ454" s="141"/>
      <c r="FSK454" s="141"/>
      <c r="FSL454" s="141"/>
      <c r="FSM454" s="141"/>
      <c r="FSN454" s="141"/>
      <c r="FSO454" s="141"/>
      <c r="FSP454" s="141"/>
      <c r="FSQ454" s="141"/>
      <c r="FSR454" s="141"/>
      <c r="FSS454" s="141"/>
      <c r="FST454" s="141"/>
      <c r="FSU454" s="141"/>
      <c r="FSV454" s="141"/>
      <c r="FSW454" s="141"/>
      <c r="FSX454" s="141"/>
      <c r="FSY454" s="141"/>
      <c r="FSZ454" s="141"/>
      <c r="FTA454" s="141"/>
      <c r="FTB454" s="141"/>
      <c r="FTC454" s="141"/>
      <c r="FTD454" s="141"/>
      <c r="FTE454" s="141"/>
      <c r="FTF454" s="141"/>
      <c r="FTG454" s="141"/>
      <c r="FTH454" s="141"/>
      <c r="FTI454" s="141"/>
      <c r="FTJ454" s="141"/>
      <c r="FTK454" s="141"/>
      <c r="FTL454" s="141"/>
      <c r="FTM454" s="141"/>
      <c r="FTN454" s="141"/>
      <c r="FTO454" s="141"/>
      <c r="FTP454" s="141"/>
      <c r="FTQ454" s="141"/>
      <c r="FTR454" s="141"/>
      <c r="FTS454" s="141"/>
      <c r="FTT454" s="141"/>
      <c r="FTU454" s="141"/>
      <c r="FTV454" s="141"/>
      <c r="FTW454" s="141"/>
      <c r="FTX454" s="141"/>
      <c r="FTY454" s="141"/>
      <c r="FTZ454" s="141"/>
      <c r="FUA454" s="141"/>
      <c r="FUB454" s="141"/>
      <c r="FUC454" s="141"/>
      <c r="FUD454" s="141"/>
      <c r="FUE454" s="141"/>
      <c r="FUF454" s="141"/>
      <c r="FUG454" s="141"/>
      <c r="FUH454" s="141"/>
      <c r="FUI454" s="141"/>
      <c r="FUJ454" s="141"/>
      <c r="FUK454" s="141"/>
      <c r="FUL454" s="141"/>
      <c r="FUM454" s="141"/>
      <c r="FUN454" s="141"/>
      <c r="FUO454" s="141"/>
      <c r="FUP454" s="141"/>
      <c r="FUQ454" s="141"/>
      <c r="FUR454" s="141"/>
      <c r="FUS454" s="141"/>
      <c r="FUT454" s="141"/>
      <c r="FUU454" s="141"/>
      <c r="FUV454" s="141"/>
      <c r="FUW454" s="141"/>
      <c r="FUX454" s="141"/>
      <c r="FUY454" s="141"/>
      <c r="FUZ454" s="141"/>
      <c r="FVA454" s="141"/>
      <c r="FVB454" s="141"/>
      <c r="FVC454" s="141"/>
      <c r="FVD454" s="141"/>
      <c r="FVE454" s="141"/>
      <c r="FVF454" s="141"/>
      <c r="FVG454" s="141"/>
      <c r="FVH454" s="141"/>
      <c r="FVI454" s="141"/>
      <c r="FVJ454" s="141"/>
      <c r="FVK454" s="141"/>
      <c r="FVL454" s="141"/>
      <c r="FVM454" s="141"/>
      <c r="FVN454" s="141"/>
      <c r="FVO454" s="141"/>
      <c r="FVP454" s="141"/>
      <c r="FVQ454" s="141"/>
      <c r="FVR454" s="141"/>
      <c r="FVS454" s="141"/>
      <c r="FVT454" s="141"/>
      <c r="FVU454" s="141"/>
      <c r="FVV454" s="141"/>
      <c r="FVW454" s="141"/>
      <c r="FVX454" s="141"/>
      <c r="FVY454" s="141"/>
      <c r="FVZ454" s="141"/>
      <c r="FWA454" s="141"/>
      <c r="FWB454" s="141"/>
      <c r="FWC454" s="141"/>
      <c r="FWD454" s="141"/>
      <c r="FWE454" s="141"/>
      <c r="FWF454" s="141"/>
      <c r="FWG454" s="141"/>
      <c r="FWH454" s="141"/>
      <c r="FWI454" s="141"/>
      <c r="FWJ454" s="141"/>
      <c r="FWK454" s="141"/>
      <c r="FWL454" s="141"/>
      <c r="FWM454" s="141"/>
      <c r="FWN454" s="141"/>
      <c r="FWO454" s="141"/>
      <c r="FWP454" s="141"/>
      <c r="FWQ454" s="141"/>
      <c r="FWR454" s="141"/>
      <c r="FWS454" s="141"/>
      <c r="FWT454" s="141"/>
      <c r="FWU454" s="141"/>
      <c r="FWV454" s="141"/>
      <c r="FWW454" s="141"/>
      <c r="FWX454" s="141"/>
      <c r="FWY454" s="141"/>
      <c r="FWZ454" s="141"/>
      <c r="FXA454" s="141"/>
      <c r="FXB454" s="141"/>
      <c r="FXC454" s="141"/>
      <c r="FXD454" s="141"/>
      <c r="FXE454" s="141"/>
      <c r="FXF454" s="141"/>
      <c r="FXG454" s="141"/>
      <c r="FXH454" s="141"/>
      <c r="FXI454" s="141"/>
      <c r="FXJ454" s="141"/>
      <c r="FXK454" s="141"/>
      <c r="FXL454" s="141"/>
      <c r="FXM454" s="141"/>
      <c r="FXN454" s="141"/>
      <c r="FXO454" s="141"/>
      <c r="FXP454" s="141"/>
      <c r="FXQ454" s="141"/>
      <c r="FXR454" s="141"/>
      <c r="FXS454" s="141"/>
      <c r="FXT454" s="141"/>
      <c r="FXU454" s="141"/>
      <c r="FXV454" s="141"/>
      <c r="FXW454" s="141"/>
      <c r="FXX454" s="141"/>
      <c r="FXY454" s="141"/>
      <c r="FXZ454" s="141"/>
      <c r="FYA454" s="141"/>
      <c r="FYB454" s="141"/>
      <c r="FYC454" s="141"/>
      <c r="FYD454" s="141"/>
      <c r="FYE454" s="141"/>
      <c r="FYF454" s="141"/>
      <c r="FYG454" s="141"/>
      <c r="FYH454" s="141"/>
      <c r="FYI454" s="141"/>
      <c r="FYJ454" s="141"/>
      <c r="FYK454" s="141"/>
      <c r="FYL454" s="141"/>
      <c r="FYM454" s="141"/>
      <c r="FYN454" s="141"/>
      <c r="FYO454" s="141"/>
      <c r="FYP454" s="141"/>
      <c r="FYQ454" s="141"/>
      <c r="FYR454" s="141"/>
      <c r="FYS454" s="141"/>
      <c r="FYT454" s="141"/>
      <c r="FYU454" s="141"/>
      <c r="FYV454" s="141"/>
      <c r="FYW454" s="141"/>
      <c r="FYX454" s="141"/>
      <c r="FYY454" s="141"/>
      <c r="FYZ454" s="141"/>
      <c r="FZA454" s="141"/>
      <c r="FZB454" s="141"/>
      <c r="FZC454" s="141"/>
      <c r="FZD454" s="141"/>
      <c r="FZE454" s="141"/>
      <c r="FZF454" s="141"/>
      <c r="FZG454" s="141"/>
      <c r="FZH454" s="141"/>
      <c r="FZI454" s="141"/>
      <c r="FZJ454" s="141"/>
      <c r="FZK454" s="141"/>
      <c r="FZL454" s="141"/>
      <c r="FZM454" s="141"/>
      <c r="FZN454" s="141"/>
      <c r="FZO454" s="141"/>
      <c r="FZP454" s="141"/>
      <c r="FZQ454" s="141"/>
      <c r="FZR454" s="141"/>
      <c r="FZS454" s="141"/>
      <c r="FZT454" s="141"/>
      <c r="FZU454" s="141"/>
      <c r="FZV454" s="141"/>
      <c r="FZW454" s="141"/>
      <c r="FZX454" s="141"/>
      <c r="FZY454" s="141"/>
      <c r="FZZ454" s="141"/>
      <c r="GAA454" s="141"/>
      <c r="GAB454" s="141"/>
      <c r="GAC454" s="141"/>
      <c r="GAD454" s="141"/>
      <c r="GAE454" s="141"/>
      <c r="GAF454" s="141"/>
      <c r="GAG454" s="141"/>
      <c r="GAH454" s="141"/>
      <c r="GAI454" s="141"/>
      <c r="GAJ454" s="141"/>
      <c r="GAK454" s="141"/>
      <c r="GAL454" s="141"/>
      <c r="GAM454" s="141"/>
      <c r="GAN454" s="141"/>
      <c r="GAO454" s="141"/>
      <c r="GAP454" s="141"/>
      <c r="GAQ454" s="141"/>
      <c r="GAR454" s="141"/>
      <c r="GAS454" s="141"/>
      <c r="GAT454" s="141"/>
      <c r="GAU454" s="141"/>
      <c r="GAV454" s="141"/>
      <c r="GAW454" s="141"/>
      <c r="GAX454" s="141"/>
      <c r="GAY454" s="141"/>
      <c r="GAZ454" s="141"/>
      <c r="GBA454" s="141"/>
      <c r="GBB454" s="141"/>
      <c r="GBC454" s="141"/>
      <c r="GBD454" s="141"/>
      <c r="GBE454" s="141"/>
      <c r="GBF454" s="141"/>
      <c r="GBG454" s="141"/>
      <c r="GBH454" s="141"/>
      <c r="GBI454" s="141"/>
      <c r="GBJ454" s="141"/>
      <c r="GBK454" s="141"/>
      <c r="GBL454" s="141"/>
      <c r="GBM454" s="141"/>
      <c r="GBN454" s="141"/>
      <c r="GBO454" s="141"/>
      <c r="GBP454" s="141"/>
      <c r="GBQ454" s="141"/>
      <c r="GBR454" s="141"/>
      <c r="GBS454" s="141"/>
      <c r="GBT454" s="141"/>
      <c r="GBU454" s="141"/>
      <c r="GBV454" s="141"/>
      <c r="GBW454" s="141"/>
      <c r="GBX454" s="141"/>
      <c r="GBY454" s="141"/>
      <c r="GBZ454" s="141"/>
      <c r="GCA454" s="141"/>
      <c r="GCB454" s="141"/>
      <c r="GCC454" s="141"/>
      <c r="GCD454" s="141"/>
      <c r="GCE454" s="141"/>
      <c r="GCF454" s="141"/>
      <c r="GCG454" s="141"/>
      <c r="GCH454" s="141"/>
      <c r="GCI454" s="141"/>
      <c r="GCJ454" s="141"/>
      <c r="GCK454" s="141"/>
      <c r="GCL454" s="141"/>
      <c r="GCM454" s="141"/>
      <c r="GCN454" s="141"/>
      <c r="GCO454" s="141"/>
      <c r="GCP454" s="141"/>
      <c r="GCQ454" s="141"/>
      <c r="GCR454" s="141"/>
      <c r="GCS454" s="141"/>
      <c r="GCT454" s="141"/>
      <c r="GCU454" s="141"/>
      <c r="GCV454" s="141"/>
      <c r="GCW454" s="141"/>
      <c r="GCX454" s="141"/>
      <c r="GCY454" s="141"/>
      <c r="GCZ454" s="141"/>
      <c r="GDA454" s="141"/>
      <c r="GDB454" s="141"/>
      <c r="GDC454" s="141"/>
      <c r="GDD454" s="141"/>
      <c r="GDE454" s="141"/>
      <c r="GDF454" s="141"/>
      <c r="GDG454" s="141"/>
      <c r="GDH454" s="141"/>
      <c r="GDI454" s="141"/>
      <c r="GDJ454" s="141"/>
      <c r="GDK454" s="141"/>
      <c r="GDL454" s="141"/>
      <c r="GDM454" s="141"/>
      <c r="GDN454" s="141"/>
      <c r="GDO454" s="141"/>
      <c r="GDP454" s="141"/>
      <c r="GDQ454" s="141"/>
      <c r="GDR454" s="141"/>
      <c r="GDS454" s="141"/>
      <c r="GDT454" s="141"/>
      <c r="GDU454" s="141"/>
      <c r="GDV454" s="141"/>
      <c r="GDW454" s="141"/>
      <c r="GDX454" s="141"/>
      <c r="GDY454" s="141"/>
      <c r="GDZ454" s="141"/>
      <c r="GEA454" s="141"/>
      <c r="GEB454" s="141"/>
      <c r="GEC454" s="141"/>
      <c r="GED454" s="141"/>
      <c r="GEE454" s="141"/>
      <c r="GEF454" s="141"/>
      <c r="GEG454" s="141"/>
      <c r="GEH454" s="141"/>
      <c r="GEI454" s="141"/>
      <c r="GEJ454" s="141"/>
      <c r="GEK454" s="141"/>
      <c r="GEL454" s="141"/>
      <c r="GEM454" s="141"/>
      <c r="GEN454" s="141"/>
      <c r="GEO454" s="141"/>
      <c r="GEP454" s="141"/>
      <c r="GEQ454" s="141"/>
      <c r="GER454" s="141"/>
      <c r="GES454" s="141"/>
      <c r="GET454" s="141"/>
      <c r="GEU454" s="141"/>
      <c r="GEV454" s="141"/>
      <c r="GEW454" s="141"/>
      <c r="GEX454" s="141"/>
      <c r="GEY454" s="141"/>
      <c r="GEZ454" s="141"/>
      <c r="GFA454" s="141"/>
      <c r="GFB454" s="141"/>
      <c r="GFC454" s="141"/>
      <c r="GFD454" s="141"/>
      <c r="GFE454" s="141"/>
      <c r="GFF454" s="141"/>
      <c r="GFG454" s="141"/>
      <c r="GFH454" s="141"/>
      <c r="GFI454" s="141"/>
      <c r="GFJ454" s="141"/>
      <c r="GFK454" s="141"/>
      <c r="GFL454" s="141"/>
      <c r="GFM454" s="141"/>
      <c r="GFN454" s="141"/>
      <c r="GFO454" s="141"/>
      <c r="GFP454" s="141"/>
      <c r="GFQ454" s="141"/>
      <c r="GFR454" s="141"/>
      <c r="GFS454" s="141"/>
      <c r="GFT454" s="141"/>
      <c r="GFU454" s="141"/>
      <c r="GFV454" s="141"/>
      <c r="GFW454" s="141"/>
      <c r="GFX454" s="141"/>
      <c r="GFY454" s="141"/>
      <c r="GFZ454" s="141"/>
      <c r="GGA454" s="141"/>
      <c r="GGB454" s="141"/>
      <c r="GGC454" s="141"/>
      <c r="GGD454" s="141"/>
      <c r="GGE454" s="141"/>
      <c r="GGF454" s="141"/>
      <c r="GGG454" s="141"/>
      <c r="GGH454" s="141"/>
      <c r="GGI454" s="141"/>
      <c r="GGJ454" s="141"/>
      <c r="GGK454" s="141"/>
      <c r="GGL454" s="141"/>
      <c r="GGM454" s="141"/>
      <c r="GGN454" s="141"/>
      <c r="GGO454" s="141"/>
      <c r="GGP454" s="141"/>
      <c r="GGQ454" s="141"/>
      <c r="GGR454" s="141"/>
      <c r="GGS454" s="141"/>
      <c r="GGT454" s="141"/>
      <c r="GGU454" s="141"/>
      <c r="GGV454" s="141"/>
      <c r="GGW454" s="141"/>
      <c r="GGX454" s="141"/>
      <c r="GGY454" s="141"/>
      <c r="GGZ454" s="141"/>
      <c r="GHA454" s="141"/>
      <c r="GHB454" s="141"/>
      <c r="GHC454" s="141"/>
      <c r="GHD454" s="141"/>
      <c r="GHE454" s="141"/>
      <c r="GHF454" s="141"/>
      <c r="GHG454" s="141"/>
      <c r="GHH454" s="141"/>
      <c r="GHI454" s="141"/>
      <c r="GHJ454" s="141"/>
      <c r="GHK454" s="141"/>
      <c r="GHL454" s="141"/>
      <c r="GHM454" s="141"/>
      <c r="GHN454" s="141"/>
      <c r="GHO454" s="141"/>
      <c r="GHP454" s="141"/>
      <c r="GHQ454" s="141"/>
      <c r="GHR454" s="141"/>
      <c r="GHS454" s="141"/>
      <c r="GHT454" s="141"/>
      <c r="GHU454" s="141"/>
      <c r="GHV454" s="141"/>
      <c r="GHW454" s="141"/>
      <c r="GHX454" s="141"/>
      <c r="GHY454" s="141"/>
      <c r="GHZ454" s="141"/>
      <c r="GIA454" s="141"/>
      <c r="GIB454" s="141"/>
      <c r="GIC454" s="141"/>
      <c r="GID454" s="141"/>
      <c r="GIE454" s="141"/>
      <c r="GIF454" s="141"/>
      <c r="GIG454" s="141"/>
      <c r="GIH454" s="141"/>
      <c r="GII454" s="141"/>
      <c r="GIJ454" s="141"/>
      <c r="GIK454" s="141"/>
      <c r="GIL454" s="141"/>
      <c r="GIM454" s="141"/>
      <c r="GIN454" s="141"/>
      <c r="GIO454" s="141"/>
      <c r="GIP454" s="141"/>
      <c r="GIQ454" s="141"/>
      <c r="GIR454" s="141"/>
      <c r="GIS454" s="141"/>
      <c r="GIT454" s="141"/>
      <c r="GIU454" s="141"/>
      <c r="GIV454" s="141"/>
      <c r="GIW454" s="141"/>
      <c r="GIX454" s="141"/>
      <c r="GIY454" s="141"/>
      <c r="GIZ454" s="141"/>
      <c r="GJA454" s="141"/>
      <c r="GJB454" s="141"/>
      <c r="GJC454" s="141"/>
      <c r="GJD454" s="141"/>
      <c r="GJE454" s="141"/>
      <c r="GJF454" s="141"/>
      <c r="GJG454" s="141"/>
      <c r="GJH454" s="141"/>
      <c r="GJI454" s="141"/>
      <c r="GJJ454" s="141"/>
      <c r="GJK454" s="141"/>
      <c r="GJL454" s="141"/>
      <c r="GJM454" s="141"/>
      <c r="GJN454" s="141"/>
      <c r="GJO454" s="141"/>
      <c r="GJP454" s="141"/>
      <c r="GJQ454" s="141"/>
      <c r="GJR454" s="141"/>
      <c r="GJS454" s="141"/>
      <c r="GJT454" s="141"/>
      <c r="GJU454" s="141"/>
      <c r="GJV454" s="141"/>
      <c r="GJW454" s="141"/>
      <c r="GJX454" s="141"/>
      <c r="GJY454" s="141"/>
      <c r="GJZ454" s="141"/>
      <c r="GKA454" s="141"/>
      <c r="GKB454" s="141"/>
      <c r="GKC454" s="141"/>
      <c r="GKD454" s="141"/>
      <c r="GKE454" s="141"/>
      <c r="GKF454" s="141"/>
      <c r="GKG454" s="141"/>
      <c r="GKH454" s="141"/>
      <c r="GKI454" s="141"/>
      <c r="GKJ454" s="141"/>
      <c r="GKK454" s="141"/>
      <c r="GKL454" s="141"/>
      <c r="GKM454" s="141"/>
      <c r="GKN454" s="141"/>
      <c r="GKO454" s="141"/>
      <c r="GKP454" s="141"/>
      <c r="GKQ454" s="141"/>
      <c r="GKR454" s="141"/>
      <c r="GKS454" s="141"/>
      <c r="GKT454" s="141"/>
      <c r="GKU454" s="141"/>
      <c r="GKV454" s="141"/>
      <c r="GKW454" s="141"/>
      <c r="GKX454" s="141"/>
      <c r="GKY454" s="141"/>
      <c r="GKZ454" s="141"/>
      <c r="GLA454" s="141"/>
      <c r="GLB454" s="141"/>
      <c r="GLC454" s="141"/>
      <c r="GLD454" s="141"/>
      <c r="GLE454" s="141"/>
      <c r="GLF454" s="141"/>
      <c r="GLG454" s="141"/>
      <c r="GLH454" s="141"/>
      <c r="GLI454" s="141"/>
      <c r="GLJ454" s="141"/>
      <c r="GLK454" s="141"/>
      <c r="GLL454" s="141"/>
      <c r="GLM454" s="141"/>
      <c r="GLN454" s="141"/>
      <c r="GLO454" s="141"/>
      <c r="GLP454" s="141"/>
      <c r="GLQ454" s="141"/>
      <c r="GLR454" s="141"/>
      <c r="GLS454" s="141"/>
      <c r="GLT454" s="141"/>
      <c r="GLU454" s="141"/>
      <c r="GLV454" s="141"/>
      <c r="GLW454" s="141"/>
      <c r="GLX454" s="141"/>
      <c r="GLY454" s="141"/>
      <c r="GLZ454" s="141"/>
      <c r="GMA454" s="141"/>
      <c r="GMB454" s="141"/>
      <c r="GMC454" s="141"/>
      <c r="GMD454" s="141"/>
      <c r="GME454" s="141"/>
      <c r="GMF454" s="141"/>
      <c r="GMG454" s="141"/>
      <c r="GMH454" s="141"/>
      <c r="GMI454" s="141"/>
      <c r="GMJ454" s="141"/>
      <c r="GMK454" s="141"/>
      <c r="GML454" s="141"/>
      <c r="GMM454" s="141"/>
      <c r="GMN454" s="141"/>
      <c r="GMO454" s="141"/>
      <c r="GMP454" s="141"/>
      <c r="GMQ454" s="141"/>
      <c r="GMR454" s="141"/>
      <c r="GMS454" s="141"/>
      <c r="GMT454" s="141"/>
      <c r="GMU454" s="141"/>
      <c r="GMV454" s="141"/>
      <c r="GMW454" s="141"/>
      <c r="GMX454" s="141"/>
      <c r="GMY454" s="141"/>
      <c r="GMZ454" s="141"/>
      <c r="GNA454" s="141"/>
      <c r="GNB454" s="141"/>
      <c r="GNC454" s="141"/>
      <c r="GND454" s="141"/>
      <c r="GNE454" s="141"/>
      <c r="GNF454" s="141"/>
      <c r="GNG454" s="141"/>
      <c r="GNH454" s="141"/>
      <c r="GNI454" s="141"/>
      <c r="GNJ454" s="141"/>
      <c r="GNK454" s="141"/>
      <c r="GNL454" s="141"/>
      <c r="GNM454" s="141"/>
      <c r="GNN454" s="141"/>
      <c r="GNO454" s="141"/>
      <c r="GNP454" s="141"/>
      <c r="GNQ454" s="141"/>
      <c r="GNR454" s="141"/>
      <c r="GNS454" s="141"/>
      <c r="GNT454" s="141"/>
      <c r="GNU454" s="141"/>
      <c r="GNV454" s="141"/>
      <c r="GNW454" s="141"/>
      <c r="GNX454" s="141"/>
      <c r="GNY454" s="141"/>
      <c r="GNZ454" s="141"/>
      <c r="GOA454" s="141"/>
      <c r="GOB454" s="141"/>
      <c r="GOC454" s="141"/>
      <c r="GOD454" s="141"/>
      <c r="GOE454" s="141"/>
      <c r="GOF454" s="141"/>
      <c r="GOG454" s="141"/>
      <c r="GOH454" s="141"/>
      <c r="GOI454" s="141"/>
      <c r="GOJ454" s="141"/>
      <c r="GOK454" s="141"/>
      <c r="GOL454" s="141"/>
      <c r="GOM454" s="141"/>
      <c r="GON454" s="141"/>
      <c r="GOO454" s="141"/>
      <c r="GOP454" s="141"/>
      <c r="GOQ454" s="141"/>
      <c r="GOR454" s="141"/>
      <c r="GOS454" s="141"/>
      <c r="GOT454" s="141"/>
      <c r="GOU454" s="141"/>
      <c r="GOV454" s="141"/>
      <c r="GOW454" s="141"/>
      <c r="GOX454" s="141"/>
      <c r="GOY454" s="141"/>
      <c r="GOZ454" s="141"/>
      <c r="GPA454" s="141"/>
      <c r="GPB454" s="141"/>
      <c r="GPC454" s="141"/>
      <c r="GPD454" s="141"/>
      <c r="GPE454" s="141"/>
      <c r="GPF454" s="141"/>
      <c r="GPG454" s="141"/>
      <c r="GPH454" s="141"/>
      <c r="GPI454" s="141"/>
      <c r="GPJ454" s="141"/>
      <c r="GPK454" s="141"/>
      <c r="GPL454" s="141"/>
      <c r="GPM454" s="141"/>
      <c r="GPN454" s="141"/>
      <c r="GPO454" s="141"/>
      <c r="GPP454" s="141"/>
      <c r="GPQ454" s="141"/>
      <c r="GPR454" s="141"/>
      <c r="GPS454" s="141"/>
      <c r="GPT454" s="141"/>
      <c r="GPU454" s="141"/>
      <c r="GPV454" s="141"/>
      <c r="GPW454" s="141"/>
      <c r="GPX454" s="141"/>
      <c r="GPY454" s="141"/>
      <c r="GPZ454" s="141"/>
      <c r="GQA454" s="141"/>
      <c r="GQB454" s="141"/>
      <c r="GQC454" s="141"/>
      <c r="GQD454" s="141"/>
      <c r="GQE454" s="141"/>
      <c r="GQF454" s="141"/>
      <c r="GQG454" s="141"/>
      <c r="GQH454" s="141"/>
      <c r="GQI454" s="141"/>
      <c r="GQJ454" s="141"/>
      <c r="GQK454" s="141"/>
      <c r="GQL454" s="141"/>
      <c r="GQM454" s="141"/>
      <c r="GQN454" s="141"/>
      <c r="GQO454" s="141"/>
      <c r="GQP454" s="141"/>
      <c r="GQQ454" s="141"/>
      <c r="GQR454" s="141"/>
      <c r="GQS454" s="141"/>
      <c r="GQT454" s="141"/>
      <c r="GQU454" s="141"/>
      <c r="GQV454" s="141"/>
      <c r="GQW454" s="141"/>
      <c r="GQX454" s="141"/>
      <c r="GQY454" s="141"/>
      <c r="GQZ454" s="141"/>
      <c r="GRA454" s="141"/>
      <c r="GRB454" s="141"/>
      <c r="GRC454" s="141"/>
      <c r="GRD454" s="141"/>
      <c r="GRE454" s="141"/>
      <c r="GRF454" s="141"/>
      <c r="GRG454" s="141"/>
      <c r="GRH454" s="141"/>
      <c r="GRI454" s="141"/>
      <c r="GRJ454" s="141"/>
      <c r="GRK454" s="141"/>
      <c r="GRL454" s="141"/>
      <c r="GRM454" s="141"/>
      <c r="GRN454" s="141"/>
      <c r="GRO454" s="141"/>
      <c r="GRP454" s="141"/>
      <c r="GRQ454" s="141"/>
      <c r="GRR454" s="141"/>
      <c r="GRS454" s="141"/>
      <c r="GRT454" s="141"/>
      <c r="GRU454" s="141"/>
      <c r="GRV454" s="141"/>
      <c r="GRW454" s="141"/>
      <c r="GRX454" s="141"/>
      <c r="GRY454" s="141"/>
      <c r="GRZ454" s="141"/>
      <c r="GSA454" s="141"/>
      <c r="GSB454" s="141"/>
      <c r="GSC454" s="141"/>
      <c r="GSD454" s="141"/>
      <c r="GSE454" s="141"/>
      <c r="GSF454" s="141"/>
      <c r="GSG454" s="141"/>
      <c r="GSH454" s="141"/>
      <c r="GSI454" s="141"/>
      <c r="GSJ454" s="141"/>
      <c r="GSK454" s="141"/>
      <c r="GSL454" s="141"/>
      <c r="GSM454" s="141"/>
      <c r="GSN454" s="141"/>
      <c r="GSO454" s="141"/>
      <c r="GSP454" s="141"/>
      <c r="GSQ454" s="141"/>
      <c r="GSR454" s="141"/>
      <c r="GSS454" s="141"/>
      <c r="GST454" s="141"/>
      <c r="GSU454" s="141"/>
      <c r="GSV454" s="141"/>
      <c r="GSW454" s="141"/>
      <c r="GSX454" s="141"/>
      <c r="GSY454" s="141"/>
      <c r="GSZ454" s="141"/>
      <c r="GTA454" s="141"/>
      <c r="GTB454" s="141"/>
      <c r="GTC454" s="141"/>
      <c r="GTD454" s="141"/>
      <c r="GTE454" s="141"/>
      <c r="GTF454" s="141"/>
      <c r="GTG454" s="141"/>
      <c r="GTH454" s="141"/>
      <c r="GTI454" s="141"/>
      <c r="GTJ454" s="141"/>
      <c r="GTK454" s="141"/>
      <c r="GTL454" s="141"/>
      <c r="GTM454" s="141"/>
      <c r="GTN454" s="141"/>
      <c r="GTO454" s="141"/>
      <c r="GTP454" s="141"/>
      <c r="GTQ454" s="141"/>
      <c r="GTR454" s="141"/>
      <c r="GTS454" s="141"/>
      <c r="GTT454" s="141"/>
      <c r="GTU454" s="141"/>
      <c r="GTV454" s="141"/>
      <c r="GTW454" s="141"/>
      <c r="GTX454" s="141"/>
      <c r="GTY454" s="141"/>
      <c r="GTZ454" s="141"/>
      <c r="GUA454" s="141"/>
      <c r="GUB454" s="141"/>
      <c r="GUC454" s="141"/>
      <c r="GUD454" s="141"/>
      <c r="GUE454" s="141"/>
      <c r="GUF454" s="141"/>
      <c r="GUG454" s="141"/>
      <c r="GUH454" s="141"/>
      <c r="GUI454" s="141"/>
      <c r="GUJ454" s="141"/>
      <c r="GUK454" s="141"/>
      <c r="GUL454" s="141"/>
      <c r="GUM454" s="141"/>
      <c r="GUN454" s="141"/>
      <c r="GUO454" s="141"/>
      <c r="GUP454" s="141"/>
      <c r="GUQ454" s="141"/>
      <c r="GUR454" s="141"/>
      <c r="GUS454" s="141"/>
      <c r="GUT454" s="141"/>
      <c r="GUU454" s="141"/>
      <c r="GUV454" s="141"/>
      <c r="GUW454" s="141"/>
      <c r="GUX454" s="141"/>
      <c r="GUY454" s="141"/>
      <c r="GUZ454" s="141"/>
      <c r="GVA454" s="141"/>
      <c r="GVB454" s="141"/>
      <c r="GVC454" s="141"/>
      <c r="GVD454" s="141"/>
      <c r="GVE454" s="141"/>
      <c r="GVF454" s="141"/>
      <c r="GVG454" s="141"/>
      <c r="GVH454" s="141"/>
      <c r="GVI454" s="141"/>
      <c r="GVJ454" s="141"/>
      <c r="GVK454" s="141"/>
      <c r="GVL454" s="141"/>
      <c r="GVM454" s="141"/>
      <c r="GVN454" s="141"/>
      <c r="GVO454" s="141"/>
      <c r="GVP454" s="141"/>
      <c r="GVQ454" s="141"/>
      <c r="GVR454" s="141"/>
      <c r="GVS454" s="141"/>
      <c r="GVT454" s="141"/>
      <c r="GVU454" s="141"/>
      <c r="GVV454" s="141"/>
      <c r="GVW454" s="141"/>
      <c r="GVX454" s="141"/>
      <c r="GVY454" s="141"/>
      <c r="GVZ454" s="141"/>
      <c r="GWA454" s="141"/>
      <c r="GWB454" s="141"/>
      <c r="GWC454" s="141"/>
      <c r="GWD454" s="141"/>
      <c r="GWE454" s="141"/>
      <c r="GWF454" s="141"/>
      <c r="GWG454" s="141"/>
      <c r="GWH454" s="141"/>
      <c r="GWI454" s="141"/>
      <c r="GWJ454" s="141"/>
      <c r="GWK454" s="141"/>
      <c r="GWL454" s="141"/>
      <c r="GWM454" s="141"/>
      <c r="GWN454" s="141"/>
      <c r="GWO454" s="141"/>
      <c r="GWP454" s="141"/>
      <c r="GWQ454" s="141"/>
      <c r="GWR454" s="141"/>
      <c r="GWS454" s="141"/>
      <c r="GWT454" s="141"/>
      <c r="GWU454" s="141"/>
      <c r="GWV454" s="141"/>
      <c r="GWW454" s="141"/>
      <c r="GWX454" s="141"/>
      <c r="GWY454" s="141"/>
      <c r="GWZ454" s="141"/>
      <c r="GXA454" s="141"/>
      <c r="GXB454" s="141"/>
      <c r="GXC454" s="141"/>
      <c r="GXD454" s="141"/>
      <c r="GXE454" s="141"/>
      <c r="GXF454" s="141"/>
      <c r="GXG454" s="141"/>
      <c r="GXH454" s="141"/>
      <c r="GXI454" s="141"/>
      <c r="GXJ454" s="141"/>
      <c r="GXK454" s="141"/>
      <c r="GXL454" s="141"/>
      <c r="GXM454" s="141"/>
      <c r="GXN454" s="141"/>
      <c r="GXO454" s="141"/>
      <c r="GXP454" s="141"/>
      <c r="GXQ454" s="141"/>
      <c r="GXR454" s="141"/>
      <c r="GXS454" s="141"/>
      <c r="GXT454" s="141"/>
      <c r="GXU454" s="141"/>
      <c r="GXV454" s="141"/>
      <c r="GXW454" s="141"/>
      <c r="GXX454" s="141"/>
      <c r="GXY454" s="141"/>
      <c r="GXZ454" s="141"/>
      <c r="GYA454" s="141"/>
      <c r="GYB454" s="141"/>
      <c r="GYC454" s="141"/>
      <c r="GYD454" s="141"/>
      <c r="GYE454" s="141"/>
      <c r="GYF454" s="141"/>
      <c r="GYG454" s="141"/>
      <c r="GYH454" s="141"/>
      <c r="GYI454" s="141"/>
      <c r="GYJ454" s="141"/>
      <c r="GYK454" s="141"/>
      <c r="GYL454" s="141"/>
      <c r="GYM454" s="141"/>
      <c r="GYN454" s="141"/>
      <c r="GYO454" s="141"/>
      <c r="GYP454" s="141"/>
      <c r="GYQ454" s="141"/>
      <c r="GYR454" s="141"/>
      <c r="GYS454" s="141"/>
      <c r="GYT454" s="141"/>
      <c r="GYU454" s="141"/>
      <c r="GYV454" s="141"/>
      <c r="GYW454" s="141"/>
      <c r="GYX454" s="141"/>
      <c r="GYY454" s="141"/>
      <c r="GYZ454" s="141"/>
      <c r="GZA454" s="141"/>
      <c r="GZB454" s="141"/>
      <c r="GZC454" s="141"/>
      <c r="GZD454" s="141"/>
      <c r="GZE454" s="141"/>
      <c r="GZF454" s="141"/>
      <c r="GZG454" s="141"/>
      <c r="GZH454" s="141"/>
      <c r="GZI454" s="141"/>
      <c r="GZJ454" s="141"/>
      <c r="GZK454" s="141"/>
      <c r="GZL454" s="141"/>
      <c r="GZM454" s="141"/>
      <c r="GZN454" s="141"/>
      <c r="GZO454" s="141"/>
      <c r="GZP454" s="141"/>
      <c r="GZQ454" s="141"/>
      <c r="GZR454" s="141"/>
      <c r="GZS454" s="141"/>
      <c r="GZT454" s="141"/>
      <c r="GZU454" s="141"/>
      <c r="GZV454" s="141"/>
      <c r="GZW454" s="141"/>
      <c r="GZX454" s="141"/>
      <c r="GZY454" s="141"/>
      <c r="GZZ454" s="141"/>
      <c r="HAA454" s="141"/>
      <c r="HAB454" s="141"/>
      <c r="HAC454" s="141"/>
      <c r="HAD454" s="141"/>
      <c r="HAE454" s="141"/>
      <c r="HAF454" s="141"/>
      <c r="HAG454" s="141"/>
      <c r="HAH454" s="141"/>
      <c r="HAI454" s="141"/>
      <c r="HAJ454" s="141"/>
      <c r="HAK454" s="141"/>
      <c r="HAL454" s="141"/>
      <c r="HAM454" s="141"/>
      <c r="HAN454" s="141"/>
      <c r="HAO454" s="141"/>
      <c r="HAP454" s="141"/>
      <c r="HAQ454" s="141"/>
      <c r="HAR454" s="141"/>
      <c r="HAS454" s="141"/>
      <c r="HAT454" s="141"/>
      <c r="HAU454" s="141"/>
      <c r="HAV454" s="141"/>
      <c r="HAW454" s="141"/>
      <c r="HAX454" s="141"/>
      <c r="HAY454" s="141"/>
      <c r="HAZ454" s="141"/>
      <c r="HBA454" s="141"/>
      <c r="HBB454" s="141"/>
      <c r="HBC454" s="141"/>
      <c r="HBD454" s="141"/>
      <c r="HBE454" s="141"/>
      <c r="HBF454" s="141"/>
      <c r="HBG454" s="141"/>
      <c r="HBH454" s="141"/>
      <c r="HBI454" s="141"/>
      <c r="HBJ454" s="141"/>
      <c r="HBK454" s="141"/>
      <c r="HBL454" s="141"/>
      <c r="HBM454" s="141"/>
      <c r="HBN454" s="141"/>
      <c r="HBO454" s="141"/>
      <c r="HBP454" s="141"/>
      <c r="HBQ454" s="141"/>
      <c r="HBR454" s="141"/>
      <c r="HBS454" s="141"/>
      <c r="HBT454" s="141"/>
      <c r="HBU454" s="141"/>
      <c r="HBV454" s="141"/>
      <c r="HBW454" s="141"/>
      <c r="HBX454" s="141"/>
      <c r="HBY454" s="141"/>
      <c r="HBZ454" s="141"/>
      <c r="HCA454" s="141"/>
      <c r="HCB454" s="141"/>
      <c r="HCC454" s="141"/>
      <c r="HCD454" s="141"/>
      <c r="HCE454" s="141"/>
      <c r="HCF454" s="141"/>
      <c r="HCG454" s="141"/>
      <c r="HCH454" s="141"/>
      <c r="HCI454" s="141"/>
      <c r="HCJ454" s="141"/>
      <c r="HCK454" s="141"/>
      <c r="HCL454" s="141"/>
      <c r="HCM454" s="141"/>
      <c r="HCN454" s="141"/>
      <c r="HCO454" s="141"/>
      <c r="HCP454" s="141"/>
      <c r="HCQ454" s="141"/>
      <c r="HCR454" s="141"/>
      <c r="HCS454" s="141"/>
      <c r="HCT454" s="141"/>
      <c r="HCU454" s="141"/>
      <c r="HCV454" s="141"/>
      <c r="HCW454" s="141"/>
      <c r="HCX454" s="141"/>
      <c r="HCY454" s="141"/>
      <c r="HCZ454" s="141"/>
      <c r="HDA454" s="141"/>
      <c r="HDB454" s="141"/>
      <c r="HDC454" s="141"/>
      <c r="HDD454" s="141"/>
      <c r="HDE454" s="141"/>
      <c r="HDF454" s="141"/>
      <c r="HDG454" s="141"/>
      <c r="HDH454" s="141"/>
      <c r="HDI454" s="141"/>
      <c r="HDJ454" s="141"/>
      <c r="HDK454" s="141"/>
      <c r="HDL454" s="141"/>
      <c r="HDM454" s="141"/>
      <c r="HDN454" s="141"/>
      <c r="HDO454" s="141"/>
      <c r="HDP454" s="141"/>
      <c r="HDQ454" s="141"/>
      <c r="HDR454" s="141"/>
      <c r="HDS454" s="141"/>
      <c r="HDT454" s="141"/>
      <c r="HDU454" s="141"/>
      <c r="HDV454" s="141"/>
      <c r="HDW454" s="141"/>
      <c r="HDX454" s="141"/>
      <c r="HDY454" s="141"/>
      <c r="HDZ454" s="141"/>
      <c r="HEA454" s="141"/>
      <c r="HEB454" s="141"/>
      <c r="HEC454" s="141"/>
      <c r="HED454" s="141"/>
      <c r="HEE454" s="141"/>
      <c r="HEF454" s="141"/>
      <c r="HEG454" s="141"/>
      <c r="HEH454" s="141"/>
      <c r="HEI454" s="141"/>
      <c r="HEJ454" s="141"/>
      <c r="HEK454" s="141"/>
      <c r="HEL454" s="141"/>
      <c r="HEM454" s="141"/>
      <c r="HEN454" s="141"/>
      <c r="HEO454" s="141"/>
      <c r="HEP454" s="141"/>
      <c r="HEQ454" s="141"/>
      <c r="HER454" s="141"/>
      <c r="HES454" s="141"/>
      <c r="HET454" s="141"/>
      <c r="HEU454" s="141"/>
      <c r="HEV454" s="141"/>
      <c r="HEW454" s="141"/>
      <c r="HEX454" s="141"/>
      <c r="HEY454" s="141"/>
      <c r="HEZ454" s="141"/>
      <c r="HFA454" s="141"/>
      <c r="HFB454" s="141"/>
      <c r="HFC454" s="141"/>
      <c r="HFD454" s="141"/>
      <c r="HFE454" s="141"/>
      <c r="HFF454" s="141"/>
      <c r="HFG454" s="141"/>
      <c r="HFH454" s="141"/>
      <c r="HFI454" s="141"/>
      <c r="HFJ454" s="141"/>
      <c r="HFK454" s="141"/>
      <c r="HFL454" s="141"/>
      <c r="HFM454" s="141"/>
      <c r="HFN454" s="141"/>
      <c r="HFO454" s="141"/>
      <c r="HFP454" s="141"/>
      <c r="HFQ454" s="141"/>
      <c r="HFR454" s="141"/>
      <c r="HFS454" s="141"/>
      <c r="HFT454" s="141"/>
      <c r="HFU454" s="141"/>
      <c r="HFV454" s="141"/>
      <c r="HFW454" s="141"/>
      <c r="HFX454" s="141"/>
      <c r="HFY454" s="141"/>
      <c r="HFZ454" s="141"/>
      <c r="HGA454" s="141"/>
      <c r="HGB454" s="141"/>
      <c r="HGC454" s="141"/>
      <c r="HGD454" s="141"/>
      <c r="HGE454" s="141"/>
      <c r="HGF454" s="141"/>
      <c r="HGG454" s="141"/>
      <c r="HGH454" s="141"/>
      <c r="HGI454" s="141"/>
      <c r="HGJ454" s="141"/>
      <c r="HGK454" s="141"/>
      <c r="HGL454" s="141"/>
      <c r="HGM454" s="141"/>
      <c r="HGN454" s="141"/>
      <c r="HGO454" s="141"/>
      <c r="HGP454" s="141"/>
      <c r="HGQ454" s="141"/>
      <c r="HGR454" s="141"/>
      <c r="HGS454" s="141"/>
      <c r="HGT454" s="141"/>
      <c r="HGU454" s="141"/>
      <c r="HGV454" s="141"/>
      <c r="HGW454" s="141"/>
      <c r="HGX454" s="141"/>
      <c r="HGY454" s="141"/>
      <c r="HGZ454" s="141"/>
      <c r="HHA454" s="141"/>
      <c r="HHB454" s="141"/>
      <c r="HHC454" s="141"/>
      <c r="HHD454" s="141"/>
      <c r="HHE454" s="141"/>
      <c r="HHF454" s="141"/>
      <c r="HHG454" s="141"/>
      <c r="HHH454" s="141"/>
      <c r="HHI454" s="141"/>
      <c r="HHJ454" s="141"/>
      <c r="HHK454" s="141"/>
      <c r="HHL454" s="141"/>
      <c r="HHM454" s="141"/>
      <c r="HHN454" s="141"/>
      <c r="HHO454" s="141"/>
      <c r="HHP454" s="141"/>
      <c r="HHQ454" s="141"/>
      <c r="HHR454" s="141"/>
      <c r="HHS454" s="141"/>
      <c r="HHT454" s="141"/>
      <c r="HHU454" s="141"/>
      <c r="HHV454" s="141"/>
      <c r="HHW454" s="141"/>
      <c r="HHX454" s="141"/>
      <c r="HHY454" s="141"/>
      <c r="HHZ454" s="141"/>
      <c r="HIA454" s="141"/>
      <c r="HIB454" s="141"/>
      <c r="HIC454" s="141"/>
      <c r="HID454" s="141"/>
      <c r="HIE454" s="141"/>
      <c r="HIF454" s="141"/>
      <c r="HIG454" s="141"/>
      <c r="HIH454" s="141"/>
      <c r="HII454" s="141"/>
      <c r="HIJ454" s="141"/>
      <c r="HIK454" s="141"/>
      <c r="HIL454" s="141"/>
      <c r="HIM454" s="141"/>
      <c r="HIN454" s="141"/>
      <c r="HIO454" s="141"/>
      <c r="HIP454" s="141"/>
      <c r="HIQ454" s="141"/>
      <c r="HIR454" s="141"/>
      <c r="HIS454" s="141"/>
      <c r="HIT454" s="141"/>
      <c r="HIU454" s="141"/>
      <c r="HIV454" s="141"/>
      <c r="HIW454" s="141"/>
      <c r="HIX454" s="141"/>
      <c r="HIY454" s="141"/>
      <c r="HIZ454" s="141"/>
      <c r="HJA454" s="141"/>
      <c r="HJB454" s="141"/>
      <c r="HJC454" s="141"/>
      <c r="HJD454" s="141"/>
      <c r="HJE454" s="141"/>
      <c r="HJF454" s="141"/>
      <c r="HJG454" s="141"/>
      <c r="HJH454" s="141"/>
      <c r="HJI454" s="141"/>
      <c r="HJJ454" s="141"/>
      <c r="HJK454" s="141"/>
      <c r="HJL454" s="141"/>
      <c r="HJM454" s="141"/>
      <c r="HJN454" s="141"/>
      <c r="HJO454" s="141"/>
      <c r="HJP454" s="141"/>
      <c r="HJQ454" s="141"/>
      <c r="HJR454" s="141"/>
      <c r="HJS454" s="141"/>
      <c r="HJT454" s="141"/>
      <c r="HJU454" s="141"/>
      <c r="HJV454" s="141"/>
      <c r="HJW454" s="141"/>
      <c r="HJX454" s="141"/>
      <c r="HJY454" s="141"/>
      <c r="HJZ454" s="141"/>
      <c r="HKA454" s="141"/>
      <c r="HKB454" s="141"/>
      <c r="HKC454" s="141"/>
      <c r="HKD454" s="141"/>
      <c r="HKE454" s="141"/>
      <c r="HKF454" s="141"/>
      <c r="HKG454" s="141"/>
      <c r="HKH454" s="141"/>
      <c r="HKI454" s="141"/>
      <c r="HKJ454" s="141"/>
      <c r="HKK454" s="141"/>
      <c r="HKL454" s="141"/>
      <c r="HKM454" s="141"/>
      <c r="HKN454" s="141"/>
      <c r="HKO454" s="141"/>
      <c r="HKP454" s="141"/>
      <c r="HKQ454" s="141"/>
      <c r="HKR454" s="141"/>
      <c r="HKS454" s="141"/>
      <c r="HKT454" s="141"/>
      <c r="HKU454" s="141"/>
      <c r="HKV454" s="141"/>
      <c r="HKW454" s="141"/>
      <c r="HKX454" s="141"/>
      <c r="HKY454" s="141"/>
      <c r="HKZ454" s="141"/>
      <c r="HLA454" s="141"/>
      <c r="HLB454" s="141"/>
      <c r="HLC454" s="141"/>
      <c r="HLD454" s="141"/>
      <c r="HLE454" s="141"/>
      <c r="HLF454" s="141"/>
      <c r="HLG454" s="141"/>
      <c r="HLH454" s="141"/>
      <c r="HLI454" s="141"/>
      <c r="HLJ454" s="141"/>
      <c r="HLK454" s="141"/>
      <c r="HLL454" s="141"/>
      <c r="HLM454" s="141"/>
      <c r="HLN454" s="141"/>
      <c r="HLO454" s="141"/>
      <c r="HLP454" s="141"/>
      <c r="HLQ454" s="141"/>
      <c r="HLR454" s="141"/>
      <c r="HLS454" s="141"/>
      <c r="HLT454" s="141"/>
      <c r="HLU454" s="141"/>
      <c r="HLV454" s="141"/>
      <c r="HLW454" s="141"/>
      <c r="HLX454" s="141"/>
      <c r="HLY454" s="141"/>
      <c r="HLZ454" s="141"/>
      <c r="HMA454" s="141"/>
      <c r="HMB454" s="141"/>
      <c r="HMC454" s="141"/>
      <c r="HMD454" s="141"/>
      <c r="HME454" s="141"/>
      <c r="HMF454" s="141"/>
      <c r="HMG454" s="141"/>
      <c r="HMH454" s="141"/>
      <c r="HMI454" s="141"/>
      <c r="HMJ454" s="141"/>
      <c r="HMK454" s="141"/>
      <c r="HML454" s="141"/>
      <c r="HMM454" s="141"/>
      <c r="HMN454" s="141"/>
      <c r="HMO454" s="141"/>
      <c r="HMP454" s="141"/>
      <c r="HMQ454" s="141"/>
      <c r="HMR454" s="141"/>
      <c r="HMS454" s="141"/>
      <c r="HMT454" s="141"/>
      <c r="HMU454" s="141"/>
      <c r="HMV454" s="141"/>
      <c r="HMW454" s="141"/>
      <c r="HMX454" s="141"/>
      <c r="HMY454" s="141"/>
      <c r="HMZ454" s="141"/>
      <c r="HNA454" s="141"/>
      <c r="HNB454" s="141"/>
      <c r="HNC454" s="141"/>
      <c r="HND454" s="141"/>
      <c r="HNE454" s="141"/>
      <c r="HNF454" s="141"/>
      <c r="HNG454" s="141"/>
      <c r="HNH454" s="141"/>
      <c r="HNI454" s="141"/>
      <c r="HNJ454" s="141"/>
      <c r="HNK454" s="141"/>
      <c r="HNL454" s="141"/>
      <c r="HNM454" s="141"/>
      <c r="HNN454" s="141"/>
      <c r="HNO454" s="141"/>
      <c r="HNP454" s="141"/>
      <c r="HNQ454" s="141"/>
      <c r="HNR454" s="141"/>
      <c r="HNS454" s="141"/>
      <c r="HNT454" s="141"/>
      <c r="HNU454" s="141"/>
      <c r="HNV454" s="141"/>
      <c r="HNW454" s="141"/>
      <c r="HNX454" s="141"/>
      <c r="HNY454" s="141"/>
      <c r="HNZ454" s="141"/>
      <c r="HOA454" s="141"/>
      <c r="HOB454" s="141"/>
      <c r="HOC454" s="141"/>
      <c r="HOD454" s="141"/>
      <c r="HOE454" s="141"/>
      <c r="HOF454" s="141"/>
      <c r="HOG454" s="141"/>
      <c r="HOH454" s="141"/>
      <c r="HOI454" s="141"/>
      <c r="HOJ454" s="141"/>
      <c r="HOK454" s="141"/>
      <c r="HOL454" s="141"/>
      <c r="HOM454" s="141"/>
      <c r="HON454" s="141"/>
      <c r="HOO454" s="141"/>
      <c r="HOP454" s="141"/>
      <c r="HOQ454" s="141"/>
      <c r="HOR454" s="141"/>
      <c r="HOS454" s="141"/>
      <c r="HOT454" s="141"/>
      <c r="HOU454" s="141"/>
      <c r="HOV454" s="141"/>
      <c r="HOW454" s="141"/>
      <c r="HOX454" s="141"/>
      <c r="HOY454" s="141"/>
      <c r="HOZ454" s="141"/>
      <c r="HPA454" s="141"/>
      <c r="HPB454" s="141"/>
      <c r="HPC454" s="141"/>
      <c r="HPD454" s="141"/>
      <c r="HPE454" s="141"/>
      <c r="HPF454" s="141"/>
      <c r="HPG454" s="141"/>
      <c r="HPH454" s="141"/>
      <c r="HPI454" s="141"/>
      <c r="HPJ454" s="141"/>
      <c r="HPK454" s="141"/>
      <c r="HPL454" s="141"/>
      <c r="HPM454" s="141"/>
      <c r="HPN454" s="141"/>
      <c r="HPO454" s="141"/>
      <c r="HPP454" s="141"/>
      <c r="HPQ454" s="141"/>
      <c r="HPR454" s="141"/>
      <c r="HPS454" s="141"/>
      <c r="HPT454" s="141"/>
      <c r="HPU454" s="141"/>
      <c r="HPV454" s="141"/>
      <c r="HPW454" s="141"/>
      <c r="HPX454" s="141"/>
      <c r="HPY454" s="141"/>
      <c r="HPZ454" s="141"/>
      <c r="HQA454" s="141"/>
      <c r="HQB454" s="141"/>
      <c r="HQC454" s="141"/>
      <c r="HQD454" s="141"/>
      <c r="HQE454" s="141"/>
      <c r="HQF454" s="141"/>
      <c r="HQG454" s="141"/>
      <c r="HQH454" s="141"/>
      <c r="HQI454" s="141"/>
      <c r="HQJ454" s="141"/>
      <c r="HQK454" s="141"/>
      <c r="HQL454" s="141"/>
      <c r="HQM454" s="141"/>
      <c r="HQN454" s="141"/>
      <c r="HQO454" s="141"/>
      <c r="HQP454" s="141"/>
      <c r="HQQ454" s="141"/>
      <c r="HQR454" s="141"/>
      <c r="HQS454" s="141"/>
      <c r="HQT454" s="141"/>
      <c r="HQU454" s="141"/>
      <c r="HQV454" s="141"/>
      <c r="HQW454" s="141"/>
      <c r="HQX454" s="141"/>
      <c r="HQY454" s="141"/>
      <c r="HQZ454" s="141"/>
      <c r="HRA454" s="141"/>
      <c r="HRB454" s="141"/>
      <c r="HRC454" s="141"/>
      <c r="HRD454" s="141"/>
      <c r="HRE454" s="141"/>
      <c r="HRF454" s="141"/>
      <c r="HRG454" s="141"/>
      <c r="HRH454" s="141"/>
      <c r="HRI454" s="141"/>
      <c r="HRJ454" s="141"/>
      <c r="HRK454" s="141"/>
      <c r="HRL454" s="141"/>
      <c r="HRM454" s="141"/>
      <c r="HRN454" s="141"/>
      <c r="HRO454" s="141"/>
      <c r="HRP454" s="141"/>
      <c r="HRQ454" s="141"/>
      <c r="HRR454" s="141"/>
      <c r="HRS454" s="141"/>
      <c r="HRT454" s="141"/>
      <c r="HRU454" s="141"/>
      <c r="HRV454" s="141"/>
      <c r="HRW454" s="141"/>
      <c r="HRX454" s="141"/>
      <c r="HRY454" s="141"/>
      <c r="HRZ454" s="141"/>
      <c r="HSA454" s="141"/>
      <c r="HSB454" s="141"/>
      <c r="HSC454" s="141"/>
      <c r="HSD454" s="141"/>
      <c r="HSE454" s="141"/>
      <c r="HSF454" s="141"/>
      <c r="HSG454" s="141"/>
      <c r="HSH454" s="141"/>
      <c r="HSI454" s="141"/>
      <c r="HSJ454" s="141"/>
      <c r="HSK454" s="141"/>
      <c r="HSL454" s="141"/>
      <c r="HSM454" s="141"/>
      <c r="HSN454" s="141"/>
      <c r="HSO454" s="141"/>
      <c r="HSP454" s="141"/>
      <c r="HSQ454" s="141"/>
      <c r="HSR454" s="141"/>
      <c r="HSS454" s="141"/>
      <c r="HST454" s="141"/>
      <c r="HSU454" s="141"/>
      <c r="HSV454" s="141"/>
      <c r="HSW454" s="141"/>
      <c r="HSX454" s="141"/>
      <c r="HSY454" s="141"/>
      <c r="HSZ454" s="141"/>
      <c r="HTA454" s="141"/>
      <c r="HTB454" s="141"/>
      <c r="HTC454" s="141"/>
      <c r="HTD454" s="141"/>
      <c r="HTE454" s="141"/>
      <c r="HTF454" s="141"/>
      <c r="HTG454" s="141"/>
      <c r="HTH454" s="141"/>
      <c r="HTI454" s="141"/>
      <c r="HTJ454" s="141"/>
      <c r="HTK454" s="141"/>
      <c r="HTL454" s="141"/>
      <c r="HTM454" s="141"/>
      <c r="HTN454" s="141"/>
      <c r="HTO454" s="141"/>
      <c r="HTP454" s="141"/>
      <c r="HTQ454" s="141"/>
      <c r="HTR454" s="141"/>
      <c r="HTS454" s="141"/>
      <c r="HTT454" s="141"/>
      <c r="HTU454" s="141"/>
      <c r="HTV454" s="141"/>
      <c r="HTW454" s="141"/>
      <c r="HTX454" s="141"/>
      <c r="HTY454" s="141"/>
      <c r="HTZ454" s="141"/>
      <c r="HUA454" s="141"/>
      <c r="HUB454" s="141"/>
      <c r="HUC454" s="141"/>
      <c r="HUD454" s="141"/>
      <c r="HUE454" s="141"/>
      <c r="HUF454" s="141"/>
      <c r="HUG454" s="141"/>
      <c r="HUH454" s="141"/>
      <c r="HUI454" s="141"/>
      <c r="HUJ454" s="141"/>
      <c r="HUK454" s="141"/>
      <c r="HUL454" s="141"/>
      <c r="HUM454" s="141"/>
      <c r="HUN454" s="141"/>
      <c r="HUO454" s="141"/>
      <c r="HUP454" s="141"/>
      <c r="HUQ454" s="141"/>
      <c r="HUR454" s="141"/>
      <c r="HUS454" s="141"/>
      <c r="HUT454" s="141"/>
      <c r="HUU454" s="141"/>
      <c r="HUV454" s="141"/>
      <c r="HUW454" s="141"/>
      <c r="HUX454" s="141"/>
      <c r="HUY454" s="141"/>
      <c r="HUZ454" s="141"/>
      <c r="HVA454" s="141"/>
      <c r="HVB454" s="141"/>
      <c r="HVC454" s="141"/>
      <c r="HVD454" s="141"/>
      <c r="HVE454" s="141"/>
      <c r="HVF454" s="141"/>
      <c r="HVG454" s="141"/>
      <c r="HVH454" s="141"/>
      <c r="HVI454" s="141"/>
      <c r="HVJ454" s="141"/>
      <c r="HVK454" s="141"/>
      <c r="HVL454" s="141"/>
      <c r="HVM454" s="141"/>
      <c r="HVN454" s="141"/>
      <c r="HVO454" s="141"/>
      <c r="HVP454" s="141"/>
      <c r="HVQ454" s="141"/>
      <c r="HVR454" s="141"/>
      <c r="HVS454" s="141"/>
      <c r="HVT454" s="141"/>
      <c r="HVU454" s="141"/>
      <c r="HVV454" s="141"/>
      <c r="HVW454" s="141"/>
      <c r="HVX454" s="141"/>
      <c r="HVY454" s="141"/>
      <c r="HVZ454" s="141"/>
      <c r="HWA454" s="141"/>
      <c r="HWB454" s="141"/>
      <c r="HWC454" s="141"/>
      <c r="HWD454" s="141"/>
      <c r="HWE454" s="141"/>
      <c r="HWF454" s="141"/>
      <c r="HWG454" s="141"/>
      <c r="HWH454" s="141"/>
      <c r="HWI454" s="141"/>
      <c r="HWJ454" s="141"/>
      <c r="HWK454" s="141"/>
      <c r="HWL454" s="141"/>
      <c r="HWM454" s="141"/>
      <c r="HWN454" s="141"/>
      <c r="HWO454" s="141"/>
      <c r="HWP454" s="141"/>
      <c r="HWQ454" s="141"/>
      <c r="HWR454" s="141"/>
      <c r="HWS454" s="141"/>
      <c r="HWT454" s="141"/>
      <c r="HWU454" s="141"/>
      <c r="HWV454" s="141"/>
      <c r="HWW454" s="141"/>
      <c r="HWX454" s="141"/>
      <c r="HWY454" s="141"/>
      <c r="HWZ454" s="141"/>
      <c r="HXA454" s="141"/>
      <c r="HXB454" s="141"/>
      <c r="HXC454" s="141"/>
      <c r="HXD454" s="141"/>
      <c r="HXE454" s="141"/>
      <c r="HXF454" s="141"/>
      <c r="HXG454" s="141"/>
      <c r="HXH454" s="141"/>
      <c r="HXI454" s="141"/>
      <c r="HXJ454" s="141"/>
      <c r="HXK454" s="141"/>
      <c r="HXL454" s="141"/>
      <c r="HXM454" s="141"/>
      <c r="HXN454" s="141"/>
      <c r="HXO454" s="141"/>
      <c r="HXP454" s="141"/>
      <c r="HXQ454" s="141"/>
      <c r="HXR454" s="141"/>
      <c r="HXS454" s="141"/>
      <c r="HXT454" s="141"/>
      <c r="HXU454" s="141"/>
      <c r="HXV454" s="141"/>
      <c r="HXW454" s="141"/>
      <c r="HXX454" s="141"/>
      <c r="HXY454" s="141"/>
      <c r="HXZ454" s="141"/>
      <c r="HYA454" s="141"/>
      <c r="HYB454" s="141"/>
      <c r="HYC454" s="141"/>
      <c r="HYD454" s="141"/>
      <c r="HYE454" s="141"/>
      <c r="HYF454" s="141"/>
      <c r="HYG454" s="141"/>
      <c r="HYH454" s="141"/>
      <c r="HYI454" s="141"/>
      <c r="HYJ454" s="141"/>
      <c r="HYK454" s="141"/>
      <c r="HYL454" s="141"/>
      <c r="HYM454" s="141"/>
      <c r="HYN454" s="141"/>
      <c r="HYO454" s="141"/>
      <c r="HYP454" s="141"/>
      <c r="HYQ454" s="141"/>
      <c r="HYR454" s="141"/>
      <c r="HYS454" s="141"/>
      <c r="HYT454" s="141"/>
      <c r="HYU454" s="141"/>
      <c r="HYV454" s="141"/>
      <c r="HYW454" s="141"/>
      <c r="HYX454" s="141"/>
      <c r="HYY454" s="141"/>
      <c r="HYZ454" s="141"/>
      <c r="HZA454" s="141"/>
      <c r="HZB454" s="141"/>
      <c r="HZC454" s="141"/>
      <c r="HZD454" s="141"/>
      <c r="HZE454" s="141"/>
      <c r="HZF454" s="141"/>
      <c r="HZG454" s="141"/>
      <c r="HZH454" s="141"/>
      <c r="HZI454" s="141"/>
      <c r="HZJ454" s="141"/>
      <c r="HZK454" s="141"/>
      <c r="HZL454" s="141"/>
      <c r="HZM454" s="141"/>
      <c r="HZN454" s="141"/>
      <c r="HZO454" s="141"/>
      <c r="HZP454" s="141"/>
      <c r="HZQ454" s="141"/>
      <c r="HZR454" s="141"/>
      <c r="HZS454" s="141"/>
      <c r="HZT454" s="141"/>
      <c r="HZU454" s="141"/>
      <c r="HZV454" s="141"/>
      <c r="HZW454" s="141"/>
      <c r="HZX454" s="141"/>
      <c r="HZY454" s="141"/>
      <c r="HZZ454" s="141"/>
      <c r="IAA454" s="141"/>
      <c r="IAB454" s="141"/>
      <c r="IAC454" s="141"/>
      <c r="IAD454" s="141"/>
      <c r="IAE454" s="141"/>
      <c r="IAF454" s="141"/>
      <c r="IAG454" s="141"/>
      <c r="IAH454" s="141"/>
      <c r="IAI454" s="141"/>
      <c r="IAJ454" s="141"/>
      <c r="IAK454" s="141"/>
      <c r="IAL454" s="141"/>
      <c r="IAM454" s="141"/>
      <c r="IAN454" s="141"/>
      <c r="IAO454" s="141"/>
      <c r="IAP454" s="141"/>
      <c r="IAQ454" s="141"/>
      <c r="IAR454" s="141"/>
      <c r="IAS454" s="141"/>
      <c r="IAT454" s="141"/>
      <c r="IAU454" s="141"/>
      <c r="IAV454" s="141"/>
      <c r="IAW454" s="141"/>
      <c r="IAX454" s="141"/>
      <c r="IAY454" s="141"/>
      <c r="IAZ454" s="141"/>
      <c r="IBA454" s="141"/>
      <c r="IBB454" s="141"/>
      <c r="IBC454" s="141"/>
      <c r="IBD454" s="141"/>
      <c r="IBE454" s="141"/>
      <c r="IBF454" s="141"/>
      <c r="IBG454" s="141"/>
      <c r="IBH454" s="141"/>
      <c r="IBI454" s="141"/>
      <c r="IBJ454" s="141"/>
      <c r="IBK454" s="141"/>
      <c r="IBL454" s="141"/>
      <c r="IBM454" s="141"/>
      <c r="IBN454" s="141"/>
      <c r="IBO454" s="141"/>
      <c r="IBP454" s="141"/>
      <c r="IBQ454" s="141"/>
      <c r="IBR454" s="141"/>
      <c r="IBS454" s="141"/>
      <c r="IBT454" s="141"/>
      <c r="IBU454" s="141"/>
      <c r="IBV454" s="141"/>
      <c r="IBW454" s="141"/>
      <c r="IBX454" s="141"/>
      <c r="IBY454" s="141"/>
      <c r="IBZ454" s="141"/>
      <c r="ICA454" s="141"/>
      <c r="ICB454" s="141"/>
      <c r="ICC454" s="141"/>
      <c r="ICD454" s="141"/>
      <c r="ICE454" s="141"/>
      <c r="ICF454" s="141"/>
      <c r="ICG454" s="141"/>
      <c r="ICH454" s="141"/>
      <c r="ICI454" s="141"/>
      <c r="ICJ454" s="141"/>
      <c r="ICK454" s="141"/>
      <c r="ICL454" s="141"/>
      <c r="ICM454" s="141"/>
      <c r="ICN454" s="141"/>
      <c r="ICO454" s="141"/>
      <c r="ICP454" s="141"/>
      <c r="ICQ454" s="141"/>
      <c r="ICR454" s="141"/>
      <c r="ICS454" s="141"/>
      <c r="ICT454" s="141"/>
      <c r="ICU454" s="141"/>
      <c r="ICV454" s="141"/>
      <c r="ICW454" s="141"/>
      <c r="ICX454" s="141"/>
      <c r="ICY454" s="141"/>
      <c r="ICZ454" s="141"/>
      <c r="IDA454" s="141"/>
      <c r="IDB454" s="141"/>
      <c r="IDC454" s="141"/>
      <c r="IDD454" s="141"/>
      <c r="IDE454" s="141"/>
      <c r="IDF454" s="141"/>
      <c r="IDG454" s="141"/>
      <c r="IDH454" s="141"/>
      <c r="IDI454" s="141"/>
      <c r="IDJ454" s="141"/>
      <c r="IDK454" s="141"/>
      <c r="IDL454" s="141"/>
      <c r="IDM454" s="141"/>
      <c r="IDN454" s="141"/>
      <c r="IDO454" s="141"/>
      <c r="IDP454" s="141"/>
      <c r="IDQ454" s="141"/>
      <c r="IDR454" s="141"/>
      <c r="IDS454" s="141"/>
      <c r="IDT454" s="141"/>
      <c r="IDU454" s="141"/>
      <c r="IDV454" s="141"/>
      <c r="IDW454" s="141"/>
      <c r="IDX454" s="141"/>
      <c r="IDY454" s="141"/>
      <c r="IDZ454" s="141"/>
      <c r="IEA454" s="141"/>
      <c r="IEB454" s="141"/>
      <c r="IEC454" s="141"/>
      <c r="IED454" s="141"/>
      <c r="IEE454" s="141"/>
      <c r="IEF454" s="141"/>
      <c r="IEG454" s="141"/>
      <c r="IEH454" s="141"/>
      <c r="IEI454" s="141"/>
      <c r="IEJ454" s="141"/>
      <c r="IEK454" s="141"/>
      <c r="IEL454" s="141"/>
      <c r="IEM454" s="141"/>
      <c r="IEN454" s="141"/>
      <c r="IEO454" s="141"/>
      <c r="IEP454" s="141"/>
      <c r="IEQ454" s="141"/>
      <c r="IER454" s="141"/>
      <c r="IES454" s="141"/>
      <c r="IET454" s="141"/>
      <c r="IEU454" s="141"/>
      <c r="IEV454" s="141"/>
      <c r="IEW454" s="141"/>
      <c r="IEX454" s="141"/>
      <c r="IEY454" s="141"/>
      <c r="IEZ454" s="141"/>
      <c r="IFA454" s="141"/>
      <c r="IFB454" s="141"/>
      <c r="IFC454" s="141"/>
      <c r="IFD454" s="141"/>
      <c r="IFE454" s="141"/>
      <c r="IFF454" s="141"/>
      <c r="IFG454" s="141"/>
      <c r="IFH454" s="141"/>
      <c r="IFI454" s="141"/>
      <c r="IFJ454" s="141"/>
      <c r="IFK454" s="141"/>
      <c r="IFL454" s="141"/>
      <c r="IFM454" s="141"/>
      <c r="IFN454" s="141"/>
      <c r="IFO454" s="141"/>
      <c r="IFP454" s="141"/>
      <c r="IFQ454" s="141"/>
      <c r="IFR454" s="141"/>
      <c r="IFS454" s="141"/>
      <c r="IFT454" s="141"/>
      <c r="IFU454" s="141"/>
      <c r="IFV454" s="141"/>
      <c r="IFW454" s="141"/>
      <c r="IFX454" s="141"/>
      <c r="IFY454" s="141"/>
      <c r="IFZ454" s="141"/>
      <c r="IGA454" s="141"/>
      <c r="IGB454" s="141"/>
      <c r="IGC454" s="141"/>
      <c r="IGD454" s="141"/>
      <c r="IGE454" s="141"/>
      <c r="IGF454" s="141"/>
      <c r="IGG454" s="141"/>
      <c r="IGH454" s="141"/>
      <c r="IGI454" s="141"/>
      <c r="IGJ454" s="141"/>
      <c r="IGK454" s="141"/>
      <c r="IGL454" s="141"/>
      <c r="IGM454" s="141"/>
      <c r="IGN454" s="141"/>
      <c r="IGO454" s="141"/>
      <c r="IGP454" s="141"/>
      <c r="IGQ454" s="141"/>
      <c r="IGR454" s="141"/>
      <c r="IGS454" s="141"/>
      <c r="IGT454" s="141"/>
      <c r="IGU454" s="141"/>
      <c r="IGV454" s="141"/>
      <c r="IGW454" s="141"/>
      <c r="IGX454" s="141"/>
      <c r="IGY454" s="141"/>
      <c r="IGZ454" s="141"/>
      <c r="IHA454" s="141"/>
      <c r="IHB454" s="141"/>
      <c r="IHC454" s="141"/>
      <c r="IHD454" s="141"/>
      <c r="IHE454" s="141"/>
      <c r="IHF454" s="141"/>
      <c r="IHG454" s="141"/>
      <c r="IHH454" s="141"/>
      <c r="IHI454" s="141"/>
      <c r="IHJ454" s="141"/>
      <c r="IHK454" s="141"/>
      <c r="IHL454" s="141"/>
      <c r="IHM454" s="141"/>
      <c r="IHN454" s="141"/>
      <c r="IHO454" s="141"/>
      <c r="IHP454" s="141"/>
      <c r="IHQ454" s="141"/>
      <c r="IHR454" s="141"/>
      <c r="IHS454" s="141"/>
      <c r="IHT454" s="141"/>
      <c r="IHU454" s="141"/>
      <c r="IHV454" s="141"/>
      <c r="IHW454" s="141"/>
      <c r="IHX454" s="141"/>
      <c r="IHY454" s="141"/>
      <c r="IHZ454" s="141"/>
      <c r="IIA454" s="141"/>
      <c r="IIB454" s="141"/>
      <c r="IIC454" s="141"/>
      <c r="IID454" s="141"/>
      <c r="IIE454" s="141"/>
      <c r="IIF454" s="141"/>
      <c r="IIG454" s="141"/>
      <c r="IIH454" s="141"/>
      <c r="III454" s="141"/>
      <c r="IIJ454" s="141"/>
      <c r="IIK454" s="141"/>
      <c r="IIL454" s="141"/>
      <c r="IIM454" s="141"/>
      <c r="IIN454" s="141"/>
      <c r="IIO454" s="141"/>
      <c r="IIP454" s="141"/>
      <c r="IIQ454" s="141"/>
      <c r="IIR454" s="141"/>
      <c r="IIS454" s="141"/>
      <c r="IIT454" s="141"/>
      <c r="IIU454" s="141"/>
      <c r="IIV454" s="141"/>
      <c r="IIW454" s="141"/>
      <c r="IIX454" s="141"/>
      <c r="IIY454" s="141"/>
      <c r="IIZ454" s="141"/>
      <c r="IJA454" s="141"/>
      <c r="IJB454" s="141"/>
      <c r="IJC454" s="141"/>
      <c r="IJD454" s="141"/>
      <c r="IJE454" s="141"/>
      <c r="IJF454" s="141"/>
      <c r="IJG454" s="141"/>
      <c r="IJH454" s="141"/>
      <c r="IJI454" s="141"/>
      <c r="IJJ454" s="141"/>
      <c r="IJK454" s="141"/>
      <c r="IJL454" s="141"/>
      <c r="IJM454" s="141"/>
      <c r="IJN454" s="141"/>
      <c r="IJO454" s="141"/>
      <c r="IJP454" s="141"/>
      <c r="IJQ454" s="141"/>
      <c r="IJR454" s="141"/>
      <c r="IJS454" s="141"/>
      <c r="IJT454" s="141"/>
      <c r="IJU454" s="141"/>
      <c r="IJV454" s="141"/>
      <c r="IJW454" s="141"/>
      <c r="IJX454" s="141"/>
      <c r="IJY454" s="141"/>
      <c r="IJZ454" s="141"/>
      <c r="IKA454" s="141"/>
      <c r="IKB454" s="141"/>
      <c r="IKC454" s="141"/>
      <c r="IKD454" s="141"/>
      <c r="IKE454" s="141"/>
      <c r="IKF454" s="141"/>
      <c r="IKG454" s="141"/>
      <c r="IKH454" s="141"/>
      <c r="IKI454" s="141"/>
      <c r="IKJ454" s="141"/>
      <c r="IKK454" s="141"/>
      <c r="IKL454" s="141"/>
      <c r="IKM454" s="141"/>
      <c r="IKN454" s="141"/>
      <c r="IKO454" s="141"/>
      <c r="IKP454" s="141"/>
      <c r="IKQ454" s="141"/>
      <c r="IKR454" s="141"/>
      <c r="IKS454" s="141"/>
      <c r="IKT454" s="141"/>
      <c r="IKU454" s="141"/>
      <c r="IKV454" s="141"/>
      <c r="IKW454" s="141"/>
      <c r="IKX454" s="141"/>
      <c r="IKY454" s="141"/>
      <c r="IKZ454" s="141"/>
      <c r="ILA454" s="141"/>
      <c r="ILB454" s="141"/>
      <c r="ILC454" s="141"/>
      <c r="ILD454" s="141"/>
      <c r="ILE454" s="141"/>
      <c r="ILF454" s="141"/>
      <c r="ILG454" s="141"/>
      <c r="ILH454" s="141"/>
      <c r="ILI454" s="141"/>
      <c r="ILJ454" s="141"/>
      <c r="ILK454" s="141"/>
      <c r="ILL454" s="141"/>
      <c r="ILM454" s="141"/>
      <c r="ILN454" s="141"/>
      <c r="ILO454" s="141"/>
      <c r="ILP454" s="141"/>
      <c r="ILQ454" s="141"/>
      <c r="ILR454" s="141"/>
      <c r="ILS454" s="141"/>
      <c r="ILT454" s="141"/>
      <c r="ILU454" s="141"/>
      <c r="ILV454" s="141"/>
      <c r="ILW454" s="141"/>
      <c r="ILX454" s="141"/>
      <c r="ILY454" s="141"/>
      <c r="ILZ454" s="141"/>
      <c r="IMA454" s="141"/>
      <c r="IMB454" s="141"/>
      <c r="IMC454" s="141"/>
      <c r="IMD454" s="141"/>
      <c r="IME454" s="141"/>
      <c r="IMF454" s="141"/>
      <c r="IMG454" s="141"/>
      <c r="IMH454" s="141"/>
      <c r="IMI454" s="141"/>
      <c r="IMJ454" s="141"/>
      <c r="IMK454" s="141"/>
      <c r="IML454" s="141"/>
      <c r="IMM454" s="141"/>
      <c r="IMN454" s="141"/>
      <c r="IMO454" s="141"/>
      <c r="IMP454" s="141"/>
      <c r="IMQ454" s="141"/>
      <c r="IMR454" s="141"/>
      <c r="IMS454" s="141"/>
      <c r="IMT454" s="141"/>
      <c r="IMU454" s="141"/>
      <c r="IMV454" s="141"/>
      <c r="IMW454" s="141"/>
      <c r="IMX454" s="141"/>
      <c r="IMY454" s="141"/>
      <c r="IMZ454" s="141"/>
      <c r="INA454" s="141"/>
      <c r="INB454" s="141"/>
      <c r="INC454" s="141"/>
      <c r="IND454" s="141"/>
      <c r="INE454" s="141"/>
      <c r="INF454" s="141"/>
      <c r="ING454" s="141"/>
      <c r="INH454" s="141"/>
      <c r="INI454" s="141"/>
      <c r="INJ454" s="141"/>
      <c r="INK454" s="141"/>
      <c r="INL454" s="141"/>
      <c r="INM454" s="141"/>
      <c r="INN454" s="141"/>
      <c r="INO454" s="141"/>
      <c r="INP454" s="141"/>
      <c r="INQ454" s="141"/>
      <c r="INR454" s="141"/>
      <c r="INS454" s="141"/>
      <c r="INT454" s="141"/>
      <c r="INU454" s="141"/>
      <c r="INV454" s="141"/>
      <c r="INW454" s="141"/>
      <c r="INX454" s="141"/>
      <c r="INY454" s="141"/>
      <c r="INZ454" s="141"/>
      <c r="IOA454" s="141"/>
      <c r="IOB454" s="141"/>
      <c r="IOC454" s="141"/>
      <c r="IOD454" s="141"/>
      <c r="IOE454" s="141"/>
      <c r="IOF454" s="141"/>
      <c r="IOG454" s="141"/>
      <c r="IOH454" s="141"/>
      <c r="IOI454" s="141"/>
      <c r="IOJ454" s="141"/>
      <c r="IOK454" s="141"/>
      <c r="IOL454" s="141"/>
      <c r="IOM454" s="141"/>
      <c r="ION454" s="141"/>
      <c r="IOO454" s="141"/>
      <c r="IOP454" s="141"/>
      <c r="IOQ454" s="141"/>
      <c r="IOR454" s="141"/>
      <c r="IOS454" s="141"/>
      <c r="IOT454" s="141"/>
      <c r="IOU454" s="141"/>
      <c r="IOV454" s="141"/>
      <c r="IOW454" s="141"/>
      <c r="IOX454" s="141"/>
      <c r="IOY454" s="141"/>
      <c r="IOZ454" s="141"/>
      <c r="IPA454" s="141"/>
      <c r="IPB454" s="141"/>
      <c r="IPC454" s="141"/>
      <c r="IPD454" s="141"/>
      <c r="IPE454" s="141"/>
      <c r="IPF454" s="141"/>
      <c r="IPG454" s="141"/>
      <c r="IPH454" s="141"/>
      <c r="IPI454" s="141"/>
      <c r="IPJ454" s="141"/>
      <c r="IPK454" s="141"/>
      <c r="IPL454" s="141"/>
      <c r="IPM454" s="141"/>
      <c r="IPN454" s="141"/>
      <c r="IPO454" s="141"/>
      <c r="IPP454" s="141"/>
      <c r="IPQ454" s="141"/>
      <c r="IPR454" s="141"/>
      <c r="IPS454" s="141"/>
      <c r="IPT454" s="141"/>
      <c r="IPU454" s="141"/>
      <c r="IPV454" s="141"/>
      <c r="IPW454" s="141"/>
      <c r="IPX454" s="141"/>
      <c r="IPY454" s="141"/>
      <c r="IPZ454" s="141"/>
      <c r="IQA454" s="141"/>
      <c r="IQB454" s="141"/>
      <c r="IQC454" s="141"/>
      <c r="IQD454" s="141"/>
      <c r="IQE454" s="141"/>
      <c r="IQF454" s="141"/>
      <c r="IQG454" s="141"/>
      <c r="IQH454" s="141"/>
      <c r="IQI454" s="141"/>
      <c r="IQJ454" s="141"/>
      <c r="IQK454" s="141"/>
      <c r="IQL454" s="141"/>
      <c r="IQM454" s="141"/>
      <c r="IQN454" s="141"/>
      <c r="IQO454" s="141"/>
      <c r="IQP454" s="141"/>
      <c r="IQQ454" s="141"/>
      <c r="IQR454" s="141"/>
      <c r="IQS454" s="141"/>
      <c r="IQT454" s="141"/>
      <c r="IQU454" s="141"/>
      <c r="IQV454" s="141"/>
      <c r="IQW454" s="141"/>
      <c r="IQX454" s="141"/>
      <c r="IQY454" s="141"/>
      <c r="IQZ454" s="141"/>
      <c r="IRA454" s="141"/>
      <c r="IRB454" s="141"/>
      <c r="IRC454" s="141"/>
      <c r="IRD454" s="141"/>
      <c r="IRE454" s="141"/>
      <c r="IRF454" s="141"/>
      <c r="IRG454" s="141"/>
      <c r="IRH454" s="141"/>
      <c r="IRI454" s="141"/>
      <c r="IRJ454" s="141"/>
      <c r="IRK454" s="141"/>
      <c r="IRL454" s="141"/>
      <c r="IRM454" s="141"/>
      <c r="IRN454" s="141"/>
      <c r="IRO454" s="141"/>
      <c r="IRP454" s="141"/>
      <c r="IRQ454" s="141"/>
      <c r="IRR454" s="141"/>
      <c r="IRS454" s="141"/>
      <c r="IRT454" s="141"/>
      <c r="IRU454" s="141"/>
      <c r="IRV454" s="141"/>
      <c r="IRW454" s="141"/>
      <c r="IRX454" s="141"/>
      <c r="IRY454" s="141"/>
      <c r="IRZ454" s="141"/>
      <c r="ISA454" s="141"/>
      <c r="ISB454" s="141"/>
      <c r="ISC454" s="141"/>
      <c r="ISD454" s="141"/>
      <c r="ISE454" s="141"/>
      <c r="ISF454" s="141"/>
      <c r="ISG454" s="141"/>
      <c r="ISH454" s="141"/>
      <c r="ISI454" s="141"/>
      <c r="ISJ454" s="141"/>
      <c r="ISK454" s="141"/>
      <c r="ISL454" s="141"/>
      <c r="ISM454" s="141"/>
      <c r="ISN454" s="141"/>
      <c r="ISO454" s="141"/>
      <c r="ISP454" s="141"/>
      <c r="ISQ454" s="141"/>
      <c r="ISR454" s="141"/>
      <c r="ISS454" s="141"/>
      <c r="IST454" s="141"/>
      <c r="ISU454" s="141"/>
      <c r="ISV454" s="141"/>
      <c r="ISW454" s="141"/>
      <c r="ISX454" s="141"/>
      <c r="ISY454" s="141"/>
      <c r="ISZ454" s="141"/>
      <c r="ITA454" s="141"/>
      <c r="ITB454" s="141"/>
      <c r="ITC454" s="141"/>
      <c r="ITD454" s="141"/>
      <c r="ITE454" s="141"/>
      <c r="ITF454" s="141"/>
      <c r="ITG454" s="141"/>
      <c r="ITH454" s="141"/>
      <c r="ITI454" s="141"/>
      <c r="ITJ454" s="141"/>
      <c r="ITK454" s="141"/>
      <c r="ITL454" s="141"/>
      <c r="ITM454" s="141"/>
      <c r="ITN454" s="141"/>
      <c r="ITO454" s="141"/>
      <c r="ITP454" s="141"/>
      <c r="ITQ454" s="141"/>
      <c r="ITR454" s="141"/>
      <c r="ITS454" s="141"/>
      <c r="ITT454" s="141"/>
      <c r="ITU454" s="141"/>
      <c r="ITV454" s="141"/>
      <c r="ITW454" s="141"/>
      <c r="ITX454" s="141"/>
      <c r="ITY454" s="141"/>
      <c r="ITZ454" s="141"/>
      <c r="IUA454" s="141"/>
      <c r="IUB454" s="141"/>
      <c r="IUC454" s="141"/>
      <c r="IUD454" s="141"/>
      <c r="IUE454" s="141"/>
      <c r="IUF454" s="141"/>
      <c r="IUG454" s="141"/>
      <c r="IUH454" s="141"/>
      <c r="IUI454" s="141"/>
      <c r="IUJ454" s="141"/>
      <c r="IUK454" s="141"/>
      <c r="IUL454" s="141"/>
      <c r="IUM454" s="141"/>
      <c r="IUN454" s="141"/>
      <c r="IUO454" s="141"/>
      <c r="IUP454" s="141"/>
      <c r="IUQ454" s="141"/>
      <c r="IUR454" s="141"/>
      <c r="IUS454" s="141"/>
      <c r="IUT454" s="141"/>
      <c r="IUU454" s="141"/>
      <c r="IUV454" s="141"/>
      <c r="IUW454" s="141"/>
      <c r="IUX454" s="141"/>
      <c r="IUY454" s="141"/>
      <c r="IUZ454" s="141"/>
      <c r="IVA454" s="141"/>
      <c r="IVB454" s="141"/>
      <c r="IVC454" s="141"/>
      <c r="IVD454" s="141"/>
      <c r="IVE454" s="141"/>
      <c r="IVF454" s="141"/>
      <c r="IVG454" s="141"/>
      <c r="IVH454" s="141"/>
      <c r="IVI454" s="141"/>
      <c r="IVJ454" s="141"/>
      <c r="IVK454" s="141"/>
      <c r="IVL454" s="141"/>
      <c r="IVM454" s="141"/>
      <c r="IVN454" s="141"/>
      <c r="IVO454" s="141"/>
      <c r="IVP454" s="141"/>
      <c r="IVQ454" s="141"/>
      <c r="IVR454" s="141"/>
      <c r="IVS454" s="141"/>
      <c r="IVT454" s="141"/>
      <c r="IVU454" s="141"/>
      <c r="IVV454" s="141"/>
      <c r="IVW454" s="141"/>
      <c r="IVX454" s="141"/>
      <c r="IVY454" s="141"/>
      <c r="IVZ454" s="141"/>
      <c r="IWA454" s="141"/>
      <c r="IWB454" s="141"/>
      <c r="IWC454" s="141"/>
      <c r="IWD454" s="141"/>
      <c r="IWE454" s="141"/>
      <c r="IWF454" s="141"/>
      <c r="IWG454" s="141"/>
      <c r="IWH454" s="141"/>
      <c r="IWI454" s="141"/>
      <c r="IWJ454" s="141"/>
      <c r="IWK454" s="141"/>
      <c r="IWL454" s="141"/>
      <c r="IWM454" s="141"/>
      <c r="IWN454" s="141"/>
      <c r="IWO454" s="141"/>
      <c r="IWP454" s="141"/>
      <c r="IWQ454" s="141"/>
      <c r="IWR454" s="141"/>
      <c r="IWS454" s="141"/>
      <c r="IWT454" s="141"/>
      <c r="IWU454" s="141"/>
      <c r="IWV454" s="141"/>
      <c r="IWW454" s="141"/>
      <c r="IWX454" s="141"/>
      <c r="IWY454" s="141"/>
      <c r="IWZ454" s="141"/>
      <c r="IXA454" s="141"/>
      <c r="IXB454" s="141"/>
      <c r="IXC454" s="141"/>
      <c r="IXD454" s="141"/>
      <c r="IXE454" s="141"/>
      <c r="IXF454" s="141"/>
      <c r="IXG454" s="141"/>
      <c r="IXH454" s="141"/>
      <c r="IXI454" s="141"/>
      <c r="IXJ454" s="141"/>
      <c r="IXK454" s="141"/>
      <c r="IXL454" s="141"/>
      <c r="IXM454" s="141"/>
      <c r="IXN454" s="141"/>
      <c r="IXO454" s="141"/>
      <c r="IXP454" s="141"/>
      <c r="IXQ454" s="141"/>
      <c r="IXR454" s="141"/>
      <c r="IXS454" s="141"/>
      <c r="IXT454" s="141"/>
      <c r="IXU454" s="141"/>
      <c r="IXV454" s="141"/>
      <c r="IXW454" s="141"/>
      <c r="IXX454" s="141"/>
      <c r="IXY454" s="141"/>
      <c r="IXZ454" s="141"/>
      <c r="IYA454" s="141"/>
      <c r="IYB454" s="141"/>
      <c r="IYC454" s="141"/>
      <c r="IYD454" s="141"/>
      <c r="IYE454" s="141"/>
      <c r="IYF454" s="141"/>
      <c r="IYG454" s="141"/>
      <c r="IYH454" s="141"/>
      <c r="IYI454" s="141"/>
      <c r="IYJ454" s="141"/>
      <c r="IYK454" s="141"/>
      <c r="IYL454" s="141"/>
      <c r="IYM454" s="141"/>
      <c r="IYN454" s="141"/>
      <c r="IYO454" s="141"/>
      <c r="IYP454" s="141"/>
      <c r="IYQ454" s="141"/>
      <c r="IYR454" s="141"/>
      <c r="IYS454" s="141"/>
      <c r="IYT454" s="141"/>
      <c r="IYU454" s="141"/>
      <c r="IYV454" s="141"/>
      <c r="IYW454" s="141"/>
      <c r="IYX454" s="141"/>
      <c r="IYY454" s="141"/>
      <c r="IYZ454" s="141"/>
      <c r="IZA454" s="141"/>
      <c r="IZB454" s="141"/>
      <c r="IZC454" s="141"/>
      <c r="IZD454" s="141"/>
      <c r="IZE454" s="141"/>
      <c r="IZF454" s="141"/>
      <c r="IZG454" s="141"/>
      <c r="IZH454" s="141"/>
      <c r="IZI454" s="141"/>
      <c r="IZJ454" s="141"/>
      <c r="IZK454" s="141"/>
      <c r="IZL454" s="141"/>
      <c r="IZM454" s="141"/>
      <c r="IZN454" s="141"/>
      <c r="IZO454" s="141"/>
      <c r="IZP454" s="141"/>
      <c r="IZQ454" s="141"/>
      <c r="IZR454" s="141"/>
      <c r="IZS454" s="141"/>
      <c r="IZT454" s="141"/>
      <c r="IZU454" s="141"/>
      <c r="IZV454" s="141"/>
      <c r="IZW454" s="141"/>
      <c r="IZX454" s="141"/>
      <c r="IZY454" s="141"/>
      <c r="IZZ454" s="141"/>
      <c r="JAA454" s="141"/>
      <c r="JAB454" s="141"/>
      <c r="JAC454" s="141"/>
      <c r="JAD454" s="141"/>
      <c r="JAE454" s="141"/>
      <c r="JAF454" s="141"/>
      <c r="JAG454" s="141"/>
      <c r="JAH454" s="141"/>
      <c r="JAI454" s="141"/>
      <c r="JAJ454" s="141"/>
      <c r="JAK454" s="141"/>
      <c r="JAL454" s="141"/>
      <c r="JAM454" s="141"/>
      <c r="JAN454" s="141"/>
      <c r="JAO454" s="141"/>
      <c r="JAP454" s="141"/>
      <c r="JAQ454" s="141"/>
      <c r="JAR454" s="141"/>
      <c r="JAS454" s="141"/>
      <c r="JAT454" s="141"/>
      <c r="JAU454" s="141"/>
      <c r="JAV454" s="141"/>
      <c r="JAW454" s="141"/>
      <c r="JAX454" s="141"/>
      <c r="JAY454" s="141"/>
      <c r="JAZ454" s="141"/>
      <c r="JBA454" s="141"/>
      <c r="JBB454" s="141"/>
      <c r="JBC454" s="141"/>
      <c r="JBD454" s="141"/>
      <c r="JBE454" s="141"/>
      <c r="JBF454" s="141"/>
      <c r="JBG454" s="141"/>
      <c r="JBH454" s="141"/>
      <c r="JBI454" s="141"/>
      <c r="JBJ454" s="141"/>
      <c r="JBK454" s="141"/>
      <c r="JBL454" s="141"/>
      <c r="JBM454" s="141"/>
      <c r="JBN454" s="141"/>
      <c r="JBO454" s="141"/>
      <c r="JBP454" s="141"/>
      <c r="JBQ454" s="141"/>
      <c r="JBR454" s="141"/>
      <c r="JBS454" s="141"/>
      <c r="JBT454" s="141"/>
      <c r="JBU454" s="141"/>
      <c r="JBV454" s="141"/>
      <c r="JBW454" s="141"/>
      <c r="JBX454" s="141"/>
      <c r="JBY454" s="141"/>
      <c r="JBZ454" s="141"/>
      <c r="JCA454" s="141"/>
      <c r="JCB454" s="141"/>
      <c r="JCC454" s="141"/>
      <c r="JCD454" s="141"/>
      <c r="JCE454" s="141"/>
      <c r="JCF454" s="141"/>
      <c r="JCG454" s="141"/>
      <c r="JCH454" s="141"/>
      <c r="JCI454" s="141"/>
      <c r="JCJ454" s="141"/>
      <c r="JCK454" s="141"/>
      <c r="JCL454" s="141"/>
      <c r="JCM454" s="141"/>
      <c r="JCN454" s="141"/>
      <c r="JCO454" s="141"/>
      <c r="JCP454" s="141"/>
      <c r="JCQ454" s="141"/>
      <c r="JCR454" s="141"/>
      <c r="JCS454" s="141"/>
      <c r="JCT454" s="141"/>
      <c r="JCU454" s="141"/>
      <c r="JCV454" s="141"/>
      <c r="JCW454" s="141"/>
      <c r="JCX454" s="141"/>
      <c r="JCY454" s="141"/>
      <c r="JCZ454" s="141"/>
      <c r="JDA454" s="141"/>
      <c r="JDB454" s="141"/>
      <c r="JDC454" s="141"/>
      <c r="JDD454" s="141"/>
      <c r="JDE454" s="141"/>
      <c r="JDF454" s="141"/>
      <c r="JDG454" s="141"/>
      <c r="JDH454" s="141"/>
      <c r="JDI454" s="141"/>
      <c r="JDJ454" s="141"/>
      <c r="JDK454" s="141"/>
      <c r="JDL454" s="141"/>
      <c r="JDM454" s="141"/>
      <c r="JDN454" s="141"/>
      <c r="JDO454" s="141"/>
      <c r="JDP454" s="141"/>
      <c r="JDQ454" s="141"/>
      <c r="JDR454" s="141"/>
      <c r="JDS454" s="141"/>
      <c r="JDT454" s="141"/>
      <c r="JDU454" s="141"/>
      <c r="JDV454" s="141"/>
      <c r="JDW454" s="141"/>
      <c r="JDX454" s="141"/>
      <c r="JDY454" s="141"/>
      <c r="JDZ454" s="141"/>
      <c r="JEA454" s="141"/>
      <c r="JEB454" s="141"/>
      <c r="JEC454" s="141"/>
      <c r="JED454" s="141"/>
      <c r="JEE454" s="141"/>
      <c r="JEF454" s="141"/>
      <c r="JEG454" s="141"/>
      <c r="JEH454" s="141"/>
      <c r="JEI454" s="141"/>
      <c r="JEJ454" s="141"/>
      <c r="JEK454" s="141"/>
      <c r="JEL454" s="141"/>
      <c r="JEM454" s="141"/>
      <c r="JEN454" s="141"/>
      <c r="JEO454" s="141"/>
      <c r="JEP454" s="141"/>
      <c r="JEQ454" s="141"/>
      <c r="JER454" s="141"/>
      <c r="JES454" s="141"/>
      <c r="JET454" s="141"/>
      <c r="JEU454" s="141"/>
      <c r="JEV454" s="141"/>
      <c r="JEW454" s="141"/>
      <c r="JEX454" s="141"/>
      <c r="JEY454" s="141"/>
      <c r="JEZ454" s="141"/>
      <c r="JFA454" s="141"/>
      <c r="JFB454" s="141"/>
      <c r="JFC454" s="141"/>
      <c r="JFD454" s="141"/>
      <c r="JFE454" s="141"/>
      <c r="JFF454" s="141"/>
      <c r="JFG454" s="141"/>
      <c r="JFH454" s="141"/>
      <c r="JFI454" s="141"/>
      <c r="JFJ454" s="141"/>
      <c r="JFK454" s="141"/>
      <c r="JFL454" s="141"/>
      <c r="JFM454" s="141"/>
      <c r="JFN454" s="141"/>
      <c r="JFO454" s="141"/>
      <c r="JFP454" s="141"/>
      <c r="JFQ454" s="141"/>
      <c r="JFR454" s="141"/>
      <c r="JFS454" s="141"/>
      <c r="JFT454" s="141"/>
      <c r="JFU454" s="141"/>
      <c r="JFV454" s="141"/>
      <c r="JFW454" s="141"/>
      <c r="JFX454" s="141"/>
      <c r="JFY454" s="141"/>
      <c r="JFZ454" s="141"/>
      <c r="JGA454" s="141"/>
      <c r="JGB454" s="141"/>
      <c r="JGC454" s="141"/>
      <c r="JGD454" s="141"/>
      <c r="JGE454" s="141"/>
      <c r="JGF454" s="141"/>
      <c r="JGG454" s="141"/>
      <c r="JGH454" s="141"/>
      <c r="JGI454" s="141"/>
      <c r="JGJ454" s="141"/>
      <c r="JGK454" s="141"/>
      <c r="JGL454" s="141"/>
      <c r="JGM454" s="141"/>
      <c r="JGN454" s="141"/>
      <c r="JGO454" s="141"/>
      <c r="JGP454" s="141"/>
      <c r="JGQ454" s="141"/>
      <c r="JGR454" s="141"/>
      <c r="JGS454" s="141"/>
      <c r="JGT454" s="141"/>
      <c r="JGU454" s="141"/>
      <c r="JGV454" s="141"/>
      <c r="JGW454" s="141"/>
      <c r="JGX454" s="141"/>
      <c r="JGY454" s="141"/>
      <c r="JGZ454" s="141"/>
      <c r="JHA454" s="141"/>
      <c r="JHB454" s="141"/>
      <c r="JHC454" s="141"/>
      <c r="JHD454" s="141"/>
      <c r="JHE454" s="141"/>
      <c r="JHF454" s="141"/>
      <c r="JHG454" s="141"/>
      <c r="JHH454" s="141"/>
      <c r="JHI454" s="141"/>
      <c r="JHJ454" s="141"/>
      <c r="JHK454" s="141"/>
      <c r="JHL454" s="141"/>
      <c r="JHM454" s="141"/>
      <c r="JHN454" s="141"/>
      <c r="JHO454" s="141"/>
      <c r="JHP454" s="141"/>
      <c r="JHQ454" s="141"/>
      <c r="JHR454" s="141"/>
      <c r="JHS454" s="141"/>
      <c r="JHT454" s="141"/>
      <c r="JHU454" s="141"/>
      <c r="JHV454" s="141"/>
      <c r="JHW454" s="141"/>
      <c r="JHX454" s="141"/>
      <c r="JHY454" s="141"/>
      <c r="JHZ454" s="141"/>
      <c r="JIA454" s="141"/>
      <c r="JIB454" s="141"/>
      <c r="JIC454" s="141"/>
      <c r="JID454" s="141"/>
      <c r="JIE454" s="141"/>
      <c r="JIF454" s="141"/>
      <c r="JIG454" s="141"/>
      <c r="JIH454" s="141"/>
      <c r="JII454" s="141"/>
      <c r="JIJ454" s="141"/>
      <c r="JIK454" s="141"/>
      <c r="JIL454" s="141"/>
      <c r="JIM454" s="141"/>
      <c r="JIN454" s="141"/>
      <c r="JIO454" s="141"/>
      <c r="JIP454" s="141"/>
      <c r="JIQ454" s="141"/>
      <c r="JIR454" s="141"/>
      <c r="JIS454" s="141"/>
      <c r="JIT454" s="141"/>
      <c r="JIU454" s="141"/>
      <c r="JIV454" s="141"/>
      <c r="JIW454" s="141"/>
      <c r="JIX454" s="141"/>
      <c r="JIY454" s="141"/>
      <c r="JIZ454" s="141"/>
      <c r="JJA454" s="141"/>
      <c r="JJB454" s="141"/>
      <c r="JJC454" s="141"/>
      <c r="JJD454" s="141"/>
      <c r="JJE454" s="141"/>
      <c r="JJF454" s="141"/>
      <c r="JJG454" s="141"/>
      <c r="JJH454" s="141"/>
      <c r="JJI454" s="141"/>
      <c r="JJJ454" s="141"/>
      <c r="JJK454" s="141"/>
      <c r="JJL454" s="141"/>
      <c r="JJM454" s="141"/>
      <c r="JJN454" s="141"/>
      <c r="JJO454" s="141"/>
      <c r="JJP454" s="141"/>
      <c r="JJQ454" s="141"/>
      <c r="JJR454" s="141"/>
      <c r="JJS454" s="141"/>
      <c r="JJT454" s="141"/>
      <c r="JJU454" s="141"/>
      <c r="JJV454" s="141"/>
      <c r="JJW454" s="141"/>
      <c r="JJX454" s="141"/>
      <c r="JJY454" s="141"/>
      <c r="JJZ454" s="141"/>
      <c r="JKA454" s="141"/>
      <c r="JKB454" s="141"/>
      <c r="JKC454" s="141"/>
      <c r="JKD454" s="141"/>
      <c r="JKE454" s="141"/>
      <c r="JKF454" s="141"/>
      <c r="JKG454" s="141"/>
      <c r="JKH454" s="141"/>
      <c r="JKI454" s="141"/>
      <c r="JKJ454" s="141"/>
      <c r="JKK454" s="141"/>
      <c r="JKL454" s="141"/>
      <c r="JKM454" s="141"/>
      <c r="JKN454" s="141"/>
      <c r="JKO454" s="141"/>
      <c r="JKP454" s="141"/>
      <c r="JKQ454" s="141"/>
      <c r="JKR454" s="141"/>
      <c r="JKS454" s="141"/>
      <c r="JKT454" s="141"/>
      <c r="JKU454" s="141"/>
      <c r="JKV454" s="141"/>
      <c r="JKW454" s="141"/>
      <c r="JKX454" s="141"/>
      <c r="JKY454" s="141"/>
      <c r="JKZ454" s="141"/>
      <c r="JLA454" s="141"/>
      <c r="JLB454" s="141"/>
      <c r="JLC454" s="141"/>
      <c r="JLD454" s="141"/>
      <c r="JLE454" s="141"/>
      <c r="JLF454" s="141"/>
      <c r="JLG454" s="141"/>
      <c r="JLH454" s="141"/>
      <c r="JLI454" s="141"/>
      <c r="JLJ454" s="141"/>
      <c r="JLK454" s="141"/>
      <c r="JLL454" s="141"/>
      <c r="JLM454" s="141"/>
      <c r="JLN454" s="141"/>
      <c r="JLO454" s="141"/>
      <c r="JLP454" s="141"/>
      <c r="JLQ454" s="141"/>
      <c r="JLR454" s="141"/>
      <c r="JLS454" s="141"/>
      <c r="JLT454" s="141"/>
      <c r="JLU454" s="141"/>
      <c r="JLV454" s="141"/>
      <c r="JLW454" s="141"/>
      <c r="JLX454" s="141"/>
      <c r="JLY454" s="141"/>
      <c r="JLZ454" s="141"/>
      <c r="JMA454" s="141"/>
      <c r="JMB454" s="141"/>
      <c r="JMC454" s="141"/>
      <c r="JMD454" s="141"/>
      <c r="JME454" s="141"/>
      <c r="JMF454" s="141"/>
      <c r="JMG454" s="141"/>
      <c r="JMH454" s="141"/>
      <c r="JMI454" s="141"/>
      <c r="JMJ454" s="141"/>
      <c r="JMK454" s="141"/>
      <c r="JML454" s="141"/>
      <c r="JMM454" s="141"/>
      <c r="JMN454" s="141"/>
      <c r="JMO454" s="141"/>
      <c r="JMP454" s="141"/>
      <c r="JMQ454" s="141"/>
      <c r="JMR454" s="141"/>
      <c r="JMS454" s="141"/>
      <c r="JMT454" s="141"/>
      <c r="JMU454" s="141"/>
      <c r="JMV454" s="141"/>
      <c r="JMW454" s="141"/>
      <c r="JMX454" s="141"/>
      <c r="JMY454" s="141"/>
      <c r="JMZ454" s="141"/>
      <c r="JNA454" s="141"/>
      <c r="JNB454" s="141"/>
      <c r="JNC454" s="141"/>
      <c r="JND454" s="141"/>
      <c r="JNE454" s="141"/>
      <c r="JNF454" s="141"/>
      <c r="JNG454" s="141"/>
      <c r="JNH454" s="141"/>
      <c r="JNI454" s="141"/>
      <c r="JNJ454" s="141"/>
      <c r="JNK454" s="141"/>
      <c r="JNL454" s="141"/>
      <c r="JNM454" s="141"/>
      <c r="JNN454" s="141"/>
      <c r="JNO454" s="141"/>
      <c r="JNP454" s="141"/>
      <c r="JNQ454" s="141"/>
      <c r="JNR454" s="141"/>
      <c r="JNS454" s="141"/>
      <c r="JNT454" s="141"/>
      <c r="JNU454" s="141"/>
      <c r="JNV454" s="141"/>
      <c r="JNW454" s="141"/>
      <c r="JNX454" s="141"/>
      <c r="JNY454" s="141"/>
      <c r="JNZ454" s="141"/>
      <c r="JOA454" s="141"/>
      <c r="JOB454" s="141"/>
      <c r="JOC454" s="141"/>
      <c r="JOD454" s="141"/>
      <c r="JOE454" s="141"/>
      <c r="JOF454" s="141"/>
      <c r="JOG454" s="141"/>
      <c r="JOH454" s="141"/>
      <c r="JOI454" s="141"/>
      <c r="JOJ454" s="141"/>
      <c r="JOK454" s="141"/>
      <c r="JOL454" s="141"/>
      <c r="JOM454" s="141"/>
      <c r="JON454" s="141"/>
      <c r="JOO454" s="141"/>
      <c r="JOP454" s="141"/>
      <c r="JOQ454" s="141"/>
      <c r="JOR454" s="141"/>
      <c r="JOS454" s="141"/>
      <c r="JOT454" s="141"/>
      <c r="JOU454" s="141"/>
      <c r="JOV454" s="141"/>
      <c r="JOW454" s="141"/>
      <c r="JOX454" s="141"/>
      <c r="JOY454" s="141"/>
      <c r="JOZ454" s="141"/>
      <c r="JPA454" s="141"/>
      <c r="JPB454" s="141"/>
      <c r="JPC454" s="141"/>
      <c r="JPD454" s="141"/>
      <c r="JPE454" s="141"/>
      <c r="JPF454" s="141"/>
      <c r="JPG454" s="141"/>
      <c r="JPH454" s="141"/>
      <c r="JPI454" s="141"/>
      <c r="JPJ454" s="141"/>
      <c r="JPK454" s="141"/>
      <c r="JPL454" s="141"/>
      <c r="JPM454" s="141"/>
      <c r="JPN454" s="141"/>
      <c r="JPO454" s="141"/>
      <c r="JPP454" s="141"/>
      <c r="JPQ454" s="141"/>
      <c r="JPR454" s="141"/>
      <c r="JPS454" s="141"/>
      <c r="JPT454" s="141"/>
      <c r="JPU454" s="141"/>
      <c r="JPV454" s="141"/>
      <c r="JPW454" s="141"/>
      <c r="JPX454" s="141"/>
      <c r="JPY454" s="141"/>
      <c r="JPZ454" s="141"/>
      <c r="JQA454" s="141"/>
      <c r="JQB454" s="141"/>
      <c r="JQC454" s="141"/>
      <c r="JQD454" s="141"/>
      <c r="JQE454" s="141"/>
      <c r="JQF454" s="141"/>
      <c r="JQG454" s="141"/>
      <c r="JQH454" s="141"/>
      <c r="JQI454" s="141"/>
      <c r="JQJ454" s="141"/>
      <c r="JQK454" s="141"/>
      <c r="JQL454" s="141"/>
      <c r="JQM454" s="141"/>
      <c r="JQN454" s="141"/>
      <c r="JQO454" s="141"/>
      <c r="JQP454" s="141"/>
      <c r="JQQ454" s="141"/>
      <c r="JQR454" s="141"/>
      <c r="JQS454" s="141"/>
      <c r="JQT454" s="141"/>
      <c r="JQU454" s="141"/>
      <c r="JQV454" s="141"/>
      <c r="JQW454" s="141"/>
      <c r="JQX454" s="141"/>
      <c r="JQY454" s="141"/>
      <c r="JQZ454" s="141"/>
      <c r="JRA454" s="141"/>
      <c r="JRB454" s="141"/>
      <c r="JRC454" s="141"/>
      <c r="JRD454" s="141"/>
      <c r="JRE454" s="141"/>
      <c r="JRF454" s="141"/>
      <c r="JRG454" s="141"/>
      <c r="JRH454" s="141"/>
      <c r="JRI454" s="141"/>
      <c r="JRJ454" s="141"/>
      <c r="JRK454" s="141"/>
      <c r="JRL454" s="141"/>
      <c r="JRM454" s="141"/>
      <c r="JRN454" s="141"/>
      <c r="JRO454" s="141"/>
      <c r="JRP454" s="141"/>
      <c r="JRQ454" s="141"/>
      <c r="JRR454" s="141"/>
      <c r="JRS454" s="141"/>
      <c r="JRT454" s="141"/>
      <c r="JRU454" s="141"/>
      <c r="JRV454" s="141"/>
      <c r="JRW454" s="141"/>
      <c r="JRX454" s="141"/>
      <c r="JRY454" s="141"/>
      <c r="JRZ454" s="141"/>
      <c r="JSA454" s="141"/>
      <c r="JSB454" s="141"/>
      <c r="JSC454" s="141"/>
      <c r="JSD454" s="141"/>
      <c r="JSE454" s="141"/>
      <c r="JSF454" s="141"/>
      <c r="JSG454" s="141"/>
      <c r="JSH454" s="141"/>
      <c r="JSI454" s="141"/>
      <c r="JSJ454" s="141"/>
      <c r="JSK454" s="141"/>
      <c r="JSL454" s="141"/>
      <c r="JSM454" s="141"/>
      <c r="JSN454" s="141"/>
      <c r="JSO454" s="141"/>
      <c r="JSP454" s="141"/>
      <c r="JSQ454" s="141"/>
      <c r="JSR454" s="141"/>
      <c r="JSS454" s="141"/>
      <c r="JST454" s="141"/>
      <c r="JSU454" s="141"/>
      <c r="JSV454" s="141"/>
      <c r="JSW454" s="141"/>
      <c r="JSX454" s="141"/>
      <c r="JSY454" s="141"/>
      <c r="JSZ454" s="141"/>
      <c r="JTA454" s="141"/>
      <c r="JTB454" s="141"/>
      <c r="JTC454" s="141"/>
      <c r="JTD454" s="141"/>
      <c r="JTE454" s="141"/>
      <c r="JTF454" s="141"/>
      <c r="JTG454" s="141"/>
      <c r="JTH454" s="141"/>
      <c r="JTI454" s="141"/>
      <c r="JTJ454" s="141"/>
      <c r="JTK454" s="141"/>
      <c r="JTL454" s="141"/>
      <c r="JTM454" s="141"/>
      <c r="JTN454" s="141"/>
      <c r="JTO454" s="141"/>
      <c r="JTP454" s="141"/>
      <c r="JTQ454" s="141"/>
      <c r="JTR454" s="141"/>
      <c r="JTS454" s="141"/>
      <c r="JTT454" s="141"/>
      <c r="JTU454" s="141"/>
      <c r="JTV454" s="141"/>
      <c r="JTW454" s="141"/>
      <c r="JTX454" s="141"/>
      <c r="JTY454" s="141"/>
      <c r="JTZ454" s="141"/>
      <c r="JUA454" s="141"/>
      <c r="JUB454" s="141"/>
      <c r="JUC454" s="141"/>
      <c r="JUD454" s="141"/>
      <c r="JUE454" s="141"/>
      <c r="JUF454" s="141"/>
      <c r="JUG454" s="141"/>
      <c r="JUH454" s="141"/>
      <c r="JUI454" s="141"/>
      <c r="JUJ454" s="141"/>
      <c r="JUK454" s="141"/>
      <c r="JUL454" s="141"/>
      <c r="JUM454" s="141"/>
      <c r="JUN454" s="141"/>
      <c r="JUO454" s="141"/>
      <c r="JUP454" s="141"/>
      <c r="JUQ454" s="141"/>
      <c r="JUR454" s="141"/>
      <c r="JUS454" s="141"/>
      <c r="JUT454" s="141"/>
      <c r="JUU454" s="141"/>
      <c r="JUV454" s="141"/>
      <c r="JUW454" s="141"/>
      <c r="JUX454" s="141"/>
      <c r="JUY454" s="141"/>
      <c r="JUZ454" s="141"/>
      <c r="JVA454" s="141"/>
      <c r="JVB454" s="141"/>
      <c r="JVC454" s="141"/>
      <c r="JVD454" s="141"/>
      <c r="JVE454" s="141"/>
      <c r="JVF454" s="141"/>
      <c r="JVG454" s="141"/>
      <c r="JVH454" s="141"/>
      <c r="JVI454" s="141"/>
      <c r="JVJ454" s="141"/>
      <c r="JVK454" s="141"/>
      <c r="JVL454" s="141"/>
      <c r="JVM454" s="141"/>
      <c r="JVN454" s="141"/>
      <c r="JVO454" s="141"/>
      <c r="JVP454" s="141"/>
      <c r="JVQ454" s="141"/>
      <c r="JVR454" s="141"/>
      <c r="JVS454" s="141"/>
      <c r="JVT454" s="141"/>
      <c r="JVU454" s="141"/>
      <c r="JVV454" s="141"/>
      <c r="JVW454" s="141"/>
      <c r="JVX454" s="141"/>
      <c r="JVY454" s="141"/>
      <c r="JVZ454" s="141"/>
      <c r="JWA454" s="141"/>
      <c r="JWB454" s="141"/>
      <c r="JWC454" s="141"/>
      <c r="JWD454" s="141"/>
      <c r="JWE454" s="141"/>
      <c r="JWF454" s="141"/>
      <c r="JWG454" s="141"/>
      <c r="JWH454" s="141"/>
      <c r="JWI454" s="141"/>
      <c r="JWJ454" s="141"/>
      <c r="JWK454" s="141"/>
      <c r="JWL454" s="141"/>
      <c r="JWM454" s="141"/>
      <c r="JWN454" s="141"/>
      <c r="JWO454" s="141"/>
      <c r="JWP454" s="141"/>
      <c r="JWQ454" s="141"/>
      <c r="JWR454" s="141"/>
      <c r="JWS454" s="141"/>
      <c r="JWT454" s="141"/>
      <c r="JWU454" s="141"/>
      <c r="JWV454" s="141"/>
      <c r="JWW454" s="141"/>
      <c r="JWX454" s="141"/>
      <c r="JWY454" s="141"/>
      <c r="JWZ454" s="141"/>
      <c r="JXA454" s="141"/>
      <c r="JXB454" s="141"/>
      <c r="JXC454" s="141"/>
      <c r="JXD454" s="141"/>
      <c r="JXE454" s="141"/>
      <c r="JXF454" s="141"/>
      <c r="JXG454" s="141"/>
      <c r="JXH454" s="141"/>
      <c r="JXI454" s="141"/>
      <c r="JXJ454" s="141"/>
      <c r="JXK454" s="141"/>
      <c r="JXL454" s="141"/>
      <c r="JXM454" s="141"/>
      <c r="JXN454" s="141"/>
      <c r="JXO454" s="141"/>
      <c r="JXP454" s="141"/>
      <c r="JXQ454" s="141"/>
      <c r="JXR454" s="141"/>
      <c r="JXS454" s="141"/>
      <c r="JXT454" s="141"/>
      <c r="JXU454" s="141"/>
      <c r="JXV454" s="141"/>
      <c r="JXW454" s="141"/>
      <c r="JXX454" s="141"/>
      <c r="JXY454" s="141"/>
      <c r="JXZ454" s="141"/>
      <c r="JYA454" s="141"/>
      <c r="JYB454" s="141"/>
      <c r="JYC454" s="141"/>
      <c r="JYD454" s="141"/>
      <c r="JYE454" s="141"/>
      <c r="JYF454" s="141"/>
      <c r="JYG454" s="141"/>
      <c r="JYH454" s="141"/>
      <c r="JYI454" s="141"/>
      <c r="JYJ454" s="141"/>
      <c r="JYK454" s="141"/>
      <c r="JYL454" s="141"/>
      <c r="JYM454" s="141"/>
      <c r="JYN454" s="141"/>
      <c r="JYO454" s="141"/>
      <c r="JYP454" s="141"/>
      <c r="JYQ454" s="141"/>
      <c r="JYR454" s="141"/>
      <c r="JYS454" s="141"/>
      <c r="JYT454" s="141"/>
      <c r="JYU454" s="141"/>
      <c r="JYV454" s="141"/>
      <c r="JYW454" s="141"/>
      <c r="JYX454" s="141"/>
      <c r="JYY454" s="141"/>
      <c r="JYZ454" s="141"/>
      <c r="JZA454" s="141"/>
      <c r="JZB454" s="141"/>
      <c r="JZC454" s="141"/>
      <c r="JZD454" s="141"/>
      <c r="JZE454" s="141"/>
      <c r="JZF454" s="141"/>
      <c r="JZG454" s="141"/>
      <c r="JZH454" s="141"/>
      <c r="JZI454" s="141"/>
      <c r="JZJ454" s="141"/>
      <c r="JZK454" s="141"/>
      <c r="JZL454" s="141"/>
      <c r="JZM454" s="141"/>
      <c r="JZN454" s="141"/>
      <c r="JZO454" s="141"/>
      <c r="JZP454" s="141"/>
      <c r="JZQ454" s="141"/>
      <c r="JZR454" s="141"/>
      <c r="JZS454" s="141"/>
      <c r="JZT454" s="141"/>
      <c r="JZU454" s="141"/>
      <c r="JZV454" s="141"/>
      <c r="JZW454" s="141"/>
      <c r="JZX454" s="141"/>
      <c r="JZY454" s="141"/>
      <c r="JZZ454" s="141"/>
      <c r="KAA454" s="141"/>
      <c r="KAB454" s="141"/>
      <c r="KAC454" s="141"/>
      <c r="KAD454" s="141"/>
      <c r="KAE454" s="141"/>
      <c r="KAF454" s="141"/>
      <c r="KAG454" s="141"/>
      <c r="KAH454" s="141"/>
      <c r="KAI454" s="141"/>
      <c r="KAJ454" s="141"/>
      <c r="KAK454" s="141"/>
      <c r="KAL454" s="141"/>
      <c r="KAM454" s="141"/>
      <c r="KAN454" s="141"/>
      <c r="KAO454" s="141"/>
      <c r="KAP454" s="141"/>
      <c r="KAQ454" s="141"/>
      <c r="KAR454" s="141"/>
      <c r="KAS454" s="141"/>
      <c r="KAT454" s="141"/>
      <c r="KAU454" s="141"/>
      <c r="KAV454" s="141"/>
      <c r="KAW454" s="141"/>
      <c r="KAX454" s="141"/>
      <c r="KAY454" s="141"/>
      <c r="KAZ454" s="141"/>
      <c r="KBA454" s="141"/>
      <c r="KBB454" s="141"/>
      <c r="KBC454" s="141"/>
      <c r="KBD454" s="141"/>
      <c r="KBE454" s="141"/>
      <c r="KBF454" s="141"/>
      <c r="KBG454" s="141"/>
      <c r="KBH454" s="141"/>
      <c r="KBI454" s="141"/>
      <c r="KBJ454" s="141"/>
      <c r="KBK454" s="141"/>
      <c r="KBL454" s="141"/>
      <c r="KBM454" s="141"/>
      <c r="KBN454" s="141"/>
      <c r="KBO454" s="141"/>
      <c r="KBP454" s="141"/>
      <c r="KBQ454" s="141"/>
      <c r="KBR454" s="141"/>
      <c r="KBS454" s="141"/>
      <c r="KBT454" s="141"/>
      <c r="KBU454" s="141"/>
      <c r="KBV454" s="141"/>
      <c r="KBW454" s="141"/>
      <c r="KBX454" s="141"/>
      <c r="KBY454" s="141"/>
      <c r="KBZ454" s="141"/>
      <c r="KCA454" s="141"/>
      <c r="KCB454" s="141"/>
      <c r="KCC454" s="141"/>
      <c r="KCD454" s="141"/>
      <c r="KCE454" s="141"/>
      <c r="KCF454" s="141"/>
      <c r="KCG454" s="141"/>
      <c r="KCH454" s="141"/>
      <c r="KCI454" s="141"/>
      <c r="KCJ454" s="141"/>
      <c r="KCK454" s="141"/>
      <c r="KCL454" s="141"/>
      <c r="KCM454" s="141"/>
      <c r="KCN454" s="141"/>
      <c r="KCO454" s="141"/>
      <c r="KCP454" s="141"/>
      <c r="KCQ454" s="141"/>
      <c r="KCR454" s="141"/>
      <c r="KCS454" s="141"/>
      <c r="KCT454" s="141"/>
      <c r="KCU454" s="141"/>
      <c r="KCV454" s="141"/>
      <c r="KCW454" s="141"/>
      <c r="KCX454" s="141"/>
      <c r="KCY454" s="141"/>
      <c r="KCZ454" s="141"/>
      <c r="KDA454" s="141"/>
      <c r="KDB454" s="141"/>
      <c r="KDC454" s="141"/>
      <c r="KDD454" s="141"/>
      <c r="KDE454" s="141"/>
      <c r="KDF454" s="141"/>
      <c r="KDG454" s="141"/>
      <c r="KDH454" s="141"/>
      <c r="KDI454" s="141"/>
      <c r="KDJ454" s="141"/>
      <c r="KDK454" s="141"/>
      <c r="KDL454" s="141"/>
      <c r="KDM454" s="141"/>
      <c r="KDN454" s="141"/>
      <c r="KDO454" s="141"/>
      <c r="KDP454" s="141"/>
      <c r="KDQ454" s="141"/>
      <c r="KDR454" s="141"/>
      <c r="KDS454" s="141"/>
      <c r="KDT454" s="141"/>
      <c r="KDU454" s="141"/>
      <c r="KDV454" s="141"/>
      <c r="KDW454" s="141"/>
      <c r="KDX454" s="141"/>
      <c r="KDY454" s="141"/>
      <c r="KDZ454" s="141"/>
      <c r="KEA454" s="141"/>
      <c r="KEB454" s="141"/>
      <c r="KEC454" s="141"/>
      <c r="KED454" s="141"/>
      <c r="KEE454" s="141"/>
      <c r="KEF454" s="141"/>
      <c r="KEG454" s="141"/>
      <c r="KEH454" s="141"/>
      <c r="KEI454" s="141"/>
      <c r="KEJ454" s="141"/>
      <c r="KEK454" s="141"/>
      <c r="KEL454" s="141"/>
      <c r="KEM454" s="141"/>
      <c r="KEN454" s="141"/>
      <c r="KEO454" s="141"/>
      <c r="KEP454" s="141"/>
      <c r="KEQ454" s="141"/>
      <c r="KER454" s="141"/>
      <c r="KES454" s="141"/>
      <c r="KET454" s="141"/>
      <c r="KEU454" s="141"/>
      <c r="KEV454" s="141"/>
      <c r="KEW454" s="141"/>
      <c r="KEX454" s="141"/>
      <c r="KEY454" s="141"/>
      <c r="KEZ454" s="141"/>
      <c r="KFA454" s="141"/>
      <c r="KFB454" s="141"/>
      <c r="KFC454" s="141"/>
      <c r="KFD454" s="141"/>
      <c r="KFE454" s="141"/>
      <c r="KFF454" s="141"/>
      <c r="KFG454" s="141"/>
      <c r="KFH454" s="141"/>
      <c r="KFI454" s="141"/>
      <c r="KFJ454" s="141"/>
      <c r="KFK454" s="141"/>
      <c r="KFL454" s="141"/>
      <c r="KFM454" s="141"/>
      <c r="KFN454" s="141"/>
      <c r="KFO454" s="141"/>
      <c r="KFP454" s="141"/>
      <c r="KFQ454" s="141"/>
      <c r="KFR454" s="141"/>
      <c r="KFS454" s="141"/>
      <c r="KFT454" s="141"/>
      <c r="KFU454" s="141"/>
      <c r="KFV454" s="141"/>
      <c r="KFW454" s="141"/>
      <c r="KFX454" s="141"/>
      <c r="KFY454" s="141"/>
      <c r="KFZ454" s="141"/>
      <c r="KGA454" s="141"/>
      <c r="KGB454" s="141"/>
      <c r="KGC454" s="141"/>
      <c r="KGD454" s="141"/>
      <c r="KGE454" s="141"/>
      <c r="KGF454" s="141"/>
      <c r="KGG454" s="141"/>
      <c r="KGH454" s="141"/>
      <c r="KGI454" s="141"/>
      <c r="KGJ454" s="141"/>
      <c r="KGK454" s="141"/>
      <c r="KGL454" s="141"/>
      <c r="KGM454" s="141"/>
      <c r="KGN454" s="141"/>
      <c r="KGO454" s="141"/>
      <c r="KGP454" s="141"/>
      <c r="KGQ454" s="141"/>
      <c r="KGR454" s="141"/>
      <c r="KGS454" s="141"/>
      <c r="KGT454" s="141"/>
      <c r="KGU454" s="141"/>
      <c r="KGV454" s="141"/>
      <c r="KGW454" s="141"/>
      <c r="KGX454" s="141"/>
      <c r="KGY454" s="141"/>
      <c r="KGZ454" s="141"/>
      <c r="KHA454" s="141"/>
      <c r="KHB454" s="141"/>
      <c r="KHC454" s="141"/>
      <c r="KHD454" s="141"/>
      <c r="KHE454" s="141"/>
      <c r="KHF454" s="141"/>
      <c r="KHG454" s="141"/>
      <c r="KHH454" s="141"/>
      <c r="KHI454" s="141"/>
      <c r="KHJ454" s="141"/>
      <c r="KHK454" s="141"/>
      <c r="KHL454" s="141"/>
      <c r="KHM454" s="141"/>
      <c r="KHN454" s="141"/>
      <c r="KHO454" s="141"/>
      <c r="KHP454" s="141"/>
      <c r="KHQ454" s="141"/>
      <c r="KHR454" s="141"/>
      <c r="KHS454" s="141"/>
      <c r="KHT454" s="141"/>
      <c r="KHU454" s="141"/>
      <c r="KHV454" s="141"/>
      <c r="KHW454" s="141"/>
      <c r="KHX454" s="141"/>
      <c r="KHY454" s="141"/>
      <c r="KHZ454" s="141"/>
      <c r="KIA454" s="141"/>
      <c r="KIB454" s="141"/>
      <c r="KIC454" s="141"/>
      <c r="KID454" s="141"/>
      <c r="KIE454" s="141"/>
      <c r="KIF454" s="141"/>
      <c r="KIG454" s="141"/>
      <c r="KIH454" s="141"/>
      <c r="KII454" s="141"/>
      <c r="KIJ454" s="141"/>
      <c r="KIK454" s="141"/>
      <c r="KIL454" s="141"/>
      <c r="KIM454" s="141"/>
      <c r="KIN454" s="141"/>
      <c r="KIO454" s="141"/>
      <c r="KIP454" s="141"/>
      <c r="KIQ454" s="141"/>
      <c r="KIR454" s="141"/>
      <c r="KIS454" s="141"/>
      <c r="KIT454" s="141"/>
      <c r="KIU454" s="141"/>
      <c r="KIV454" s="141"/>
      <c r="KIW454" s="141"/>
      <c r="KIX454" s="141"/>
      <c r="KIY454" s="141"/>
      <c r="KIZ454" s="141"/>
      <c r="KJA454" s="141"/>
      <c r="KJB454" s="141"/>
      <c r="KJC454" s="141"/>
      <c r="KJD454" s="141"/>
      <c r="KJE454" s="141"/>
      <c r="KJF454" s="141"/>
      <c r="KJG454" s="141"/>
      <c r="KJH454" s="141"/>
      <c r="KJI454" s="141"/>
      <c r="KJJ454" s="141"/>
      <c r="KJK454" s="141"/>
      <c r="KJL454" s="141"/>
      <c r="KJM454" s="141"/>
      <c r="KJN454" s="141"/>
      <c r="KJO454" s="141"/>
      <c r="KJP454" s="141"/>
      <c r="KJQ454" s="141"/>
      <c r="KJR454" s="141"/>
      <c r="KJS454" s="141"/>
      <c r="KJT454" s="141"/>
      <c r="KJU454" s="141"/>
      <c r="KJV454" s="141"/>
      <c r="KJW454" s="141"/>
      <c r="KJX454" s="141"/>
      <c r="KJY454" s="141"/>
      <c r="KJZ454" s="141"/>
      <c r="KKA454" s="141"/>
      <c r="KKB454" s="141"/>
      <c r="KKC454" s="141"/>
      <c r="KKD454" s="141"/>
      <c r="KKE454" s="141"/>
      <c r="KKF454" s="141"/>
      <c r="KKG454" s="141"/>
      <c r="KKH454" s="141"/>
      <c r="KKI454" s="141"/>
      <c r="KKJ454" s="141"/>
      <c r="KKK454" s="141"/>
      <c r="KKL454" s="141"/>
      <c r="KKM454" s="141"/>
      <c r="KKN454" s="141"/>
      <c r="KKO454" s="141"/>
      <c r="KKP454" s="141"/>
      <c r="KKQ454" s="141"/>
      <c r="KKR454" s="141"/>
      <c r="KKS454" s="141"/>
      <c r="KKT454" s="141"/>
      <c r="KKU454" s="141"/>
      <c r="KKV454" s="141"/>
      <c r="KKW454" s="141"/>
      <c r="KKX454" s="141"/>
      <c r="KKY454" s="141"/>
      <c r="KKZ454" s="141"/>
      <c r="KLA454" s="141"/>
      <c r="KLB454" s="141"/>
      <c r="KLC454" s="141"/>
      <c r="KLD454" s="141"/>
      <c r="KLE454" s="141"/>
      <c r="KLF454" s="141"/>
      <c r="KLG454" s="141"/>
      <c r="KLH454" s="141"/>
      <c r="KLI454" s="141"/>
      <c r="KLJ454" s="141"/>
      <c r="KLK454" s="141"/>
      <c r="KLL454" s="141"/>
      <c r="KLM454" s="141"/>
      <c r="KLN454" s="141"/>
      <c r="KLO454" s="141"/>
      <c r="KLP454" s="141"/>
      <c r="KLQ454" s="141"/>
      <c r="KLR454" s="141"/>
      <c r="KLS454" s="141"/>
      <c r="KLT454" s="141"/>
      <c r="KLU454" s="141"/>
      <c r="KLV454" s="141"/>
      <c r="KLW454" s="141"/>
      <c r="KLX454" s="141"/>
      <c r="KLY454" s="141"/>
      <c r="KLZ454" s="141"/>
      <c r="KMA454" s="141"/>
      <c r="KMB454" s="141"/>
      <c r="KMC454" s="141"/>
      <c r="KMD454" s="141"/>
      <c r="KME454" s="141"/>
      <c r="KMF454" s="141"/>
      <c r="KMG454" s="141"/>
      <c r="KMH454" s="141"/>
      <c r="KMI454" s="141"/>
      <c r="KMJ454" s="141"/>
      <c r="KMK454" s="141"/>
      <c r="KML454" s="141"/>
      <c r="KMM454" s="141"/>
      <c r="KMN454" s="141"/>
      <c r="KMO454" s="141"/>
      <c r="KMP454" s="141"/>
      <c r="KMQ454" s="141"/>
      <c r="KMR454" s="141"/>
      <c r="KMS454" s="141"/>
      <c r="KMT454" s="141"/>
      <c r="KMU454" s="141"/>
      <c r="KMV454" s="141"/>
      <c r="KMW454" s="141"/>
      <c r="KMX454" s="141"/>
      <c r="KMY454" s="141"/>
      <c r="KMZ454" s="141"/>
      <c r="KNA454" s="141"/>
      <c r="KNB454" s="141"/>
      <c r="KNC454" s="141"/>
      <c r="KND454" s="141"/>
      <c r="KNE454" s="141"/>
      <c r="KNF454" s="141"/>
      <c r="KNG454" s="141"/>
      <c r="KNH454" s="141"/>
      <c r="KNI454" s="141"/>
      <c r="KNJ454" s="141"/>
      <c r="KNK454" s="141"/>
      <c r="KNL454" s="141"/>
      <c r="KNM454" s="141"/>
      <c r="KNN454" s="141"/>
      <c r="KNO454" s="141"/>
      <c r="KNP454" s="141"/>
      <c r="KNQ454" s="141"/>
      <c r="KNR454" s="141"/>
      <c r="KNS454" s="141"/>
      <c r="KNT454" s="141"/>
      <c r="KNU454" s="141"/>
      <c r="KNV454" s="141"/>
      <c r="KNW454" s="141"/>
      <c r="KNX454" s="141"/>
      <c r="KNY454" s="141"/>
      <c r="KNZ454" s="141"/>
      <c r="KOA454" s="141"/>
      <c r="KOB454" s="141"/>
      <c r="KOC454" s="141"/>
      <c r="KOD454" s="141"/>
      <c r="KOE454" s="141"/>
      <c r="KOF454" s="141"/>
      <c r="KOG454" s="141"/>
      <c r="KOH454" s="141"/>
      <c r="KOI454" s="141"/>
      <c r="KOJ454" s="141"/>
      <c r="KOK454" s="141"/>
      <c r="KOL454" s="141"/>
      <c r="KOM454" s="141"/>
      <c r="KON454" s="141"/>
      <c r="KOO454" s="141"/>
      <c r="KOP454" s="141"/>
      <c r="KOQ454" s="141"/>
      <c r="KOR454" s="141"/>
      <c r="KOS454" s="141"/>
      <c r="KOT454" s="141"/>
      <c r="KOU454" s="141"/>
      <c r="KOV454" s="141"/>
      <c r="KOW454" s="141"/>
      <c r="KOX454" s="141"/>
      <c r="KOY454" s="141"/>
      <c r="KOZ454" s="141"/>
      <c r="KPA454" s="141"/>
      <c r="KPB454" s="141"/>
      <c r="KPC454" s="141"/>
      <c r="KPD454" s="141"/>
      <c r="KPE454" s="141"/>
      <c r="KPF454" s="141"/>
      <c r="KPG454" s="141"/>
      <c r="KPH454" s="141"/>
      <c r="KPI454" s="141"/>
      <c r="KPJ454" s="141"/>
      <c r="KPK454" s="141"/>
      <c r="KPL454" s="141"/>
      <c r="KPM454" s="141"/>
      <c r="KPN454" s="141"/>
      <c r="KPO454" s="141"/>
      <c r="KPP454" s="141"/>
      <c r="KPQ454" s="141"/>
      <c r="KPR454" s="141"/>
      <c r="KPS454" s="141"/>
      <c r="KPT454" s="141"/>
      <c r="KPU454" s="141"/>
      <c r="KPV454" s="141"/>
      <c r="KPW454" s="141"/>
      <c r="KPX454" s="141"/>
      <c r="KPY454" s="141"/>
      <c r="KPZ454" s="141"/>
      <c r="KQA454" s="141"/>
      <c r="KQB454" s="141"/>
      <c r="KQC454" s="141"/>
      <c r="KQD454" s="141"/>
      <c r="KQE454" s="141"/>
      <c r="KQF454" s="141"/>
      <c r="KQG454" s="141"/>
      <c r="KQH454" s="141"/>
      <c r="KQI454" s="141"/>
      <c r="KQJ454" s="141"/>
      <c r="KQK454" s="141"/>
      <c r="KQL454" s="141"/>
      <c r="KQM454" s="141"/>
      <c r="KQN454" s="141"/>
      <c r="KQO454" s="141"/>
      <c r="KQP454" s="141"/>
      <c r="KQQ454" s="141"/>
      <c r="KQR454" s="141"/>
      <c r="KQS454" s="141"/>
      <c r="KQT454" s="141"/>
      <c r="KQU454" s="141"/>
      <c r="KQV454" s="141"/>
      <c r="KQW454" s="141"/>
      <c r="KQX454" s="141"/>
      <c r="KQY454" s="141"/>
      <c r="KQZ454" s="141"/>
      <c r="KRA454" s="141"/>
      <c r="KRB454" s="141"/>
      <c r="KRC454" s="141"/>
      <c r="KRD454" s="141"/>
      <c r="KRE454" s="141"/>
      <c r="KRF454" s="141"/>
      <c r="KRG454" s="141"/>
      <c r="KRH454" s="141"/>
      <c r="KRI454" s="141"/>
      <c r="KRJ454" s="141"/>
      <c r="KRK454" s="141"/>
      <c r="KRL454" s="141"/>
      <c r="KRM454" s="141"/>
      <c r="KRN454" s="141"/>
      <c r="KRO454" s="141"/>
      <c r="KRP454" s="141"/>
      <c r="KRQ454" s="141"/>
      <c r="KRR454" s="141"/>
      <c r="KRS454" s="141"/>
      <c r="KRT454" s="141"/>
      <c r="KRU454" s="141"/>
      <c r="KRV454" s="141"/>
      <c r="KRW454" s="141"/>
      <c r="KRX454" s="141"/>
      <c r="KRY454" s="141"/>
      <c r="KRZ454" s="141"/>
      <c r="KSA454" s="141"/>
      <c r="KSB454" s="141"/>
      <c r="KSC454" s="141"/>
      <c r="KSD454" s="141"/>
      <c r="KSE454" s="141"/>
      <c r="KSF454" s="141"/>
      <c r="KSG454" s="141"/>
      <c r="KSH454" s="141"/>
      <c r="KSI454" s="141"/>
      <c r="KSJ454" s="141"/>
      <c r="KSK454" s="141"/>
      <c r="KSL454" s="141"/>
      <c r="KSM454" s="141"/>
      <c r="KSN454" s="141"/>
      <c r="KSO454" s="141"/>
      <c r="KSP454" s="141"/>
      <c r="KSQ454" s="141"/>
      <c r="KSR454" s="141"/>
      <c r="KSS454" s="141"/>
      <c r="KST454" s="141"/>
      <c r="KSU454" s="141"/>
      <c r="KSV454" s="141"/>
      <c r="KSW454" s="141"/>
      <c r="KSX454" s="141"/>
      <c r="KSY454" s="141"/>
      <c r="KSZ454" s="141"/>
      <c r="KTA454" s="141"/>
      <c r="KTB454" s="141"/>
      <c r="KTC454" s="141"/>
      <c r="KTD454" s="141"/>
      <c r="KTE454" s="141"/>
      <c r="KTF454" s="141"/>
      <c r="KTG454" s="141"/>
      <c r="KTH454" s="141"/>
      <c r="KTI454" s="141"/>
      <c r="KTJ454" s="141"/>
      <c r="KTK454" s="141"/>
      <c r="KTL454" s="141"/>
      <c r="KTM454" s="141"/>
      <c r="KTN454" s="141"/>
      <c r="KTO454" s="141"/>
      <c r="KTP454" s="141"/>
      <c r="KTQ454" s="141"/>
      <c r="KTR454" s="141"/>
      <c r="KTS454" s="141"/>
      <c r="KTT454" s="141"/>
      <c r="KTU454" s="141"/>
      <c r="KTV454" s="141"/>
      <c r="KTW454" s="141"/>
      <c r="KTX454" s="141"/>
      <c r="KTY454" s="141"/>
      <c r="KTZ454" s="141"/>
      <c r="KUA454" s="141"/>
      <c r="KUB454" s="141"/>
      <c r="KUC454" s="141"/>
      <c r="KUD454" s="141"/>
      <c r="KUE454" s="141"/>
      <c r="KUF454" s="141"/>
      <c r="KUG454" s="141"/>
      <c r="KUH454" s="141"/>
      <c r="KUI454" s="141"/>
      <c r="KUJ454" s="141"/>
      <c r="KUK454" s="141"/>
      <c r="KUL454" s="141"/>
      <c r="KUM454" s="141"/>
      <c r="KUN454" s="141"/>
      <c r="KUO454" s="141"/>
      <c r="KUP454" s="141"/>
      <c r="KUQ454" s="141"/>
      <c r="KUR454" s="141"/>
      <c r="KUS454" s="141"/>
      <c r="KUT454" s="141"/>
      <c r="KUU454" s="141"/>
      <c r="KUV454" s="141"/>
      <c r="KUW454" s="141"/>
      <c r="KUX454" s="141"/>
      <c r="KUY454" s="141"/>
      <c r="KUZ454" s="141"/>
      <c r="KVA454" s="141"/>
      <c r="KVB454" s="141"/>
      <c r="KVC454" s="141"/>
      <c r="KVD454" s="141"/>
      <c r="KVE454" s="141"/>
      <c r="KVF454" s="141"/>
      <c r="KVG454" s="141"/>
      <c r="KVH454" s="141"/>
      <c r="KVI454" s="141"/>
      <c r="KVJ454" s="141"/>
      <c r="KVK454" s="141"/>
      <c r="KVL454" s="141"/>
      <c r="KVM454" s="141"/>
      <c r="KVN454" s="141"/>
      <c r="KVO454" s="141"/>
      <c r="KVP454" s="141"/>
      <c r="KVQ454" s="141"/>
      <c r="KVR454" s="141"/>
      <c r="KVS454" s="141"/>
      <c r="KVT454" s="141"/>
      <c r="KVU454" s="141"/>
      <c r="KVV454" s="141"/>
      <c r="KVW454" s="141"/>
      <c r="KVX454" s="141"/>
      <c r="KVY454" s="141"/>
      <c r="KVZ454" s="141"/>
      <c r="KWA454" s="141"/>
      <c r="KWB454" s="141"/>
      <c r="KWC454" s="141"/>
      <c r="KWD454" s="141"/>
      <c r="KWE454" s="141"/>
      <c r="KWF454" s="141"/>
      <c r="KWG454" s="141"/>
      <c r="KWH454" s="141"/>
      <c r="KWI454" s="141"/>
      <c r="KWJ454" s="141"/>
      <c r="KWK454" s="141"/>
      <c r="KWL454" s="141"/>
      <c r="KWM454" s="141"/>
      <c r="KWN454" s="141"/>
      <c r="KWO454" s="141"/>
      <c r="KWP454" s="141"/>
      <c r="KWQ454" s="141"/>
      <c r="KWR454" s="141"/>
      <c r="KWS454" s="141"/>
      <c r="KWT454" s="141"/>
      <c r="KWU454" s="141"/>
      <c r="KWV454" s="141"/>
      <c r="KWW454" s="141"/>
      <c r="KWX454" s="141"/>
      <c r="KWY454" s="141"/>
      <c r="KWZ454" s="141"/>
      <c r="KXA454" s="141"/>
      <c r="KXB454" s="141"/>
      <c r="KXC454" s="141"/>
      <c r="KXD454" s="141"/>
      <c r="KXE454" s="141"/>
      <c r="KXF454" s="141"/>
      <c r="KXG454" s="141"/>
      <c r="KXH454" s="141"/>
      <c r="KXI454" s="141"/>
      <c r="KXJ454" s="141"/>
      <c r="KXK454" s="141"/>
      <c r="KXL454" s="141"/>
      <c r="KXM454" s="141"/>
      <c r="KXN454" s="141"/>
      <c r="KXO454" s="141"/>
      <c r="KXP454" s="141"/>
      <c r="KXQ454" s="141"/>
      <c r="KXR454" s="141"/>
      <c r="KXS454" s="141"/>
      <c r="KXT454" s="141"/>
      <c r="KXU454" s="141"/>
      <c r="KXV454" s="141"/>
      <c r="KXW454" s="141"/>
      <c r="KXX454" s="141"/>
      <c r="KXY454" s="141"/>
      <c r="KXZ454" s="141"/>
      <c r="KYA454" s="141"/>
      <c r="KYB454" s="141"/>
      <c r="KYC454" s="141"/>
      <c r="KYD454" s="141"/>
      <c r="KYE454" s="141"/>
      <c r="KYF454" s="141"/>
      <c r="KYG454" s="141"/>
      <c r="KYH454" s="141"/>
      <c r="KYI454" s="141"/>
      <c r="KYJ454" s="141"/>
      <c r="KYK454" s="141"/>
      <c r="KYL454" s="141"/>
      <c r="KYM454" s="141"/>
      <c r="KYN454" s="141"/>
      <c r="KYO454" s="141"/>
      <c r="KYP454" s="141"/>
      <c r="KYQ454" s="141"/>
      <c r="KYR454" s="141"/>
      <c r="KYS454" s="141"/>
      <c r="KYT454" s="141"/>
      <c r="KYU454" s="141"/>
      <c r="KYV454" s="141"/>
      <c r="KYW454" s="141"/>
      <c r="KYX454" s="141"/>
      <c r="KYY454" s="141"/>
      <c r="KYZ454" s="141"/>
      <c r="KZA454" s="141"/>
      <c r="KZB454" s="141"/>
      <c r="KZC454" s="141"/>
      <c r="KZD454" s="141"/>
      <c r="KZE454" s="141"/>
      <c r="KZF454" s="141"/>
      <c r="KZG454" s="141"/>
      <c r="KZH454" s="141"/>
      <c r="KZI454" s="141"/>
      <c r="KZJ454" s="141"/>
      <c r="KZK454" s="141"/>
      <c r="KZL454" s="141"/>
      <c r="KZM454" s="141"/>
      <c r="KZN454" s="141"/>
      <c r="KZO454" s="141"/>
      <c r="KZP454" s="141"/>
      <c r="KZQ454" s="141"/>
      <c r="KZR454" s="141"/>
      <c r="KZS454" s="141"/>
      <c r="KZT454" s="141"/>
      <c r="KZU454" s="141"/>
      <c r="KZV454" s="141"/>
      <c r="KZW454" s="141"/>
      <c r="KZX454" s="141"/>
      <c r="KZY454" s="141"/>
      <c r="KZZ454" s="141"/>
      <c r="LAA454" s="141"/>
      <c r="LAB454" s="141"/>
      <c r="LAC454" s="141"/>
      <c r="LAD454" s="141"/>
      <c r="LAE454" s="141"/>
      <c r="LAF454" s="141"/>
      <c r="LAG454" s="141"/>
      <c r="LAH454" s="141"/>
      <c r="LAI454" s="141"/>
      <c r="LAJ454" s="141"/>
      <c r="LAK454" s="141"/>
      <c r="LAL454" s="141"/>
      <c r="LAM454" s="141"/>
      <c r="LAN454" s="141"/>
      <c r="LAO454" s="141"/>
      <c r="LAP454" s="141"/>
      <c r="LAQ454" s="141"/>
      <c r="LAR454" s="141"/>
      <c r="LAS454" s="141"/>
      <c r="LAT454" s="141"/>
      <c r="LAU454" s="141"/>
      <c r="LAV454" s="141"/>
      <c r="LAW454" s="141"/>
      <c r="LAX454" s="141"/>
      <c r="LAY454" s="141"/>
      <c r="LAZ454" s="141"/>
      <c r="LBA454" s="141"/>
      <c r="LBB454" s="141"/>
      <c r="LBC454" s="141"/>
      <c r="LBD454" s="141"/>
      <c r="LBE454" s="141"/>
      <c r="LBF454" s="141"/>
      <c r="LBG454" s="141"/>
      <c r="LBH454" s="141"/>
      <c r="LBI454" s="141"/>
      <c r="LBJ454" s="141"/>
      <c r="LBK454" s="141"/>
      <c r="LBL454" s="141"/>
      <c r="LBM454" s="141"/>
      <c r="LBN454" s="141"/>
      <c r="LBO454" s="141"/>
      <c r="LBP454" s="141"/>
      <c r="LBQ454" s="141"/>
      <c r="LBR454" s="141"/>
      <c r="LBS454" s="141"/>
      <c r="LBT454" s="141"/>
      <c r="LBU454" s="141"/>
      <c r="LBV454" s="141"/>
      <c r="LBW454" s="141"/>
      <c r="LBX454" s="141"/>
      <c r="LBY454" s="141"/>
      <c r="LBZ454" s="141"/>
      <c r="LCA454" s="141"/>
      <c r="LCB454" s="141"/>
      <c r="LCC454" s="141"/>
      <c r="LCD454" s="141"/>
      <c r="LCE454" s="141"/>
      <c r="LCF454" s="141"/>
      <c r="LCG454" s="141"/>
      <c r="LCH454" s="141"/>
      <c r="LCI454" s="141"/>
      <c r="LCJ454" s="141"/>
      <c r="LCK454" s="141"/>
      <c r="LCL454" s="141"/>
      <c r="LCM454" s="141"/>
      <c r="LCN454" s="141"/>
      <c r="LCO454" s="141"/>
      <c r="LCP454" s="141"/>
      <c r="LCQ454" s="141"/>
      <c r="LCR454" s="141"/>
      <c r="LCS454" s="141"/>
      <c r="LCT454" s="141"/>
      <c r="LCU454" s="141"/>
      <c r="LCV454" s="141"/>
      <c r="LCW454" s="141"/>
      <c r="LCX454" s="141"/>
      <c r="LCY454" s="141"/>
      <c r="LCZ454" s="141"/>
      <c r="LDA454" s="141"/>
      <c r="LDB454" s="141"/>
      <c r="LDC454" s="141"/>
      <c r="LDD454" s="141"/>
      <c r="LDE454" s="141"/>
      <c r="LDF454" s="141"/>
      <c r="LDG454" s="141"/>
      <c r="LDH454" s="141"/>
      <c r="LDI454" s="141"/>
      <c r="LDJ454" s="141"/>
      <c r="LDK454" s="141"/>
      <c r="LDL454" s="141"/>
      <c r="LDM454" s="141"/>
      <c r="LDN454" s="141"/>
      <c r="LDO454" s="141"/>
      <c r="LDP454" s="141"/>
      <c r="LDQ454" s="141"/>
      <c r="LDR454" s="141"/>
      <c r="LDS454" s="141"/>
      <c r="LDT454" s="141"/>
      <c r="LDU454" s="141"/>
      <c r="LDV454" s="141"/>
      <c r="LDW454" s="141"/>
      <c r="LDX454" s="141"/>
      <c r="LDY454" s="141"/>
      <c r="LDZ454" s="141"/>
      <c r="LEA454" s="141"/>
      <c r="LEB454" s="141"/>
      <c r="LEC454" s="141"/>
      <c r="LED454" s="141"/>
      <c r="LEE454" s="141"/>
      <c r="LEF454" s="141"/>
      <c r="LEG454" s="141"/>
      <c r="LEH454" s="141"/>
      <c r="LEI454" s="141"/>
      <c r="LEJ454" s="141"/>
      <c r="LEK454" s="141"/>
      <c r="LEL454" s="141"/>
      <c r="LEM454" s="141"/>
      <c r="LEN454" s="141"/>
      <c r="LEO454" s="141"/>
      <c r="LEP454" s="141"/>
      <c r="LEQ454" s="141"/>
      <c r="LER454" s="141"/>
      <c r="LES454" s="141"/>
      <c r="LET454" s="141"/>
      <c r="LEU454" s="141"/>
      <c r="LEV454" s="141"/>
      <c r="LEW454" s="141"/>
      <c r="LEX454" s="141"/>
      <c r="LEY454" s="141"/>
      <c r="LEZ454" s="141"/>
      <c r="LFA454" s="141"/>
      <c r="LFB454" s="141"/>
      <c r="LFC454" s="141"/>
      <c r="LFD454" s="141"/>
      <c r="LFE454" s="141"/>
      <c r="LFF454" s="141"/>
      <c r="LFG454" s="141"/>
      <c r="LFH454" s="141"/>
      <c r="LFI454" s="141"/>
      <c r="LFJ454" s="141"/>
      <c r="LFK454" s="141"/>
      <c r="LFL454" s="141"/>
      <c r="LFM454" s="141"/>
      <c r="LFN454" s="141"/>
      <c r="LFO454" s="141"/>
      <c r="LFP454" s="141"/>
      <c r="LFQ454" s="141"/>
      <c r="LFR454" s="141"/>
      <c r="LFS454" s="141"/>
      <c r="LFT454" s="141"/>
      <c r="LFU454" s="141"/>
      <c r="LFV454" s="141"/>
      <c r="LFW454" s="141"/>
      <c r="LFX454" s="141"/>
      <c r="LFY454" s="141"/>
      <c r="LFZ454" s="141"/>
      <c r="LGA454" s="141"/>
      <c r="LGB454" s="141"/>
      <c r="LGC454" s="141"/>
      <c r="LGD454" s="141"/>
      <c r="LGE454" s="141"/>
      <c r="LGF454" s="141"/>
      <c r="LGG454" s="141"/>
      <c r="LGH454" s="141"/>
      <c r="LGI454" s="141"/>
      <c r="LGJ454" s="141"/>
      <c r="LGK454" s="141"/>
      <c r="LGL454" s="141"/>
      <c r="LGM454" s="141"/>
      <c r="LGN454" s="141"/>
      <c r="LGO454" s="141"/>
      <c r="LGP454" s="141"/>
      <c r="LGQ454" s="141"/>
      <c r="LGR454" s="141"/>
      <c r="LGS454" s="141"/>
      <c r="LGT454" s="141"/>
      <c r="LGU454" s="141"/>
      <c r="LGV454" s="141"/>
      <c r="LGW454" s="141"/>
      <c r="LGX454" s="141"/>
      <c r="LGY454" s="141"/>
      <c r="LGZ454" s="141"/>
      <c r="LHA454" s="141"/>
      <c r="LHB454" s="141"/>
      <c r="LHC454" s="141"/>
      <c r="LHD454" s="141"/>
      <c r="LHE454" s="141"/>
      <c r="LHF454" s="141"/>
      <c r="LHG454" s="141"/>
      <c r="LHH454" s="141"/>
      <c r="LHI454" s="141"/>
      <c r="LHJ454" s="141"/>
      <c r="LHK454" s="141"/>
      <c r="LHL454" s="141"/>
      <c r="LHM454" s="141"/>
      <c r="LHN454" s="141"/>
      <c r="LHO454" s="141"/>
      <c r="LHP454" s="141"/>
      <c r="LHQ454" s="141"/>
      <c r="LHR454" s="141"/>
      <c r="LHS454" s="141"/>
      <c r="LHT454" s="141"/>
      <c r="LHU454" s="141"/>
      <c r="LHV454" s="141"/>
      <c r="LHW454" s="141"/>
      <c r="LHX454" s="141"/>
      <c r="LHY454" s="141"/>
      <c r="LHZ454" s="141"/>
      <c r="LIA454" s="141"/>
      <c r="LIB454" s="141"/>
      <c r="LIC454" s="141"/>
      <c r="LID454" s="141"/>
      <c r="LIE454" s="141"/>
      <c r="LIF454" s="141"/>
      <c r="LIG454" s="141"/>
      <c r="LIH454" s="141"/>
      <c r="LII454" s="141"/>
      <c r="LIJ454" s="141"/>
      <c r="LIK454" s="141"/>
      <c r="LIL454" s="141"/>
      <c r="LIM454" s="141"/>
      <c r="LIN454" s="141"/>
      <c r="LIO454" s="141"/>
      <c r="LIP454" s="141"/>
      <c r="LIQ454" s="141"/>
      <c r="LIR454" s="141"/>
      <c r="LIS454" s="141"/>
      <c r="LIT454" s="141"/>
      <c r="LIU454" s="141"/>
      <c r="LIV454" s="141"/>
      <c r="LIW454" s="141"/>
      <c r="LIX454" s="141"/>
      <c r="LIY454" s="141"/>
      <c r="LIZ454" s="141"/>
      <c r="LJA454" s="141"/>
      <c r="LJB454" s="141"/>
      <c r="LJC454" s="141"/>
      <c r="LJD454" s="141"/>
      <c r="LJE454" s="141"/>
      <c r="LJF454" s="141"/>
      <c r="LJG454" s="141"/>
      <c r="LJH454" s="141"/>
      <c r="LJI454" s="141"/>
      <c r="LJJ454" s="141"/>
      <c r="LJK454" s="141"/>
      <c r="LJL454" s="141"/>
      <c r="LJM454" s="141"/>
      <c r="LJN454" s="141"/>
      <c r="LJO454" s="141"/>
      <c r="LJP454" s="141"/>
      <c r="LJQ454" s="141"/>
      <c r="LJR454" s="141"/>
      <c r="LJS454" s="141"/>
      <c r="LJT454" s="141"/>
      <c r="LJU454" s="141"/>
      <c r="LJV454" s="141"/>
      <c r="LJW454" s="141"/>
      <c r="LJX454" s="141"/>
      <c r="LJY454" s="141"/>
      <c r="LJZ454" s="141"/>
      <c r="LKA454" s="141"/>
      <c r="LKB454" s="141"/>
      <c r="LKC454" s="141"/>
      <c r="LKD454" s="141"/>
      <c r="LKE454" s="141"/>
      <c r="LKF454" s="141"/>
      <c r="LKG454" s="141"/>
      <c r="LKH454" s="141"/>
      <c r="LKI454" s="141"/>
      <c r="LKJ454" s="141"/>
      <c r="LKK454" s="141"/>
      <c r="LKL454" s="141"/>
      <c r="LKM454" s="141"/>
      <c r="LKN454" s="141"/>
      <c r="LKO454" s="141"/>
      <c r="LKP454" s="141"/>
      <c r="LKQ454" s="141"/>
      <c r="LKR454" s="141"/>
      <c r="LKS454" s="141"/>
      <c r="LKT454" s="141"/>
      <c r="LKU454" s="141"/>
      <c r="LKV454" s="141"/>
      <c r="LKW454" s="141"/>
      <c r="LKX454" s="141"/>
      <c r="LKY454" s="141"/>
      <c r="LKZ454" s="141"/>
      <c r="LLA454" s="141"/>
      <c r="LLB454" s="141"/>
      <c r="LLC454" s="141"/>
      <c r="LLD454" s="141"/>
      <c r="LLE454" s="141"/>
      <c r="LLF454" s="141"/>
      <c r="LLG454" s="141"/>
      <c r="LLH454" s="141"/>
      <c r="LLI454" s="141"/>
      <c r="LLJ454" s="141"/>
      <c r="LLK454" s="141"/>
      <c r="LLL454" s="141"/>
      <c r="LLM454" s="141"/>
      <c r="LLN454" s="141"/>
      <c r="LLO454" s="141"/>
      <c r="LLP454" s="141"/>
      <c r="LLQ454" s="141"/>
      <c r="LLR454" s="141"/>
      <c r="LLS454" s="141"/>
      <c r="LLT454" s="141"/>
      <c r="LLU454" s="141"/>
      <c r="LLV454" s="141"/>
      <c r="LLW454" s="141"/>
      <c r="LLX454" s="141"/>
      <c r="LLY454" s="141"/>
      <c r="LLZ454" s="141"/>
      <c r="LMA454" s="141"/>
      <c r="LMB454" s="141"/>
      <c r="LMC454" s="141"/>
      <c r="LMD454" s="141"/>
      <c r="LME454" s="141"/>
      <c r="LMF454" s="141"/>
      <c r="LMG454" s="141"/>
      <c r="LMH454" s="141"/>
      <c r="LMI454" s="141"/>
      <c r="LMJ454" s="141"/>
      <c r="LMK454" s="141"/>
      <c r="LML454" s="141"/>
      <c r="LMM454" s="141"/>
      <c r="LMN454" s="141"/>
      <c r="LMO454" s="141"/>
      <c r="LMP454" s="141"/>
      <c r="LMQ454" s="141"/>
      <c r="LMR454" s="141"/>
      <c r="LMS454" s="141"/>
      <c r="LMT454" s="141"/>
      <c r="LMU454" s="141"/>
      <c r="LMV454" s="141"/>
      <c r="LMW454" s="141"/>
      <c r="LMX454" s="141"/>
      <c r="LMY454" s="141"/>
      <c r="LMZ454" s="141"/>
      <c r="LNA454" s="141"/>
      <c r="LNB454" s="141"/>
      <c r="LNC454" s="141"/>
      <c r="LND454" s="141"/>
      <c r="LNE454" s="141"/>
      <c r="LNF454" s="141"/>
      <c r="LNG454" s="141"/>
      <c r="LNH454" s="141"/>
      <c r="LNI454" s="141"/>
      <c r="LNJ454" s="141"/>
      <c r="LNK454" s="141"/>
      <c r="LNL454" s="141"/>
      <c r="LNM454" s="141"/>
      <c r="LNN454" s="141"/>
      <c r="LNO454" s="141"/>
      <c r="LNP454" s="141"/>
      <c r="LNQ454" s="141"/>
      <c r="LNR454" s="141"/>
      <c r="LNS454" s="141"/>
      <c r="LNT454" s="141"/>
      <c r="LNU454" s="141"/>
      <c r="LNV454" s="141"/>
      <c r="LNW454" s="141"/>
      <c r="LNX454" s="141"/>
      <c r="LNY454" s="141"/>
      <c r="LNZ454" s="141"/>
      <c r="LOA454" s="141"/>
      <c r="LOB454" s="141"/>
      <c r="LOC454" s="141"/>
      <c r="LOD454" s="141"/>
      <c r="LOE454" s="141"/>
      <c r="LOF454" s="141"/>
      <c r="LOG454" s="141"/>
      <c r="LOH454" s="141"/>
      <c r="LOI454" s="141"/>
      <c r="LOJ454" s="141"/>
      <c r="LOK454" s="141"/>
      <c r="LOL454" s="141"/>
      <c r="LOM454" s="141"/>
      <c r="LON454" s="141"/>
      <c r="LOO454" s="141"/>
      <c r="LOP454" s="141"/>
      <c r="LOQ454" s="141"/>
      <c r="LOR454" s="141"/>
      <c r="LOS454" s="141"/>
      <c r="LOT454" s="141"/>
      <c r="LOU454" s="141"/>
      <c r="LOV454" s="141"/>
      <c r="LOW454" s="141"/>
      <c r="LOX454" s="141"/>
      <c r="LOY454" s="141"/>
      <c r="LOZ454" s="141"/>
      <c r="LPA454" s="141"/>
      <c r="LPB454" s="141"/>
      <c r="LPC454" s="141"/>
      <c r="LPD454" s="141"/>
      <c r="LPE454" s="141"/>
      <c r="LPF454" s="141"/>
      <c r="LPG454" s="141"/>
      <c r="LPH454" s="141"/>
      <c r="LPI454" s="141"/>
      <c r="LPJ454" s="141"/>
      <c r="LPK454" s="141"/>
      <c r="LPL454" s="141"/>
      <c r="LPM454" s="141"/>
      <c r="LPN454" s="141"/>
      <c r="LPO454" s="141"/>
      <c r="LPP454" s="141"/>
      <c r="LPQ454" s="141"/>
      <c r="LPR454" s="141"/>
      <c r="LPS454" s="141"/>
      <c r="LPT454" s="141"/>
      <c r="LPU454" s="141"/>
      <c r="LPV454" s="141"/>
      <c r="LPW454" s="141"/>
      <c r="LPX454" s="141"/>
      <c r="LPY454" s="141"/>
      <c r="LPZ454" s="141"/>
      <c r="LQA454" s="141"/>
      <c r="LQB454" s="141"/>
      <c r="LQC454" s="141"/>
      <c r="LQD454" s="141"/>
      <c r="LQE454" s="141"/>
      <c r="LQF454" s="141"/>
      <c r="LQG454" s="141"/>
      <c r="LQH454" s="141"/>
      <c r="LQI454" s="141"/>
      <c r="LQJ454" s="141"/>
      <c r="LQK454" s="141"/>
      <c r="LQL454" s="141"/>
      <c r="LQM454" s="141"/>
      <c r="LQN454" s="141"/>
      <c r="LQO454" s="141"/>
      <c r="LQP454" s="141"/>
      <c r="LQQ454" s="141"/>
      <c r="LQR454" s="141"/>
      <c r="LQS454" s="141"/>
      <c r="LQT454" s="141"/>
      <c r="LQU454" s="141"/>
      <c r="LQV454" s="141"/>
      <c r="LQW454" s="141"/>
      <c r="LQX454" s="141"/>
      <c r="LQY454" s="141"/>
      <c r="LQZ454" s="141"/>
      <c r="LRA454" s="141"/>
      <c r="LRB454" s="141"/>
      <c r="LRC454" s="141"/>
      <c r="LRD454" s="141"/>
      <c r="LRE454" s="141"/>
      <c r="LRF454" s="141"/>
      <c r="LRG454" s="141"/>
      <c r="LRH454" s="141"/>
      <c r="LRI454" s="141"/>
      <c r="LRJ454" s="141"/>
      <c r="LRK454" s="141"/>
      <c r="LRL454" s="141"/>
      <c r="LRM454" s="141"/>
      <c r="LRN454" s="141"/>
      <c r="LRO454" s="141"/>
      <c r="LRP454" s="141"/>
      <c r="LRQ454" s="141"/>
      <c r="LRR454" s="141"/>
      <c r="LRS454" s="141"/>
      <c r="LRT454" s="141"/>
      <c r="LRU454" s="141"/>
      <c r="LRV454" s="141"/>
      <c r="LRW454" s="141"/>
      <c r="LRX454" s="141"/>
      <c r="LRY454" s="141"/>
      <c r="LRZ454" s="141"/>
      <c r="LSA454" s="141"/>
      <c r="LSB454" s="141"/>
      <c r="LSC454" s="141"/>
      <c r="LSD454" s="141"/>
      <c r="LSE454" s="141"/>
      <c r="LSF454" s="141"/>
      <c r="LSG454" s="141"/>
      <c r="LSH454" s="141"/>
      <c r="LSI454" s="141"/>
      <c r="LSJ454" s="141"/>
      <c r="LSK454" s="141"/>
      <c r="LSL454" s="141"/>
      <c r="LSM454" s="141"/>
      <c r="LSN454" s="141"/>
      <c r="LSO454" s="141"/>
      <c r="LSP454" s="141"/>
      <c r="LSQ454" s="141"/>
      <c r="LSR454" s="141"/>
      <c r="LSS454" s="141"/>
      <c r="LST454" s="141"/>
      <c r="LSU454" s="141"/>
      <c r="LSV454" s="141"/>
      <c r="LSW454" s="141"/>
      <c r="LSX454" s="141"/>
      <c r="LSY454" s="141"/>
      <c r="LSZ454" s="141"/>
      <c r="LTA454" s="141"/>
      <c r="LTB454" s="141"/>
      <c r="LTC454" s="141"/>
      <c r="LTD454" s="141"/>
      <c r="LTE454" s="141"/>
      <c r="LTF454" s="141"/>
      <c r="LTG454" s="141"/>
      <c r="LTH454" s="141"/>
      <c r="LTI454" s="141"/>
      <c r="LTJ454" s="141"/>
      <c r="LTK454" s="141"/>
      <c r="LTL454" s="141"/>
      <c r="LTM454" s="141"/>
      <c r="LTN454" s="141"/>
      <c r="LTO454" s="141"/>
      <c r="LTP454" s="141"/>
      <c r="LTQ454" s="141"/>
      <c r="LTR454" s="141"/>
      <c r="LTS454" s="141"/>
      <c r="LTT454" s="141"/>
      <c r="LTU454" s="141"/>
      <c r="LTV454" s="141"/>
      <c r="LTW454" s="141"/>
      <c r="LTX454" s="141"/>
      <c r="LTY454" s="141"/>
      <c r="LTZ454" s="141"/>
      <c r="LUA454" s="141"/>
      <c r="LUB454" s="141"/>
      <c r="LUC454" s="141"/>
      <c r="LUD454" s="141"/>
      <c r="LUE454" s="141"/>
      <c r="LUF454" s="141"/>
      <c r="LUG454" s="141"/>
      <c r="LUH454" s="141"/>
      <c r="LUI454" s="141"/>
      <c r="LUJ454" s="141"/>
      <c r="LUK454" s="141"/>
      <c r="LUL454" s="141"/>
      <c r="LUM454" s="141"/>
      <c r="LUN454" s="141"/>
      <c r="LUO454" s="141"/>
      <c r="LUP454" s="141"/>
      <c r="LUQ454" s="141"/>
      <c r="LUR454" s="141"/>
      <c r="LUS454" s="141"/>
      <c r="LUT454" s="141"/>
      <c r="LUU454" s="141"/>
      <c r="LUV454" s="141"/>
      <c r="LUW454" s="141"/>
      <c r="LUX454" s="141"/>
      <c r="LUY454" s="141"/>
      <c r="LUZ454" s="141"/>
      <c r="LVA454" s="141"/>
      <c r="LVB454" s="141"/>
      <c r="LVC454" s="141"/>
      <c r="LVD454" s="141"/>
      <c r="LVE454" s="141"/>
      <c r="LVF454" s="141"/>
      <c r="LVG454" s="141"/>
      <c r="LVH454" s="141"/>
      <c r="LVI454" s="141"/>
      <c r="LVJ454" s="141"/>
      <c r="LVK454" s="141"/>
      <c r="LVL454" s="141"/>
      <c r="LVM454" s="141"/>
      <c r="LVN454" s="141"/>
      <c r="LVO454" s="141"/>
      <c r="LVP454" s="141"/>
      <c r="LVQ454" s="141"/>
      <c r="LVR454" s="141"/>
      <c r="LVS454" s="141"/>
      <c r="LVT454" s="141"/>
      <c r="LVU454" s="141"/>
      <c r="LVV454" s="141"/>
      <c r="LVW454" s="141"/>
      <c r="LVX454" s="141"/>
      <c r="LVY454" s="141"/>
      <c r="LVZ454" s="141"/>
      <c r="LWA454" s="141"/>
      <c r="LWB454" s="141"/>
      <c r="LWC454" s="141"/>
      <c r="LWD454" s="141"/>
      <c r="LWE454" s="141"/>
      <c r="LWF454" s="141"/>
      <c r="LWG454" s="141"/>
      <c r="LWH454" s="141"/>
      <c r="LWI454" s="141"/>
      <c r="LWJ454" s="141"/>
      <c r="LWK454" s="141"/>
      <c r="LWL454" s="141"/>
      <c r="LWM454" s="141"/>
      <c r="LWN454" s="141"/>
      <c r="LWO454" s="141"/>
      <c r="LWP454" s="141"/>
      <c r="LWQ454" s="141"/>
      <c r="LWR454" s="141"/>
      <c r="LWS454" s="141"/>
      <c r="LWT454" s="141"/>
      <c r="LWU454" s="141"/>
      <c r="LWV454" s="141"/>
      <c r="LWW454" s="141"/>
      <c r="LWX454" s="141"/>
      <c r="LWY454" s="141"/>
      <c r="LWZ454" s="141"/>
      <c r="LXA454" s="141"/>
      <c r="LXB454" s="141"/>
      <c r="LXC454" s="141"/>
      <c r="LXD454" s="141"/>
      <c r="LXE454" s="141"/>
      <c r="LXF454" s="141"/>
      <c r="LXG454" s="141"/>
      <c r="LXH454" s="141"/>
      <c r="LXI454" s="141"/>
      <c r="LXJ454" s="141"/>
      <c r="LXK454" s="141"/>
      <c r="LXL454" s="141"/>
      <c r="LXM454" s="141"/>
      <c r="LXN454" s="141"/>
      <c r="LXO454" s="141"/>
      <c r="LXP454" s="141"/>
      <c r="LXQ454" s="141"/>
      <c r="LXR454" s="141"/>
      <c r="LXS454" s="141"/>
      <c r="LXT454" s="141"/>
      <c r="LXU454" s="141"/>
      <c r="LXV454" s="141"/>
      <c r="LXW454" s="141"/>
      <c r="LXX454" s="141"/>
      <c r="LXY454" s="141"/>
      <c r="LXZ454" s="141"/>
      <c r="LYA454" s="141"/>
      <c r="LYB454" s="141"/>
      <c r="LYC454" s="141"/>
      <c r="LYD454" s="141"/>
      <c r="LYE454" s="141"/>
      <c r="LYF454" s="141"/>
      <c r="LYG454" s="141"/>
      <c r="LYH454" s="141"/>
      <c r="LYI454" s="141"/>
      <c r="LYJ454" s="141"/>
      <c r="LYK454" s="141"/>
      <c r="LYL454" s="141"/>
      <c r="LYM454" s="141"/>
      <c r="LYN454" s="141"/>
      <c r="LYO454" s="141"/>
      <c r="LYP454" s="141"/>
      <c r="LYQ454" s="141"/>
      <c r="LYR454" s="141"/>
      <c r="LYS454" s="141"/>
      <c r="LYT454" s="141"/>
      <c r="LYU454" s="141"/>
      <c r="LYV454" s="141"/>
      <c r="LYW454" s="141"/>
      <c r="LYX454" s="141"/>
      <c r="LYY454" s="141"/>
      <c r="LYZ454" s="141"/>
      <c r="LZA454" s="141"/>
      <c r="LZB454" s="141"/>
      <c r="LZC454" s="141"/>
      <c r="LZD454" s="141"/>
      <c r="LZE454" s="141"/>
      <c r="LZF454" s="141"/>
      <c r="LZG454" s="141"/>
      <c r="LZH454" s="141"/>
      <c r="LZI454" s="141"/>
      <c r="LZJ454" s="141"/>
      <c r="LZK454" s="141"/>
      <c r="LZL454" s="141"/>
      <c r="LZM454" s="141"/>
      <c r="LZN454" s="141"/>
      <c r="LZO454" s="141"/>
      <c r="LZP454" s="141"/>
      <c r="LZQ454" s="141"/>
      <c r="LZR454" s="141"/>
      <c r="LZS454" s="141"/>
      <c r="LZT454" s="141"/>
      <c r="LZU454" s="141"/>
      <c r="LZV454" s="141"/>
      <c r="LZW454" s="141"/>
      <c r="LZX454" s="141"/>
      <c r="LZY454" s="141"/>
      <c r="LZZ454" s="141"/>
      <c r="MAA454" s="141"/>
      <c r="MAB454" s="141"/>
      <c r="MAC454" s="141"/>
      <c r="MAD454" s="141"/>
      <c r="MAE454" s="141"/>
      <c r="MAF454" s="141"/>
      <c r="MAG454" s="141"/>
      <c r="MAH454" s="141"/>
      <c r="MAI454" s="141"/>
      <c r="MAJ454" s="141"/>
      <c r="MAK454" s="141"/>
      <c r="MAL454" s="141"/>
      <c r="MAM454" s="141"/>
      <c r="MAN454" s="141"/>
      <c r="MAO454" s="141"/>
      <c r="MAP454" s="141"/>
      <c r="MAQ454" s="141"/>
      <c r="MAR454" s="141"/>
      <c r="MAS454" s="141"/>
      <c r="MAT454" s="141"/>
      <c r="MAU454" s="141"/>
      <c r="MAV454" s="141"/>
      <c r="MAW454" s="141"/>
      <c r="MAX454" s="141"/>
      <c r="MAY454" s="141"/>
      <c r="MAZ454" s="141"/>
      <c r="MBA454" s="141"/>
      <c r="MBB454" s="141"/>
      <c r="MBC454" s="141"/>
      <c r="MBD454" s="141"/>
      <c r="MBE454" s="141"/>
      <c r="MBF454" s="141"/>
      <c r="MBG454" s="141"/>
      <c r="MBH454" s="141"/>
      <c r="MBI454" s="141"/>
      <c r="MBJ454" s="141"/>
      <c r="MBK454" s="141"/>
      <c r="MBL454" s="141"/>
      <c r="MBM454" s="141"/>
      <c r="MBN454" s="141"/>
      <c r="MBO454" s="141"/>
      <c r="MBP454" s="141"/>
      <c r="MBQ454" s="141"/>
      <c r="MBR454" s="141"/>
      <c r="MBS454" s="141"/>
      <c r="MBT454" s="141"/>
      <c r="MBU454" s="141"/>
      <c r="MBV454" s="141"/>
      <c r="MBW454" s="141"/>
      <c r="MBX454" s="141"/>
      <c r="MBY454" s="141"/>
      <c r="MBZ454" s="141"/>
      <c r="MCA454" s="141"/>
      <c r="MCB454" s="141"/>
      <c r="MCC454" s="141"/>
      <c r="MCD454" s="141"/>
      <c r="MCE454" s="141"/>
      <c r="MCF454" s="141"/>
      <c r="MCG454" s="141"/>
      <c r="MCH454" s="141"/>
      <c r="MCI454" s="141"/>
      <c r="MCJ454" s="141"/>
      <c r="MCK454" s="141"/>
      <c r="MCL454" s="141"/>
      <c r="MCM454" s="141"/>
      <c r="MCN454" s="141"/>
      <c r="MCO454" s="141"/>
      <c r="MCP454" s="141"/>
      <c r="MCQ454" s="141"/>
      <c r="MCR454" s="141"/>
      <c r="MCS454" s="141"/>
      <c r="MCT454" s="141"/>
      <c r="MCU454" s="141"/>
      <c r="MCV454" s="141"/>
      <c r="MCW454" s="141"/>
      <c r="MCX454" s="141"/>
      <c r="MCY454" s="141"/>
      <c r="MCZ454" s="141"/>
      <c r="MDA454" s="141"/>
      <c r="MDB454" s="141"/>
      <c r="MDC454" s="141"/>
      <c r="MDD454" s="141"/>
      <c r="MDE454" s="141"/>
      <c r="MDF454" s="141"/>
      <c r="MDG454" s="141"/>
      <c r="MDH454" s="141"/>
      <c r="MDI454" s="141"/>
      <c r="MDJ454" s="141"/>
      <c r="MDK454" s="141"/>
      <c r="MDL454" s="141"/>
      <c r="MDM454" s="141"/>
      <c r="MDN454" s="141"/>
      <c r="MDO454" s="141"/>
      <c r="MDP454" s="141"/>
      <c r="MDQ454" s="141"/>
      <c r="MDR454" s="141"/>
      <c r="MDS454" s="141"/>
      <c r="MDT454" s="141"/>
      <c r="MDU454" s="141"/>
      <c r="MDV454" s="141"/>
      <c r="MDW454" s="141"/>
      <c r="MDX454" s="141"/>
      <c r="MDY454" s="141"/>
      <c r="MDZ454" s="141"/>
      <c r="MEA454" s="141"/>
      <c r="MEB454" s="141"/>
      <c r="MEC454" s="141"/>
      <c r="MED454" s="141"/>
      <c r="MEE454" s="141"/>
      <c r="MEF454" s="141"/>
      <c r="MEG454" s="141"/>
      <c r="MEH454" s="141"/>
      <c r="MEI454" s="141"/>
      <c r="MEJ454" s="141"/>
      <c r="MEK454" s="141"/>
      <c r="MEL454" s="141"/>
      <c r="MEM454" s="141"/>
      <c r="MEN454" s="141"/>
      <c r="MEO454" s="141"/>
      <c r="MEP454" s="141"/>
      <c r="MEQ454" s="141"/>
      <c r="MER454" s="141"/>
      <c r="MES454" s="141"/>
      <c r="MET454" s="141"/>
      <c r="MEU454" s="141"/>
      <c r="MEV454" s="141"/>
      <c r="MEW454" s="141"/>
      <c r="MEX454" s="141"/>
      <c r="MEY454" s="141"/>
      <c r="MEZ454" s="141"/>
      <c r="MFA454" s="141"/>
      <c r="MFB454" s="141"/>
      <c r="MFC454" s="141"/>
      <c r="MFD454" s="141"/>
      <c r="MFE454" s="141"/>
      <c r="MFF454" s="141"/>
      <c r="MFG454" s="141"/>
      <c r="MFH454" s="141"/>
      <c r="MFI454" s="141"/>
      <c r="MFJ454" s="141"/>
      <c r="MFK454" s="141"/>
      <c r="MFL454" s="141"/>
      <c r="MFM454" s="141"/>
      <c r="MFN454" s="141"/>
      <c r="MFO454" s="141"/>
      <c r="MFP454" s="141"/>
      <c r="MFQ454" s="141"/>
      <c r="MFR454" s="141"/>
      <c r="MFS454" s="141"/>
      <c r="MFT454" s="141"/>
      <c r="MFU454" s="141"/>
      <c r="MFV454" s="141"/>
      <c r="MFW454" s="141"/>
      <c r="MFX454" s="141"/>
      <c r="MFY454" s="141"/>
      <c r="MFZ454" s="141"/>
      <c r="MGA454" s="141"/>
      <c r="MGB454" s="141"/>
      <c r="MGC454" s="141"/>
      <c r="MGD454" s="141"/>
      <c r="MGE454" s="141"/>
      <c r="MGF454" s="141"/>
      <c r="MGG454" s="141"/>
      <c r="MGH454" s="141"/>
      <c r="MGI454" s="141"/>
      <c r="MGJ454" s="141"/>
      <c r="MGK454" s="141"/>
      <c r="MGL454" s="141"/>
      <c r="MGM454" s="141"/>
      <c r="MGN454" s="141"/>
      <c r="MGO454" s="141"/>
      <c r="MGP454" s="141"/>
      <c r="MGQ454" s="141"/>
      <c r="MGR454" s="141"/>
      <c r="MGS454" s="141"/>
      <c r="MGT454" s="141"/>
      <c r="MGU454" s="141"/>
      <c r="MGV454" s="141"/>
      <c r="MGW454" s="141"/>
      <c r="MGX454" s="141"/>
      <c r="MGY454" s="141"/>
      <c r="MGZ454" s="141"/>
      <c r="MHA454" s="141"/>
      <c r="MHB454" s="141"/>
      <c r="MHC454" s="141"/>
      <c r="MHD454" s="141"/>
      <c r="MHE454" s="141"/>
      <c r="MHF454" s="141"/>
      <c r="MHG454" s="141"/>
      <c r="MHH454" s="141"/>
      <c r="MHI454" s="141"/>
      <c r="MHJ454" s="141"/>
      <c r="MHK454" s="141"/>
      <c r="MHL454" s="141"/>
      <c r="MHM454" s="141"/>
      <c r="MHN454" s="141"/>
      <c r="MHO454" s="141"/>
      <c r="MHP454" s="141"/>
      <c r="MHQ454" s="141"/>
      <c r="MHR454" s="141"/>
      <c r="MHS454" s="141"/>
      <c r="MHT454" s="141"/>
      <c r="MHU454" s="141"/>
      <c r="MHV454" s="141"/>
      <c r="MHW454" s="141"/>
      <c r="MHX454" s="141"/>
      <c r="MHY454" s="141"/>
      <c r="MHZ454" s="141"/>
      <c r="MIA454" s="141"/>
      <c r="MIB454" s="141"/>
      <c r="MIC454" s="141"/>
      <c r="MID454" s="141"/>
      <c r="MIE454" s="141"/>
      <c r="MIF454" s="141"/>
      <c r="MIG454" s="141"/>
      <c r="MIH454" s="141"/>
      <c r="MII454" s="141"/>
      <c r="MIJ454" s="141"/>
      <c r="MIK454" s="141"/>
      <c r="MIL454" s="141"/>
      <c r="MIM454" s="141"/>
      <c r="MIN454" s="141"/>
      <c r="MIO454" s="141"/>
      <c r="MIP454" s="141"/>
      <c r="MIQ454" s="141"/>
      <c r="MIR454" s="141"/>
      <c r="MIS454" s="141"/>
      <c r="MIT454" s="141"/>
      <c r="MIU454" s="141"/>
      <c r="MIV454" s="141"/>
      <c r="MIW454" s="141"/>
      <c r="MIX454" s="141"/>
      <c r="MIY454" s="141"/>
      <c r="MIZ454" s="141"/>
      <c r="MJA454" s="141"/>
      <c r="MJB454" s="141"/>
      <c r="MJC454" s="141"/>
      <c r="MJD454" s="141"/>
      <c r="MJE454" s="141"/>
      <c r="MJF454" s="141"/>
      <c r="MJG454" s="141"/>
      <c r="MJH454" s="141"/>
      <c r="MJI454" s="141"/>
      <c r="MJJ454" s="141"/>
      <c r="MJK454" s="141"/>
      <c r="MJL454" s="141"/>
      <c r="MJM454" s="141"/>
      <c r="MJN454" s="141"/>
      <c r="MJO454" s="141"/>
      <c r="MJP454" s="141"/>
      <c r="MJQ454" s="141"/>
      <c r="MJR454" s="141"/>
      <c r="MJS454" s="141"/>
      <c r="MJT454" s="141"/>
      <c r="MJU454" s="141"/>
      <c r="MJV454" s="141"/>
      <c r="MJW454" s="141"/>
      <c r="MJX454" s="141"/>
      <c r="MJY454" s="141"/>
      <c r="MJZ454" s="141"/>
      <c r="MKA454" s="141"/>
      <c r="MKB454" s="141"/>
      <c r="MKC454" s="141"/>
      <c r="MKD454" s="141"/>
      <c r="MKE454" s="141"/>
      <c r="MKF454" s="141"/>
      <c r="MKG454" s="141"/>
      <c r="MKH454" s="141"/>
      <c r="MKI454" s="141"/>
      <c r="MKJ454" s="141"/>
      <c r="MKK454" s="141"/>
      <c r="MKL454" s="141"/>
      <c r="MKM454" s="141"/>
      <c r="MKN454" s="141"/>
      <c r="MKO454" s="141"/>
      <c r="MKP454" s="141"/>
      <c r="MKQ454" s="141"/>
      <c r="MKR454" s="141"/>
      <c r="MKS454" s="141"/>
      <c r="MKT454" s="141"/>
      <c r="MKU454" s="141"/>
      <c r="MKV454" s="141"/>
      <c r="MKW454" s="141"/>
      <c r="MKX454" s="141"/>
      <c r="MKY454" s="141"/>
      <c r="MKZ454" s="141"/>
      <c r="MLA454" s="141"/>
      <c r="MLB454" s="141"/>
      <c r="MLC454" s="141"/>
      <c r="MLD454" s="141"/>
      <c r="MLE454" s="141"/>
      <c r="MLF454" s="141"/>
      <c r="MLG454" s="141"/>
      <c r="MLH454" s="141"/>
      <c r="MLI454" s="141"/>
      <c r="MLJ454" s="141"/>
      <c r="MLK454" s="141"/>
      <c r="MLL454" s="141"/>
      <c r="MLM454" s="141"/>
      <c r="MLN454" s="141"/>
      <c r="MLO454" s="141"/>
      <c r="MLP454" s="141"/>
      <c r="MLQ454" s="141"/>
      <c r="MLR454" s="141"/>
      <c r="MLS454" s="141"/>
      <c r="MLT454" s="141"/>
      <c r="MLU454" s="141"/>
      <c r="MLV454" s="141"/>
      <c r="MLW454" s="141"/>
      <c r="MLX454" s="141"/>
      <c r="MLY454" s="141"/>
      <c r="MLZ454" s="141"/>
      <c r="MMA454" s="141"/>
      <c r="MMB454" s="141"/>
      <c r="MMC454" s="141"/>
      <c r="MMD454" s="141"/>
      <c r="MME454" s="141"/>
      <c r="MMF454" s="141"/>
      <c r="MMG454" s="141"/>
      <c r="MMH454" s="141"/>
      <c r="MMI454" s="141"/>
      <c r="MMJ454" s="141"/>
      <c r="MMK454" s="141"/>
      <c r="MML454" s="141"/>
      <c r="MMM454" s="141"/>
      <c r="MMN454" s="141"/>
      <c r="MMO454" s="141"/>
      <c r="MMP454" s="141"/>
      <c r="MMQ454" s="141"/>
      <c r="MMR454" s="141"/>
      <c r="MMS454" s="141"/>
      <c r="MMT454" s="141"/>
      <c r="MMU454" s="141"/>
      <c r="MMV454" s="141"/>
      <c r="MMW454" s="141"/>
      <c r="MMX454" s="141"/>
      <c r="MMY454" s="141"/>
      <c r="MMZ454" s="141"/>
      <c r="MNA454" s="141"/>
      <c r="MNB454" s="141"/>
      <c r="MNC454" s="141"/>
      <c r="MND454" s="141"/>
      <c r="MNE454" s="141"/>
      <c r="MNF454" s="141"/>
      <c r="MNG454" s="141"/>
      <c r="MNH454" s="141"/>
      <c r="MNI454" s="141"/>
      <c r="MNJ454" s="141"/>
      <c r="MNK454" s="141"/>
      <c r="MNL454" s="141"/>
      <c r="MNM454" s="141"/>
      <c r="MNN454" s="141"/>
      <c r="MNO454" s="141"/>
      <c r="MNP454" s="141"/>
      <c r="MNQ454" s="141"/>
      <c r="MNR454" s="141"/>
      <c r="MNS454" s="141"/>
      <c r="MNT454" s="141"/>
      <c r="MNU454" s="141"/>
      <c r="MNV454" s="141"/>
      <c r="MNW454" s="141"/>
      <c r="MNX454" s="141"/>
      <c r="MNY454" s="141"/>
      <c r="MNZ454" s="141"/>
      <c r="MOA454" s="141"/>
      <c r="MOB454" s="141"/>
      <c r="MOC454" s="141"/>
      <c r="MOD454" s="141"/>
      <c r="MOE454" s="141"/>
      <c r="MOF454" s="141"/>
      <c r="MOG454" s="141"/>
      <c r="MOH454" s="141"/>
      <c r="MOI454" s="141"/>
      <c r="MOJ454" s="141"/>
      <c r="MOK454" s="141"/>
      <c r="MOL454" s="141"/>
      <c r="MOM454" s="141"/>
      <c r="MON454" s="141"/>
      <c r="MOO454" s="141"/>
      <c r="MOP454" s="141"/>
      <c r="MOQ454" s="141"/>
      <c r="MOR454" s="141"/>
      <c r="MOS454" s="141"/>
      <c r="MOT454" s="141"/>
      <c r="MOU454" s="141"/>
      <c r="MOV454" s="141"/>
      <c r="MOW454" s="141"/>
      <c r="MOX454" s="141"/>
      <c r="MOY454" s="141"/>
      <c r="MOZ454" s="141"/>
      <c r="MPA454" s="141"/>
      <c r="MPB454" s="141"/>
      <c r="MPC454" s="141"/>
      <c r="MPD454" s="141"/>
      <c r="MPE454" s="141"/>
      <c r="MPF454" s="141"/>
      <c r="MPG454" s="141"/>
      <c r="MPH454" s="141"/>
      <c r="MPI454" s="141"/>
      <c r="MPJ454" s="141"/>
      <c r="MPK454" s="141"/>
      <c r="MPL454" s="141"/>
      <c r="MPM454" s="141"/>
      <c r="MPN454" s="141"/>
      <c r="MPO454" s="141"/>
      <c r="MPP454" s="141"/>
      <c r="MPQ454" s="141"/>
      <c r="MPR454" s="141"/>
      <c r="MPS454" s="141"/>
      <c r="MPT454" s="141"/>
      <c r="MPU454" s="141"/>
      <c r="MPV454" s="141"/>
      <c r="MPW454" s="141"/>
      <c r="MPX454" s="141"/>
      <c r="MPY454" s="141"/>
      <c r="MPZ454" s="141"/>
      <c r="MQA454" s="141"/>
      <c r="MQB454" s="141"/>
      <c r="MQC454" s="141"/>
      <c r="MQD454" s="141"/>
      <c r="MQE454" s="141"/>
      <c r="MQF454" s="141"/>
      <c r="MQG454" s="141"/>
      <c r="MQH454" s="141"/>
      <c r="MQI454" s="141"/>
      <c r="MQJ454" s="141"/>
      <c r="MQK454" s="141"/>
      <c r="MQL454" s="141"/>
      <c r="MQM454" s="141"/>
      <c r="MQN454" s="141"/>
      <c r="MQO454" s="141"/>
      <c r="MQP454" s="141"/>
      <c r="MQQ454" s="141"/>
      <c r="MQR454" s="141"/>
      <c r="MQS454" s="141"/>
      <c r="MQT454" s="141"/>
      <c r="MQU454" s="141"/>
      <c r="MQV454" s="141"/>
      <c r="MQW454" s="141"/>
      <c r="MQX454" s="141"/>
      <c r="MQY454" s="141"/>
      <c r="MQZ454" s="141"/>
      <c r="MRA454" s="141"/>
      <c r="MRB454" s="141"/>
      <c r="MRC454" s="141"/>
      <c r="MRD454" s="141"/>
      <c r="MRE454" s="141"/>
      <c r="MRF454" s="141"/>
      <c r="MRG454" s="141"/>
      <c r="MRH454" s="141"/>
      <c r="MRI454" s="141"/>
      <c r="MRJ454" s="141"/>
      <c r="MRK454" s="141"/>
      <c r="MRL454" s="141"/>
      <c r="MRM454" s="141"/>
      <c r="MRN454" s="141"/>
      <c r="MRO454" s="141"/>
      <c r="MRP454" s="141"/>
      <c r="MRQ454" s="141"/>
      <c r="MRR454" s="141"/>
      <c r="MRS454" s="141"/>
      <c r="MRT454" s="141"/>
      <c r="MRU454" s="141"/>
      <c r="MRV454" s="141"/>
      <c r="MRW454" s="141"/>
      <c r="MRX454" s="141"/>
      <c r="MRY454" s="141"/>
      <c r="MRZ454" s="141"/>
      <c r="MSA454" s="141"/>
      <c r="MSB454" s="141"/>
      <c r="MSC454" s="141"/>
      <c r="MSD454" s="141"/>
      <c r="MSE454" s="141"/>
      <c r="MSF454" s="141"/>
      <c r="MSG454" s="141"/>
      <c r="MSH454" s="141"/>
      <c r="MSI454" s="141"/>
      <c r="MSJ454" s="141"/>
      <c r="MSK454" s="141"/>
      <c r="MSL454" s="141"/>
      <c r="MSM454" s="141"/>
      <c r="MSN454" s="141"/>
      <c r="MSO454" s="141"/>
      <c r="MSP454" s="141"/>
      <c r="MSQ454" s="141"/>
      <c r="MSR454" s="141"/>
      <c r="MSS454" s="141"/>
      <c r="MST454" s="141"/>
      <c r="MSU454" s="141"/>
      <c r="MSV454" s="141"/>
      <c r="MSW454" s="141"/>
      <c r="MSX454" s="141"/>
      <c r="MSY454" s="141"/>
      <c r="MSZ454" s="141"/>
      <c r="MTA454" s="141"/>
      <c r="MTB454" s="141"/>
      <c r="MTC454" s="141"/>
      <c r="MTD454" s="141"/>
      <c r="MTE454" s="141"/>
      <c r="MTF454" s="141"/>
      <c r="MTG454" s="141"/>
      <c r="MTH454" s="141"/>
      <c r="MTI454" s="141"/>
      <c r="MTJ454" s="141"/>
      <c r="MTK454" s="141"/>
      <c r="MTL454" s="141"/>
      <c r="MTM454" s="141"/>
      <c r="MTN454" s="141"/>
      <c r="MTO454" s="141"/>
      <c r="MTP454" s="141"/>
      <c r="MTQ454" s="141"/>
      <c r="MTR454" s="141"/>
      <c r="MTS454" s="141"/>
      <c r="MTT454" s="141"/>
      <c r="MTU454" s="141"/>
      <c r="MTV454" s="141"/>
      <c r="MTW454" s="141"/>
      <c r="MTX454" s="141"/>
      <c r="MTY454" s="141"/>
      <c r="MTZ454" s="141"/>
      <c r="MUA454" s="141"/>
      <c r="MUB454" s="141"/>
      <c r="MUC454" s="141"/>
      <c r="MUD454" s="141"/>
      <c r="MUE454" s="141"/>
      <c r="MUF454" s="141"/>
      <c r="MUG454" s="141"/>
      <c r="MUH454" s="141"/>
      <c r="MUI454" s="141"/>
      <c r="MUJ454" s="141"/>
      <c r="MUK454" s="141"/>
      <c r="MUL454" s="141"/>
      <c r="MUM454" s="141"/>
      <c r="MUN454" s="141"/>
      <c r="MUO454" s="141"/>
      <c r="MUP454" s="141"/>
      <c r="MUQ454" s="141"/>
      <c r="MUR454" s="141"/>
      <c r="MUS454" s="141"/>
      <c r="MUT454" s="141"/>
      <c r="MUU454" s="141"/>
      <c r="MUV454" s="141"/>
      <c r="MUW454" s="141"/>
      <c r="MUX454" s="141"/>
      <c r="MUY454" s="141"/>
      <c r="MUZ454" s="141"/>
      <c r="MVA454" s="141"/>
      <c r="MVB454" s="141"/>
      <c r="MVC454" s="141"/>
      <c r="MVD454" s="141"/>
      <c r="MVE454" s="141"/>
      <c r="MVF454" s="141"/>
      <c r="MVG454" s="141"/>
      <c r="MVH454" s="141"/>
      <c r="MVI454" s="141"/>
      <c r="MVJ454" s="141"/>
      <c r="MVK454" s="141"/>
      <c r="MVL454" s="141"/>
      <c r="MVM454" s="141"/>
      <c r="MVN454" s="141"/>
      <c r="MVO454" s="141"/>
      <c r="MVP454" s="141"/>
      <c r="MVQ454" s="141"/>
      <c r="MVR454" s="141"/>
      <c r="MVS454" s="141"/>
      <c r="MVT454" s="141"/>
      <c r="MVU454" s="141"/>
      <c r="MVV454" s="141"/>
      <c r="MVW454" s="141"/>
      <c r="MVX454" s="141"/>
      <c r="MVY454" s="141"/>
      <c r="MVZ454" s="141"/>
      <c r="MWA454" s="141"/>
      <c r="MWB454" s="141"/>
      <c r="MWC454" s="141"/>
      <c r="MWD454" s="141"/>
      <c r="MWE454" s="141"/>
      <c r="MWF454" s="141"/>
      <c r="MWG454" s="141"/>
      <c r="MWH454" s="141"/>
      <c r="MWI454" s="141"/>
      <c r="MWJ454" s="141"/>
      <c r="MWK454" s="141"/>
      <c r="MWL454" s="141"/>
      <c r="MWM454" s="141"/>
      <c r="MWN454" s="141"/>
      <c r="MWO454" s="141"/>
      <c r="MWP454" s="141"/>
      <c r="MWQ454" s="141"/>
      <c r="MWR454" s="141"/>
      <c r="MWS454" s="141"/>
      <c r="MWT454" s="141"/>
      <c r="MWU454" s="141"/>
      <c r="MWV454" s="141"/>
      <c r="MWW454" s="141"/>
      <c r="MWX454" s="141"/>
      <c r="MWY454" s="141"/>
      <c r="MWZ454" s="141"/>
      <c r="MXA454" s="141"/>
      <c r="MXB454" s="141"/>
      <c r="MXC454" s="141"/>
      <c r="MXD454" s="141"/>
      <c r="MXE454" s="141"/>
      <c r="MXF454" s="141"/>
      <c r="MXG454" s="141"/>
      <c r="MXH454" s="141"/>
      <c r="MXI454" s="141"/>
      <c r="MXJ454" s="141"/>
      <c r="MXK454" s="141"/>
      <c r="MXL454" s="141"/>
      <c r="MXM454" s="141"/>
      <c r="MXN454" s="141"/>
      <c r="MXO454" s="141"/>
      <c r="MXP454" s="141"/>
      <c r="MXQ454" s="141"/>
      <c r="MXR454" s="141"/>
      <c r="MXS454" s="141"/>
      <c r="MXT454" s="141"/>
      <c r="MXU454" s="141"/>
      <c r="MXV454" s="141"/>
      <c r="MXW454" s="141"/>
      <c r="MXX454" s="141"/>
      <c r="MXY454" s="141"/>
      <c r="MXZ454" s="141"/>
      <c r="MYA454" s="141"/>
      <c r="MYB454" s="141"/>
      <c r="MYC454" s="141"/>
      <c r="MYD454" s="141"/>
      <c r="MYE454" s="141"/>
      <c r="MYF454" s="141"/>
      <c r="MYG454" s="141"/>
      <c r="MYH454" s="141"/>
      <c r="MYI454" s="141"/>
      <c r="MYJ454" s="141"/>
      <c r="MYK454" s="141"/>
      <c r="MYL454" s="141"/>
      <c r="MYM454" s="141"/>
      <c r="MYN454" s="141"/>
      <c r="MYO454" s="141"/>
      <c r="MYP454" s="141"/>
      <c r="MYQ454" s="141"/>
      <c r="MYR454" s="141"/>
      <c r="MYS454" s="141"/>
      <c r="MYT454" s="141"/>
      <c r="MYU454" s="141"/>
      <c r="MYV454" s="141"/>
      <c r="MYW454" s="141"/>
      <c r="MYX454" s="141"/>
      <c r="MYY454" s="141"/>
      <c r="MYZ454" s="141"/>
      <c r="MZA454" s="141"/>
      <c r="MZB454" s="141"/>
      <c r="MZC454" s="141"/>
      <c r="MZD454" s="141"/>
      <c r="MZE454" s="141"/>
      <c r="MZF454" s="141"/>
      <c r="MZG454" s="141"/>
      <c r="MZH454" s="141"/>
      <c r="MZI454" s="141"/>
      <c r="MZJ454" s="141"/>
      <c r="MZK454" s="141"/>
      <c r="MZL454" s="141"/>
      <c r="MZM454" s="141"/>
      <c r="MZN454" s="141"/>
      <c r="MZO454" s="141"/>
      <c r="MZP454" s="141"/>
      <c r="MZQ454" s="141"/>
      <c r="MZR454" s="141"/>
      <c r="MZS454" s="141"/>
      <c r="MZT454" s="141"/>
      <c r="MZU454" s="141"/>
      <c r="MZV454" s="141"/>
      <c r="MZW454" s="141"/>
      <c r="MZX454" s="141"/>
      <c r="MZY454" s="141"/>
      <c r="MZZ454" s="141"/>
      <c r="NAA454" s="141"/>
      <c r="NAB454" s="141"/>
      <c r="NAC454" s="141"/>
      <c r="NAD454" s="141"/>
      <c r="NAE454" s="141"/>
      <c r="NAF454" s="141"/>
      <c r="NAG454" s="141"/>
      <c r="NAH454" s="141"/>
      <c r="NAI454" s="141"/>
      <c r="NAJ454" s="141"/>
      <c r="NAK454" s="141"/>
      <c r="NAL454" s="141"/>
      <c r="NAM454" s="141"/>
      <c r="NAN454" s="141"/>
      <c r="NAO454" s="141"/>
      <c r="NAP454" s="141"/>
      <c r="NAQ454" s="141"/>
      <c r="NAR454" s="141"/>
      <c r="NAS454" s="141"/>
      <c r="NAT454" s="141"/>
      <c r="NAU454" s="141"/>
      <c r="NAV454" s="141"/>
      <c r="NAW454" s="141"/>
      <c r="NAX454" s="141"/>
      <c r="NAY454" s="141"/>
      <c r="NAZ454" s="141"/>
      <c r="NBA454" s="141"/>
      <c r="NBB454" s="141"/>
      <c r="NBC454" s="141"/>
      <c r="NBD454" s="141"/>
      <c r="NBE454" s="141"/>
      <c r="NBF454" s="141"/>
      <c r="NBG454" s="141"/>
      <c r="NBH454" s="141"/>
      <c r="NBI454" s="141"/>
      <c r="NBJ454" s="141"/>
      <c r="NBK454" s="141"/>
      <c r="NBL454" s="141"/>
      <c r="NBM454" s="141"/>
      <c r="NBN454" s="141"/>
      <c r="NBO454" s="141"/>
      <c r="NBP454" s="141"/>
      <c r="NBQ454" s="141"/>
      <c r="NBR454" s="141"/>
      <c r="NBS454" s="141"/>
      <c r="NBT454" s="141"/>
      <c r="NBU454" s="141"/>
      <c r="NBV454" s="141"/>
      <c r="NBW454" s="141"/>
      <c r="NBX454" s="141"/>
      <c r="NBY454" s="141"/>
      <c r="NBZ454" s="141"/>
      <c r="NCA454" s="141"/>
      <c r="NCB454" s="141"/>
      <c r="NCC454" s="141"/>
      <c r="NCD454" s="141"/>
      <c r="NCE454" s="141"/>
      <c r="NCF454" s="141"/>
      <c r="NCG454" s="141"/>
      <c r="NCH454" s="141"/>
      <c r="NCI454" s="141"/>
      <c r="NCJ454" s="141"/>
      <c r="NCK454" s="141"/>
      <c r="NCL454" s="141"/>
      <c r="NCM454" s="141"/>
      <c r="NCN454" s="141"/>
      <c r="NCO454" s="141"/>
      <c r="NCP454" s="141"/>
      <c r="NCQ454" s="141"/>
      <c r="NCR454" s="141"/>
      <c r="NCS454" s="141"/>
      <c r="NCT454" s="141"/>
      <c r="NCU454" s="141"/>
      <c r="NCV454" s="141"/>
      <c r="NCW454" s="141"/>
      <c r="NCX454" s="141"/>
      <c r="NCY454" s="141"/>
      <c r="NCZ454" s="141"/>
      <c r="NDA454" s="141"/>
      <c r="NDB454" s="141"/>
      <c r="NDC454" s="141"/>
      <c r="NDD454" s="141"/>
      <c r="NDE454" s="141"/>
      <c r="NDF454" s="141"/>
      <c r="NDG454" s="141"/>
      <c r="NDH454" s="141"/>
      <c r="NDI454" s="141"/>
      <c r="NDJ454" s="141"/>
      <c r="NDK454" s="141"/>
      <c r="NDL454" s="141"/>
      <c r="NDM454" s="141"/>
      <c r="NDN454" s="141"/>
      <c r="NDO454" s="141"/>
      <c r="NDP454" s="141"/>
      <c r="NDQ454" s="141"/>
      <c r="NDR454" s="141"/>
      <c r="NDS454" s="141"/>
      <c r="NDT454" s="141"/>
      <c r="NDU454" s="141"/>
      <c r="NDV454" s="141"/>
      <c r="NDW454" s="141"/>
      <c r="NDX454" s="141"/>
      <c r="NDY454" s="141"/>
      <c r="NDZ454" s="141"/>
      <c r="NEA454" s="141"/>
      <c r="NEB454" s="141"/>
      <c r="NEC454" s="141"/>
      <c r="NED454" s="141"/>
      <c r="NEE454" s="141"/>
      <c r="NEF454" s="141"/>
      <c r="NEG454" s="141"/>
      <c r="NEH454" s="141"/>
      <c r="NEI454" s="141"/>
      <c r="NEJ454" s="141"/>
      <c r="NEK454" s="141"/>
      <c r="NEL454" s="141"/>
      <c r="NEM454" s="141"/>
      <c r="NEN454" s="141"/>
      <c r="NEO454" s="141"/>
      <c r="NEP454" s="141"/>
      <c r="NEQ454" s="141"/>
      <c r="NER454" s="141"/>
      <c r="NES454" s="141"/>
      <c r="NET454" s="141"/>
      <c r="NEU454" s="141"/>
      <c r="NEV454" s="141"/>
      <c r="NEW454" s="141"/>
      <c r="NEX454" s="141"/>
      <c r="NEY454" s="141"/>
      <c r="NEZ454" s="141"/>
      <c r="NFA454" s="141"/>
      <c r="NFB454" s="141"/>
      <c r="NFC454" s="141"/>
      <c r="NFD454" s="141"/>
      <c r="NFE454" s="141"/>
      <c r="NFF454" s="141"/>
      <c r="NFG454" s="141"/>
      <c r="NFH454" s="141"/>
      <c r="NFI454" s="141"/>
      <c r="NFJ454" s="141"/>
      <c r="NFK454" s="141"/>
      <c r="NFL454" s="141"/>
      <c r="NFM454" s="141"/>
      <c r="NFN454" s="141"/>
      <c r="NFO454" s="141"/>
      <c r="NFP454" s="141"/>
      <c r="NFQ454" s="141"/>
      <c r="NFR454" s="141"/>
      <c r="NFS454" s="141"/>
      <c r="NFT454" s="141"/>
      <c r="NFU454" s="141"/>
      <c r="NFV454" s="141"/>
      <c r="NFW454" s="141"/>
      <c r="NFX454" s="141"/>
      <c r="NFY454" s="141"/>
      <c r="NFZ454" s="141"/>
      <c r="NGA454" s="141"/>
      <c r="NGB454" s="141"/>
      <c r="NGC454" s="141"/>
      <c r="NGD454" s="141"/>
      <c r="NGE454" s="141"/>
      <c r="NGF454" s="141"/>
      <c r="NGG454" s="141"/>
      <c r="NGH454" s="141"/>
      <c r="NGI454" s="141"/>
      <c r="NGJ454" s="141"/>
      <c r="NGK454" s="141"/>
      <c r="NGL454" s="141"/>
      <c r="NGM454" s="141"/>
      <c r="NGN454" s="141"/>
      <c r="NGO454" s="141"/>
      <c r="NGP454" s="141"/>
      <c r="NGQ454" s="141"/>
      <c r="NGR454" s="141"/>
      <c r="NGS454" s="141"/>
      <c r="NGT454" s="141"/>
      <c r="NGU454" s="141"/>
      <c r="NGV454" s="141"/>
      <c r="NGW454" s="141"/>
      <c r="NGX454" s="141"/>
      <c r="NGY454" s="141"/>
      <c r="NGZ454" s="141"/>
      <c r="NHA454" s="141"/>
      <c r="NHB454" s="141"/>
      <c r="NHC454" s="141"/>
      <c r="NHD454" s="141"/>
      <c r="NHE454" s="141"/>
      <c r="NHF454" s="141"/>
      <c r="NHG454" s="141"/>
      <c r="NHH454" s="141"/>
      <c r="NHI454" s="141"/>
      <c r="NHJ454" s="141"/>
      <c r="NHK454" s="141"/>
      <c r="NHL454" s="141"/>
      <c r="NHM454" s="141"/>
      <c r="NHN454" s="141"/>
      <c r="NHO454" s="141"/>
      <c r="NHP454" s="141"/>
      <c r="NHQ454" s="141"/>
      <c r="NHR454" s="141"/>
      <c r="NHS454" s="141"/>
      <c r="NHT454" s="141"/>
      <c r="NHU454" s="141"/>
      <c r="NHV454" s="141"/>
      <c r="NHW454" s="141"/>
      <c r="NHX454" s="141"/>
      <c r="NHY454" s="141"/>
      <c r="NHZ454" s="141"/>
      <c r="NIA454" s="141"/>
      <c r="NIB454" s="141"/>
      <c r="NIC454" s="141"/>
      <c r="NID454" s="141"/>
      <c r="NIE454" s="141"/>
      <c r="NIF454" s="141"/>
      <c r="NIG454" s="141"/>
      <c r="NIH454" s="141"/>
      <c r="NII454" s="141"/>
      <c r="NIJ454" s="141"/>
      <c r="NIK454" s="141"/>
      <c r="NIL454" s="141"/>
      <c r="NIM454" s="141"/>
      <c r="NIN454" s="141"/>
      <c r="NIO454" s="141"/>
      <c r="NIP454" s="141"/>
      <c r="NIQ454" s="141"/>
      <c r="NIR454" s="141"/>
      <c r="NIS454" s="141"/>
      <c r="NIT454" s="141"/>
      <c r="NIU454" s="141"/>
      <c r="NIV454" s="141"/>
      <c r="NIW454" s="141"/>
      <c r="NIX454" s="141"/>
      <c r="NIY454" s="141"/>
      <c r="NIZ454" s="141"/>
      <c r="NJA454" s="141"/>
      <c r="NJB454" s="141"/>
      <c r="NJC454" s="141"/>
      <c r="NJD454" s="141"/>
      <c r="NJE454" s="141"/>
      <c r="NJF454" s="141"/>
      <c r="NJG454" s="141"/>
      <c r="NJH454" s="141"/>
      <c r="NJI454" s="141"/>
      <c r="NJJ454" s="141"/>
      <c r="NJK454" s="141"/>
      <c r="NJL454" s="141"/>
      <c r="NJM454" s="141"/>
      <c r="NJN454" s="141"/>
      <c r="NJO454" s="141"/>
      <c r="NJP454" s="141"/>
      <c r="NJQ454" s="141"/>
      <c r="NJR454" s="141"/>
      <c r="NJS454" s="141"/>
      <c r="NJT454" s="141"/>
      <c r="NJU454" s="141"/>
      <c r="NJV454" s="141"/>
      <c r="NJW454" s="141"/>
      <c r="NJX454" s="141"/>
      <c r="NJY454" s="141"/>
      <c r="NJZ454" s="141"/>
      <c r="NKA454" s="141"/>
      <c r="NKB454" s="141"/>
      <c r="NKC454" s="141"/>
      <c r="NKD454" s="141"/>
      <c r="NKE454" s="141"/>
      <c r="NKF454" s="141"/>
      <c r="NKG454" s="141"/>
      <c r="NKH454" s="141"/>
      <c r="NKI454" s="141"/>
      <c r="NKJ454" s="141"/>
      <c r="NKK454" s="141"/>
      <c r="NKL454" s="141"/>
      <c r="NKM454" s="141"/>
      <c r="NKN454" s="141"/>
      <c r="NKO454" s="141"/>
      <c r="NKP454" s="141"/>
      <c r="NKQ454" s="141"/>
      <c r="NKR454" s="141"/>
      <c r="NKS454" s="141"/>
      <c r="NKT454" s="141"/>
      <c r="NKU454" s="141"/>
      <c r="NKV454" s="141"/>
      <c r="NKW454" s="141"/>
      <c r="NKX454" s="141"/>
      <c r="NKY454" s="141"/>
      <c r="NKZ454" s="141"/>
      <c r="NLA454" s="141"/>
      <c r="NLB454" s="141"/>
      <c r="NLC454" s="141"/>
      <c r="NLD454" s="141"/>
      <c r="NLE454" s="141"/>
      <c r="NLF454" s="141"/>
      <c r="NLG454" s="141"/>
      <c r="NLH454" s="141"/>
      <c r="NLI454" s="141"/>
      <c r="NLJ454" s="141"/>
      <c r="NLK454" s="141"/>
      <c r="NLL454" s="141"/>
      <c r="NLM454" s="141"/>
      <c r="NLN454" s="141"/>
      <c r="NLO454" s="141"/>
      <c r="NLP454" s="141"/>
      <c r="NLQ454" s="141"/>
      <c r="NLR454" s="141"/>
      <c r="NLS454" s="141"/>
      <c r="NLT454" s="141"/>
      <c r="NLU454" s="141"/>
      <c r="NLV454" s="141"/>
      <c r="NLW454" s="141"/>
      <c r="NLX454" s="141"/>
      <c r="NLY454" s="141"/>
      <c r="NLZ454" s="141"/>
      <c r="NMA454" s="141"/>
      <c r="NMB454" s="141"/>
      <c r="NMC454" s="141"/>
      <c r="NMD454" s="141"/>
      <c r="NME454" s="141"/>
      <c r="NMF454" s="141"/>
      <c r="NMG454" s="141"/>
      <c r="NMH454" s="141"/>
      <c r="NMI454" s="141"/>
      <c r="NMJ454" s="141"/>
      <c r="NMK454" s="141"/>
      <c r="NML454" s="141"/>
      <c r="NMM454" s="141"/>
      <c r="NMN454" s="141"/>
      <c r="NMO454" s="141"/>
      <c r="NMP454" s="141"/>
      <c r="NMQ454" s="141"/>
      <c r="NMR454" s="141"/>
      <c r="NMS454" s="141"/>
      <c r="NMT454" s="141"/>
      <c r="NMU454" s="141"/>
      <c r="NMV454" s="141"/>
      <c r="NMW454" s="141"/>
      <c r="NMX454" s="141"/>
      <c r="NMY454" s="141"/>
      <c r="NMZ454" s="141"/>
      <c r="NNA454" s="141"/>
      <c r="NNB454" s="141"/>
      <c r="NNC454" s="141"/>
      <c r="NND454" s="141"/>
      <c r="NNE454" s="141"/>
      <c r="NNF454" s="141"/>
      <c r="NNG454" s="141"/>
      <c r="NNH454" s="141"/>
      <c r="NNI454" s="141"/>
      <c r="NNJ454" s="141"/>
      <c r="NNK454" s="141"/>
      <c r="NNL454" s="141"/>
      <c r="NNM454" s="141"/>
      <c r="NNN454" s="141"/>
      <c r="NNO454" s="141"/>
      <c r="NNP454" s="141"/>
      <c r="NNQ454" s="141"/>
      <c r="NNR454" s="141"/>
      <c r="NNS454" s="141"/>
      <c r="NNT454" s="141"/>
      <c r="NNU454" s="141"/>
      <c r="NNV454" s="141"/>
      <c r="NNW454" s="141"/>
      <c r="NNX454" s="141"/>
      <c r="NNY454" s="141"/>
      <c r="NNZ454" s="141"/>
      <c r="NOA454" s="141"/>
      <c r="NOB454" s="141"/>
      <c r="NOC454" s="141"/>
      <c r="NOD454" s="141"/>
      <c r="NOE454" s="141"/>
      <c r="NOF454" s="141"/>
      <c r="NOG454" s="141"/>
      <c r="NOH454" s="141"/>
      <c r="NOI454" s="141"/>
      <c r="NOJ454" s="141"/>
      <c r="NOK454" s="141"/>
      <c r="NOL454" s="141"/>
      <c r="NOM454" s="141"/>
      <c r="NON454" s="141"/>
      <c r="NOO454" s="141"/>
      <c r="NOP454" s="141"/>
      <c r="NOQ454" s="141"/>
      <c r="NOR454" s="141"/>
      <c r="NOS454" s="141"/>
      <c r="NOT454" s="141"/>
      <c r="NOU454" s="141"/>
      <c r="NOV454" s="141"/>
      <c r="NOW454" s="141"/>
      <c r="NOX454" s="141"/>
      <c r="NOY454" s="141"/>
      <c r="NOZ454" s="141"/>
      <c r="NPA454" s="141"/>
      <c r="NPB454" s="141"/>
      <c r="NPC454" s="141"/>
      <c r="NPD454" s="141"/>
      <c r="NPE454" s="141"/>
      <c r="NPF454" s="141"/>
      <c r="NPG454" s="141"/>
      <c r="NPH454" s="141"/>
      <c r="NPI454" s="141"/>
      <c r="NPJ454" s="141"/>
      <c r="NPK454" s="141"/>
      <c r="NPL454" s="141"/>
      <c r="NPM454" s="141"/>
      <c r="NPN454" s="141"/>
      <c r="NPO454" s="141"/>
      <c r="NPP454" s="141"/>
      <c r="NPQ454" s="141"/>
      <c r="NPR454" s="141"/>
      <c r="NPS454" s="141"/>
      <c r="NPT454" s="141"/>
      <c r="NPU454" s="141"/>
      <c r="NPV454" s="141"/>
      <c r="NPW454" s="141"/>
      <c r="NPX454" s="141"/>
      <c r="NPY454" s="141"/>
      <c r="NPZ454" s="141"/>
      <c r="NQA454" s="141"/>
      <c r="NQB454" s="141"/>
      <c r="NQC454" s="141"/>
      <c r="NQD454" s="141"/>
      <c r="NQE454" s="141"/>
      <c r="NQF454" s="141"/>
      <c r="NQG454" s="141"/>
      <c r="NQH454" s="141"/>
      <c r="NQI454" s="141"/>
      <c r="NQJ454" s="141"/>
      <c r="NQK454" s="141"/>
      <c r="NQL454" s="141"/>
      <c r="NQM454" s="141"/>
      <c r="NQN454" s="141"/>
      <c r="NQO454" s="141"/>
      <c r="NQP454" s="141"/>
      <c r="NQQ454" s="141"/>
      <c r="NQR454" s="141"/>
      <c r="NQS454" s="141"/>
      <c r="NQT454" s="141"/>
      <c r="NQU454" s="141"/>
      <c r="NQV454" s="141"/>
      <c r="NQW454" s="141"/>
      <c r="NQX454" s="141"/>
      <c r="NQY454" s="141"/>
      <c r="NQZ454" s="141"/>
      <c r="NRA454" s="141"/>
      <c r="NRB454" s="141"/>
      <c r="NRC454" s="141"/>
      <c r="NRD454" s="141"/>
      <c r="NRE454" s="141"/>
      <c r="NRF454" s="141"/>
      <c r="NRG454" s="141"/>
      <c r="NRH454" s="141"/>
      <c r="NRI454" s="141"/>
      <c r="NRJ454" s="141"/>
      <c r="NRK454" s="141"/>
      <c r="NRL454" s="141"/>
      <c r="NRM454" s="141"/>
      <c r="NRN454" s="141"/>
      <c r="NRO454" s="141"/>
      <c r="NRP454" s="141"/>
      <c r="NRQ454" s="141"/>
      <c r="NRR454" s="141"/>
      <c r="NRS454" s="141"/>
      <c r="NRT454" s="141"/>
      <c r="NRU454" s="141"/>
      <c r="NRV454" s="141"/>
      <c r="NRW454" s="141"/>
      <c r="NRX454" s="141"/>
      <c r="NRY454" s="141"/>
      <c r="NRZ454" s="141"/>
      <c r="NSA454" s="141"/>
      <c r="NSB454" s="141"/>
      <c r="NSC454" s="141"/>
      <c r="NSD454" s="141"/>
      <c r="NSE454" s="141"/>
      <c r="NSF454" s="141"/>
      <c r="NSG454" s="141"/>
      <c r="NSH454" s="141"/>
      <c r="NSI454" s="141"/>
      <c r="NSJ454" s="141"/>
      <c r="NSK454" s="141"/>
      <c r="NSL454" s="141"/>
      <c r="NSM454" s="141"/>
      <c r="NSN454" s="141"/>
      <c r="NSO454" s="141"/>
      <c r="NSP454" s="141"/>
      <c r="NSQ454" s="141"/>
      <c r="NSR454" s="141"/>
      <c r="NSS454" s="141"/>
      <c r="NST454" s="141"/>
      <c r="NSU454" s="141"/>
      <c r="NSV454" s="141"/>
      <c r="NSW454" s="141"/>
      <c r="NSX454" s="141"/>
      <c r="NSY454" s="141"/>
      <c r="NSZ454" s="141"/>
      <c r="NTA454" s="141"/>
      <c r="NTB454" s="141"/>
      <c r="NTC454" s="141"/>
      <c r="NTD454" s="141"/>
      <c r="NTE454" s="141"/>
      <c r="NTF454" s="141"/>
      <c r="NTG454" s="141"/>
      <c r="NTH454" s="141"/>
      <c r="NTI454" s="141"/>
      <c r="NTJ454" s="141"/>
      <c r="NTK454" s="141"/>
      <c r="NTL454" s="141"/>
      <c r="NTM454" s="141"/>
      <c r="NTN454" s="141"/>
      <c r="NTO454" s="141"/>
      <c r="NTP454" s="141"/>
      <c r="NTQ454" s="141"/>
      <c r="NTR454" s="141"/>
      <c r="NTS454" s="141"/>
      <c r="NTT454" s="141"/>
      <c r="NTU454" s="141"/>
      <c r="NTV454" s="141"/>
      <c r="NTW454" s="141"/>
      <c r="NTX454" s="141"/>
      <c r="NTY454" s="141"/>
      <c r="NTZ454" s="141"/>
      <c r="NUA454" s="141"/>
      <c r="NUB454" s="141"/>
      <c r="NUC454" s="141"/>
      <c r="NUD454" s="141"/>
      <c r="NUE454" s="141"/>
      <c r="NUF454" s="141"/>
      <c r="NUG454" s="141"/>
      <c r="NUH454" s="141"/>
      <c r="NUI454" s="141"/>
      <c r="NUJ454" s="141"/>
      <c r="NUK454" s="141"/>
      <c r="NUL454" s="141"/>
      <c r="NUM454" s="141"/>
      <c r="NUN454" s="141"/>
      <c r="NUO454" s="141"/>
      <c r="NUP454" s="141"/>
      <c r="NUQ454" s="141"/>
      <c r="NUR454" s="141"/>
      <c r="NUS454" s="141"/>
      <c r="NUT454" s="141"/>
      <c r="NUU454" s="141"/>
      <c r="NUV454" s="141"/>
      <c r="NUW454" s="141"/>
      <c r="NUX454" s="141"/>
      <c r="NUY454" s="141"/>
      <c r="NUZ454" s="141"/>
      <c r="NVA454" s="141"/>
      <c r="NVB454" s="141"/>
      <c r="NVC454" s="141"/>
      <c r="NVD454" s="141"/>
      <c r="NVE454" s="141"/>
      <c r="NVF454" s="141"/>
      <c r="NVG454" s="141"/>
      <c r="NVH454" s="141"/>
      <c r="NVI454" s="141"/>
      <c r="NVJ454" s="141"/>
      <c r="NVK454" s="141"/>
      <c r="NVL454" s="141"/>
      <c r="NVM454" s="141"/>
      <c r="NVN454" s="141"/>
      <c r="NVO454" s="141"/>
      <c r="NVP454" s="141"/>
      <c r="NVQ454" s="141"/>
      <c r="NVR454" s="141"/>
      <c r="NVS454" s="141"/>
      <c r="NVT454" s="141"/>
      <c r="NVU454" s="141"/>
      <c r="NVV454" s="141"/>
      <c r="NVW454" s="141"/>
      <c r="NVX454" s="141"/>
      <c r="NVY454" s="141"/>
      <c r="NVZ454" s="141"/>
      <c r="NWA454" s="141"/>
      <c r="NWB454" s="141"/>
      <c r="NWC454" s="141"/>
      <c r="NWD454" s="141"/>
      <c r="NWE454" s="141"/>
      <c r="NWF454" s="141"/>
      <c r="NWG454" s="141"/>
      <c r="NWH454" s="141"/>
      <c r="NWI454" s="141"/>
      <c r="NWJ454" s="141"/>
      <c r="NWK454" s="141"/>
      <c r="NWL454" s="141"/>
      <c r="NWM454" s="141"/>
      <c r="NWN454" s="141"/>
      <c r="NWO454" s="141"/>
      <c r="NWP454" s="141"/>
      <c r="NWQ454" s="141"/>
      <c r="NWR454" s="141"/>
      <c r="NWS454" s="141"/>
      <c r="NWT454" s="141"/>
      <c r="NWU454" s="141"/>
      <c r="NWV454" s="141"/>
      <c r="NWW454" s="141"/>
      <c r="NWX454" s="141"/>
      <c r="NWY454" s="141"/>
      <c r="NWZ454" s="141"/>
      <c r="NXA454" s="141"/>
      <c r="NXB454" s="141"/>
      <c r="NXC454" s="141"/>
      <c r="NXD454" s="141"/>
      <c r="NXE454" s="141"/>
      <c r="NXF454" s="141"/>
      <c r="NXG454" s="141"/>
      <c r="NXH454" s="141"/>
      <c r="NXI454" s="141"/>
      <c r="NXJ454" s="141"/>
      <c r="NXK454" s="141"/>
      <c r="NXL454" s="141"/>
      <c r="NXM454" s="141"/>
      <c r="NXN454" s="141"/>
      <c r="NXO454" s="141"/>
      <c r="NXP454" s="141"/>
      <c r="NXQ454" s="141"/>
      <c r="NXR454" s="141"/>
      <c r="NXS454" s="141"/>
      <c r="NXT454" s="141"/>
      <c r="NXU454" s="141"/>
      <c r="NXV454" s="141"/>
      <c r="NXW454" s="141"/>
      <c r="NXX454" s="141"/>
      <c r="NXY454" s="141"/>
      <c r="NXZ454" s="141"/>
      <c r="NYA454" s="141"/>
      <c r="NYB454" s="141"/>
      <c r="NYC454" s="141"/>
      <c r="NYD454" s="141"/>
      <c r="NYE454" s="141"/>
      <c r="NYF454" s="141"/>
      <c r="NYG454" s="141"/>
      <c r="NYH454" s="141"/>
      <c r="NYI454" s="141"/>
      <c r="NYJ454" s="141"/>
      <c r="NYK454" s="141"/>
      <c r="NYL454" s="141"/>
      <c r="NYM454" s="141"/>
      <c r="NYN454" s="141"/>
      <c r="NYO454" s="141"/>
      <c r="NYP454" s="141"/>
      <c r="NYQ454" s="141"/>
      <c r="NYR454" s="141"/>
      <c r="NYS454" s="141"/>
      <c r="NYT454" s="141"/>
      <c r="NYU454" s="141"/>
      <c r="NYV454" s="141"/>
      <c r="NYW454" s="141"/>
      <c r="NYX454" s="141"/>
      <c r="NYY454" s="141"/>
      <c r="NYZ454" s="141"/>
      <c r="NZA454" s="141"/>
      <c r="NZB454" s="141"/>
      <c r="NZC454" s="141"/>
      <c r="NZD454" s="141"/>
      <c r="NZE454" s="141"/>
      <c r="NZF454" s="141"/>
      <c r="NZG454" s="141"/>
      <c r="NZH454" s="141"/>
      <c r="NZI454" s="141"/>
      <c r="NZJ454" s="141"/>
      <c r="NZK454" s="141"/>
      <c r="NZL454" s="141"/>
      <c r="NZM454" s="141"/>
      <c r="NZN454" s="141"/>
      <c r="NZO454" s="141"/>
      <c r="NZP454" s="141"/>
      <c r="NZQ454" s="141"/>
      <c r="NZR454" s="141"/>
      <c r="NZS454" s="141"/>
      <c r="NZT454" s="141"/>
      <c r="NZU454" s="141"/>
      <c r="NZV454" s="141"/>
      <c r="NZW454" s="141"/>
      <c r="NZX454" s="141"/>
      <c r="NZY454" s="141"/>
      <c r="NZZ454" s="141"/>
      <c r="OAA454" s="141"/>
      <c r="OAB454" s="141"/>
      <c r="OAC454" s="141"/>
      <c r="OAD454" s="141"/>
      <c r="OAE454" s="141"/>
      <c r="OAF454" s="141"/>
      <c r="OAG454" s="141"/>
      <c r="OAH454" s="141"/>
      <c r="OAI454" s="141"/>
      <c r="OAJ454" s="141"/>
      <c r="OAK454" s="141"/>
      <c r="OAL454" s="141"/>
      <c r="OAM454" s="141"/>
      <c r="OAN454" s="141"/>
      <c r="OAO454" s="141"/>
      <c r="OAP454" s="141"/>
      <c r="OAQ454" s="141"/>
      <c r="OAR454" s="141"/>
      <c r="OAS454" s="141"/>
      <c r="OAT454" s="141"/>
      <c r="OAU454" s="141"/>
      <c r="OAV454" s="141"/>
      <c r="OAW454" s="141"/>
      <c r="OAX454" s="141"/>
      <c r="OAY454" s="141"/>
      <c r="OAZ454" s="141"/>
      <c r="OBA454" s="141"/>
      <c r="OBB454" s="141"/>
      <c r="OBC454" s="141"/>
      <c r="OBD454" s="141"/>
      <c r="OBE454" s="141"/>
      <c r="OBF454" s="141"/>
      <c r="OBG454" s="141"/>
      <c r="OBH454" s="141"/>
      <c r="OBI454" s="141"/>
      <c r="OBJ454" s="141"/>
      <c r="OBK454" s="141"/>
      <c r="OBL454" s="141"/>
      <c r="OBM454" s="141"/>
      <c r="OBN454" s="141"/>
      <c r="OBO454" s="141"/>
      <c r="OBP454" s="141"/>
      <c r="OBQ454" s="141"/>
      <c r="OBR454" s="141"/>
      <c r="OBS454" s="141"/>
      <c r="OBT454" s="141"/>
      <c r="OBU454" s="141"/>
      <c r="OBV454" s="141"/>
      <c r="OBW454" s="141"/>
      <c r="OBX454" s="141"/>
      <c r="OBY454" s="141"/>
      <c r="OBZ454" s="141"/>
      <c r="OCA454" s="141"/>
      <c r="OCB454" s="141"/>
      <c r="OCC454" s="141"/>
      <c r="OCD454" s="141"/>
      <c r="OCE454" s="141"/>
      <c r="OCF454" s="141"/>
      <c r="OCG454" s="141"/>
      <c r="OCH454" s="141"/>
      <c r="OCI454" s="141"/>
      <c r="OCJ454" s="141"/>
      <c r="OCK454" s="141"/>
      <c r="OCL454" s="141"/>
      <c r="OCM454" s="141"/>
      <c r="OCN454" s="141"/>
      <c r="OCO454" s="141"/>
      <c r="OCP454" s="141"/>
      <c r="OCQ454" s="141"/>
      <c r="OCR454" s="141"/>
      <c r="OCS454" s="141"/>
      <c r="OCT454" s="141"/>
      <c r="OCU454" s="141"/>
      <c r="OCV454" s="141"/>
      <c r="OCW454" s="141"/>
      <c r="OCX454" s="141"/>
      <c r="OCY454" s="141"/>
      <c r="OCZ454" s="141"/>
      <c r="ODA454" s="141"/>
      <c r="ODB454" s="141"/>
      <c r="ODC454" s="141"/>
      <c r="ODD454" s="141"/>
      <c r="ODE454" s="141"/>
      <c r="ODF454" s="141"/>
      <c r="ODG454" s="141"/>
      <c r="ODH454" s="141"/>
      <c r="ODI454" s="141"/>
      <c r="ODJ454" s="141"/>
      <c r="ODK454" s="141"/>
      <c r="ODL454" s="141"/>
      <c r="ODM454" s="141"/>
      <c r="ODN454" s="141"/>
      <c r="ODO454" s="141"/>
      <c r="ODP454" s="141"/>
      <c r="ODQ454" s="141"/>
      <c r="ODR454" s="141"/>
      <c r="ODS454" s="141"/>
      <c r="ODT454" s="141"/>
      <c r="ODU454" s="141"/>
      <c r="ODV454" s="141"/>
      <c r="ODW454" s="141"/>
      <c r="ODX454" s="141"/>
      <c r="ODY454" s="141"/>
      <c r="ODZ454" s="141"/>
      <c r="OEA454" s="141"/>
      <c r="OEB454" s="141"/>
      <c r="OEC454" s="141"/>
      <c r="OED454" s="141"/>
      <c r="OEE454" s="141"/>
      <c r="OEF454" s="141"/>
      <c r="OEG454" s="141"/>
      <c r="OEH454" s="141"/>
      <c r="OEI454" s="141"/>
      <c r="OEJ454" s="141"/>
      <c r="OEK454" s="141"/>
      <c r="OEL454" s="141"/>
      <c r="OEM454" s="141"/>
      <c r="OEN454" s="141"/>
      <c r="OEO454" s="141"/>
      <c r="OEP454" s="141"/>
      <c r="OEQ454" s="141"/>
      <c r="OER454" s="141"/>
      <c r="OES454" s="141"/>
      <c r="OET454" s="141"/>
      <c r="OEU454" s="141"/>
      <c r="OEV454" s="141"/>
      <c r="OEW454" s="141"/>
      <c r="OEX454" s="141"/>
      <c r="OEY454" s="141"/>
      <c r="OEZ454" s="141"/>
      <c r="OFA454" s="141"/>
      <c r="OFB454" s="141"/>
      <c r="OFC454" s="141"/>
      <c r="OFD454" s="141"/>
      <c r="OFE454" s="141"/>
      <c r="OFF454" s="141"/>
      <c r="OFG454" s="141"/>
      <c r="OFH454" s="141"/>
      <c r="OFI454" s="141"/>
      <c r="OFJ454" s="141"/>
      <c r="OFK454" s="141"/>
      <c r="OFL454" s="141"/>
      <c r="OFM454" s="141"/>
      <c r="OFN454" s="141"/>
      <c r="OFO454" s="141"/>
      <c r="OFP454" s="141"/>
      <c r="OFQ454" s="141"/>
      <c r="OFR454" s="141"/>
      <c r="OFS454" s="141"/>
      <c r="OFT454" s="141"/>
      <c r="OFU454" s="141"/>
      <c r="OFV454" s="141"/>
      <c r="OFW454" s="141"/>
      <c r="OFX454" s="141"/>
      <c r="OFY454" s="141"/>
      <c r="OFZ454" s="141"/>
      <c r="OGA454" s="141"/>
      <c r="OGB454" s="141"/>
      <c r="OGC454" s="141"/>
      <c r="OGD454" s="141"/>
      <c r="OGE454" s="141"/>
      <c r="OGF454" s="141"/>
      <c r="OGG454" s="141"/>
      <c r="OGH454" s="141"/>
      <c r="OGI454" s="141"/>
      <c r="OGJ454" s="141"/>
      <c r="OGK454" s="141"/>
      <c r="OGL454" s="141"/>
      <c r="OGM454" s="141"/>
      <c r="OGN454" s="141"/>
      <c r="OGO454" s="141"/>
      <c r="OGP454" s="141"/>
      <c r="OGQ454" s="141"/>
      <c r="OGR454" s="141"/>
      <c r="OGS454" s="141"/>
      <c r="OGT454" s="141"/>
      <c r="OGU454" s="141"/>
      <c r="OGV454" s="141"/>
      <c r="OGW454" s="141"/>
      <c r="OGX454" s="141"/>
      <c r="OGY454" s="141"/>
      <c r="OGZ454" s="141"/>
      <c r="OHA454" s="141"/>
      <c r="OHB454" s="141"/>
      <c r="OHC454" s="141"/>
      <c r="OHD454" s="141"/>
      <c r="OHE454" s="141"/>
      <c r="OHF454" s="141"/>
      <c r="OHG454" s="141"/>
      <c r="OHH454" s="141"/>
      <c r="OHI454" s="141"/>
      <c r="OHJ454" s="141"/>
      <c r="OHK454" s="141"/>
      <c r="OHL454" s="141"/>
      <c r="OHM454" s="141"/>
      <c r="OHN454" s="141"/>
      <c r="OHO454" s="141"/>
      <c r="OHP454" s="141"/>
      <c r="OHQ454" s="141"/>
      <c r="OHR454" s="141"/>
      <c r="OHS454" s="141"/>
      <c r="OHT454" s="141"/>
      <c r="OHU454" s="141"/>
      <c r="OHV454" s="141"/>
      <c r="OHW454" s="141"/>
      <c r="OHX454" s="141"/>
      <c r="OHY454" s="141"/>
      <c r="OHZ454" s="141"/>
      <c r="OIA454" s="141"/>
      <c r="OIB454" s="141"/>
      <c r="OIC454" s="141"/>
      <c r="OID454" s="141"/>
      <c r="OIE454" s="141"/>
      <c r="OIF454" s="141"/>
      <c r="OIG454" s="141"/>
      <c r="OIH454" s="141"/>
      <c r="OII454" s="141"/>
      <c r="OIJ454" s="141"/>
      <c r="OIK454" s="141"/>
      <c r="OIL454" s="141"/>
      <c r="OIM454" s="141"/>
      <c r="OIN454" s="141"/>
      <c r="OIO454" s="141"/>
      <c r="OIP454" s="141"/>
      <c r="OIQ454" s="141"/>
      <c r="OIR454" s="141"/>
      <c r="OIS454" s="141"/>
      <c r="OIT454" s="141"/>
      <c r="OIU454" s="141"/>
      <c r="OIV454" s="141"/>
      <c r="OIW454" s="141"/>
      <c r="OIX454" s="141"/>
      <c r="OIY454" s="141"/>
      <c r="OIZ454" s="141"/>
      <c r="OJA454" s="141"/>
      <c r="OJB454" s="141"/>
      <c r="OJC454" s="141"/>
      <c r="OJD454" s="141"/>
      <c r="OJE454" s="141"/>
      <c r="OJF454" s="141"/>
      <c r="OJG454" s="141"/>
      <c r="OJH454" s="141"/>
      <c r="OJI454" s="141"/>
      <c r="OJJ454" s="141"/>
      <c r="OJK454" s="141"/>
      <c r="OJL454" s="141"/>
      <c r="OJM454" s="141"/>
      <c r="OJN454" s="141"/>
      <c r="OJO454" s="141"/>
      <c r="OJP454" s="141"/>
      <c r="OJQ454" s="141"/>
      <c r="OJR454" s="141"/>
      <c r="OJS454" s="141"/>
      <c r="OJT454" s="141"/>
      <c r="OJU454" s="141"/>
      <c r="OJV454" s="141"/>
      <c r="OJW454" s="141"/>
      <c r="OJX454" s="141"/>
      <c r="OJY454" s="141"/>
      <c r="OJZ454" s="141"/>
      <c r="OKA454" s="141"/>
      <c r="OKB454" s="141"/>
      <c r="OKC454" s="141"/>
      <c r="OKD454" s="141"/>
      <c r="OKE454" s="141"/>
      <c r="OKF454" s="141"/>
      <c r="OKG454" s="141"/>
      <c r="OKH454" s="141"/>
      <c r="OKI454" s="141"/>
      <c r="OKJ454" s="141"/>
      <c r="OKK454" s="141"/>
      <c r="OKL454" s="141"/>
      <c r="OKM454" s="141"/>
      <c r="OKN454" s="141"/>
      <c r="OKO454" s="141"/>
      <c r="OKP454" s="141"/>
      <c r="OKQ454" s="141"/>
      <c r="OKR454" s="141"/>
      <c r="OKS454" s="141"/>
      <c r="OKT454" s="141"/>
      <c r="OKU454" s="141"/>
      <c r="OKV454" s="141"/>
      <c r="OKW454" s="141"/>
      <c r="OKX454" s="141"/>
      <c r="OKY454" s="141"/>
      <c r="OKZ454" s="141"/>
      <c r="OLA454" s="141"/>
      <c r="OLB454" s="141"/>
      <c r="OLC454" s="141"/>
      <c r="OLD454" s="141"/>
      <c r="OLE454" s="141"/>
      <c r="OLF454" s="141"/>
      <c r="OLG454" s="141"/>
      <c r="OLH454" s="141"/>
      <c r="OLI454" s="141"/>
      <c r="OLJ454" s="141"/>
      <c r="OLK454" s="141"/>
      <c r="OLL454" s="141"/>
      <c r="OLM454" s="141"/>
      <c r="OLN454" s="141"/>
      <c r="OLO454" s="141"/>
      <c r="OLP454" s="141"/>
      <c r="OLQ454" s="141"/>
      <c r="OLR454" s="141"/>
      <c r="OLS454" s="141"/>
      <c r="OLT454" s="141"/>
      <c r="OLU454" s="141"/>
      <c r="OLV454" s="141"/>
      <c r="OLW454" s="141"/>
      <c r="OLX454" s="141"/>
      <c r="OLY454" s="141"/>
      <c r="OLZ454" s="141"/>
      <c r="OMA454" s="141"/>
      <c r="OMB454" s="141"/>
      <c r="OMC454" s="141"/>
      <c r="OMD454" s="141"/>
      <c r="OME454" s="141"/>
      <c r="OMF454" s="141"/>
      <c r="OMG454" s="141"/>
      <c r="OMH454" s="141"/>
      <c r="OMI454" s="141"/>
      <c r="OMJ454" s="141"/>
      <c r="OMK454" s="141"/>
      <c r="OML454" s="141"/>
      <c r="OMM454" s="141"/>
      <c r="OMN454" s="141"/>
      <c r="OMO454" s="141"/>
      <c r="OMP454" s="141"/>
      <c r="OMQ454" s="141"/>
      <c r="OMR454" s="141"/>
      <c r="OMS454" s="141"/>
      <c r="OMT454" s="141"/>
      <c r="OMU454" s="141"/>
      <c r="OMV454" s="141"/>
      <c r="OMW454" s="141"/>
      <c r="OMX454" s="141"/>
      <c r="OMY454" s="141"/>
      <c r="OMZ454" s="141"/>
      <c r="ONA454" s="141"/>
      <c r="ONB454" s="141"/>
      <c r="ONC454" s="141"/>
      <c r="OND454" s="141"/>
      <c r="ONE454" s="141"/>
      <c r="ONF454" s="141"/>
      <c r="ONG454" s="141"/>
      <c r="ONH454" s="141"/>
      <c r="ONI454" s="141"/>
      <c r="ONJ454" s="141"/>
      <c r="ONK454" s="141"/>
      <c r="ONL454" s="141"/>
      <c r="ONM454" s="141"/>
      <c r="ONN454" s="141"/>
      <c r="ONO454" s="141"/>
      <c r="ONP454" s="141"/>
      <c r="ONQ454" s="141"/>
      <c r="ONR454" s="141"/>
      <c r="ONS454" s="141"/>
      <c r="ONT454" s="141"/>
      <c r="ONU454" s="141"/>
      <c r="ONV454" s="141"/>
      <c r="ONW454" s="141"/>
      <c r="ONX454" s="141"/>
      <c r="ONY454" s="141"/>
      <c r="ONZ454" s="141"/>
      <c r="OOA454" s="141"/>
      <c r="OOB454" s="141"/>
      <c r="OOC454" s="141"/>
      <c r="OOD454" s="141"/>
      <c r="OOE454" s="141"/>
      <c r="OOF454" s="141"/>
      <c r="OOG454" s="141"/>
      <c r="OOH454" s="141"/>
      <c r="OOI454" s="141"/>
      <c r="OOJ454" s="141"/>
      <c r="OOK454" s="141"/>
      <c r="OOL454" s="141"/>
      <c r="OOM454" s="141"/>
      <c r="OON454" s="141"/>
      <c r="OOO454" s="141"/>
      <c r="OOP454" s="141"/>
      <c r="OOQ454" s="141"/>
      <c r="OOR454" s="141"/>
      <c r="OOS454" s="141"/>
      <c r="OOT454" s="141"/>
      <c r="OOU454" s="141"/>
      <c r="OOV454" s="141"/>
      <c r="OOW454" s="141"/>
      <c r="OOX454" s="141"/>
      <c r="OOY454" s="141"/>
      <c r="OOZ454" s="141"/>
      <c r="OPA454" s="141"/>
      <c r="OPB454" s="141"/>
      <c r="OPC454" s="141"/>
      <c r="OPD454" s="141"/>
      <c r="OPE454" s="141"/>
      <c r="OPF454" s="141"/>
      <c r="OPG454" s="141"/>
      <c r="OPH454" s="141"/>
      <c r="OPI454" s="141"/>
      <c r="OPJ454" s="141"/>
      <c r="OPK454" s="141"/>
      <c r="OPL454" s="141"/>
      <c r="OPM454" s="141"/>
      <c r="OPN454" s="141"/>
      <c r="OPO454" s="141"/>
      <c r="OPP454" s="141"/>
      <c r="OPQ454" s="141"/>
      <c r="OPR454" s="141"/>
      <c r="OPS454" s="141"/>
      <c r="OPT454" s="141"/>
      <c r="OPU454" s="141"/>
      <c r="OPV454" s="141"/>
      <c r="OPW454" s="141"/>
      <c r="OPX454" s="141"/>
      <c r="OPY454" s="141"/>
      <c r="OPZ454" s="141"/>
      <c r="OQA454" s="141"/>
      <c r="OQB454" s="141"/>
      <c r="OQC454" s="141"/>
      <c r="OQD454" s="141"/>
      <c r="OQE454" s="141"/>
      <c r="OQF454" s="141"/>
      <c r="OQG454" s="141"/>
      <c r="OQH454" s="141"/>
      <c r="OQI454" s="141"/>
      <c r="OQJ454" s="141"/>
      <c r="OQK454" s="141"/>
      <c r="OQL454" s="141"/>
      <c r="OQM454" s="141"/>
      <c r="OQN454" s="141"/>
      <c r="OQO454" s="141"/>
      <c r="OQP454" s="141"/>
      <c r="OQQ454" s="141"/>
      <c r="OQR454" s="141"/>
      <c r="OQS454" s="141"/>
      <c r="OQT454" s="141"/>
      <c r="OQU454" s="141"/>
      <c r="OQV454" s="141"/>
      <c r="OQW454" s="141"/>
      <c r="OQX454" s="141"/>
      <c r="OQY454" s="141"/>
      <c r="OQZ454" s="141"/>
      <c r="ORA454" s="141"/>
      <c r="ORB454" s="141"/>
      <c r="ORC454" s="141"/>
      <c r="ORD454" s="141"/>
      <c r="ORE454" s="141"/>
      <c r="ORF454" s="141"/>
      <c r="ORG454" s="141"/>
      <c r="ORH454" s="141"/>
      <c r="ORI454" s="141"/>
      <c r="ORJ454" s="141"/>
      <c r="ORK454" s="141"/>
      <c r="ORL454" s="141"/>
      <c r="ORM454" s="141"/>
      <c r="ORN454" s="141"/>
      <c r="ORO454" s="141"/>
      <c r="ORP454" s="141"/>
      <c r="ORQ454" s="141"/>
      <c r="ORR454" s="141"/>
      <c r="ORS454" s="141"/>
      <c r="ORT454" s="141"/>
      <c r="ORU454" s="141"/>
      <c r="ORV454" s="141"/>
      <c r="ORW454" s="141"/>
      <c r="ORX454" s="141"/>
      <c r="ORY454" s="141"/>
      <c r="ORZ454" s="141"/>
      <c r="OSA454" s="141"/>
      <c r="OSB454" s="141"/>
      <c r="OSC454" s="141"/>
      <c r="OSD454" s="141"/>
      <c r="OSE454" s="141"/>
      <c r="OSF454" s="141"/>
      <c r="OSG454" s="141"/>
      <c r="OSH454" s="141"/>
      <c r="OSI454" s="141"/>
      <c r="OSJ454" s="141"/>
      <c r="OSK454" s="141"/>
      <c r="OSL454" s="141"/>
      <c r="OSM454" s="141"/>
      <c r="OSN454" s="141"/>
      <c r="OSO454" s="141"/>
      <c r="OSP454" s="141"/>
      <c r="OSQ454" s="141"/>
      <c r="OSR454" s="141"/>
      <c r="OSS454" s="141"/>
      <c r="OST454" s="141"/>
      <c r="OSU454" s="141"/>
      <c r="OSV454" s="141"/>
      <c r="OSW454" s="141"/>
      <c r="OSX454" s="141"/>
      <c r="OSY454" s="141"/>
      <c r="OSZ454" s="141"/>
      <c r="OTA454" s="141"/>
      <c r="OTB454" s="141"/>
      <c r="OTC454" s="141"/>
      <c r="OTD454" s="141"/>
      <c r="OTE454" s="141"/>
      <c r="OTF454" s="141"/>
      <c r="OTG454" s="141"/>
      <c r="OTH454" s="141"/>
      <c r="OTI454" s="141"/>
      <c r="OTJ454" s="141"/>
      <c r="OTK454" s="141"/>
      <c r="OTL454" s="141"/>
      <c r="OTM454" s="141"/>
      <c r="OTN454" s="141"/>
      <c r="OTO454" s="141"/>
      <c r="OTP454" s="141"/>
      <c r="OTQ454" s="141"/>
      <c r="OTR454" s="141"/>
      <c r="OTS454" s="141"/>
      <c r="OTT454" s="141"/>
      <c r="OTU454" s="141"/>
      <c r="OTV454" s="141"/>
      <c r="OTW454" s="141"/>
      <c r="OTX454" s="141"/>
      <c r="OTY454" s="141"/>
      <c r="OTZ454" s="141"/>
      <c r="OUA454" s="141"/>
      <c r="OUB454" s="141"/>
      <c r="OUC454" s="141"/>
      <c r="OUD454" s="141"/>
      <c r="OUE454" s="141"/>
      <c r="OUF454" s="141"/>
      <c r="OUG454" s="141"/>
      <c r="OUH454" s="141"/>
      <c r="OUI454" s="141"/>
      <c r="OUJ454" s="141"/>
      <c r="OUK454" s="141"/>
      <c r="OUL454" s="141"/>
      <c r="OUM454" s="141"/>
      <c r="OUN454" s="141"/>
      <c r="OUO454" s="141"/>
      <c r="OUP454" s="141"/>
      <c r="OUQ454" s="141"/>
      <c r="OUR454" s="141"/>
      <c r="OUS454" s="141"/>
      <c r="OUT454" s="141"/>
      <c r="OUU454" s="141"/>
      <c r="OUV454" s="141"/>
      <c r="OUW454" s="141"/>
      <c r="OUX454" s="141"/>
      <c r="OUY454" s="141"/>
      <c r="OUZ454" s="141"/>
      <c r="OVA454" s="141"/>
      <c r="OVB454" s="141"/>
      <c r="OVC454" s="141"/>
      <c r="OVD454" s="141"/>
      <c r="OVE454" s="141"/>
      <c r="OVF454" s="141"/>
      <c r="OVG454" s="141"/>
      <c r="OVH454" s="141"/>
      <c r="OVI454" s="141"/>
      <c r="OVJ454" s="141"/>
      <c r="OVK454" s="141"/>
      <c r="OVL454" s="141"/>
      <c r="OVM454" s="141"/>
      <c r="OVN454" s="141"/>
      <c r="OVO454" s="141"/>
      <c r="OVP454" s="141"/>
      <c r="OVQ454" s="141"/>
      <c r="OVR454" s="141"/>
      <c r="OVS454" s="141"/>
      <c r="OVT454" s="141"/>
      <c r="OVU454" s="141"/>
      <c r="OVV454" s="141"/>
      <c r="OVW454" s="141"/>
      <c r="OVX454" s="141"/>
      <c r="OVY454" s="141"/>
      <c r="OVZ454" s="141"/>
      <c r="OWA454" s="141"/>
      <c r="OWB454" s="141"/>
      <c r="OWC454" s="141"/>
      <c r="OWD454" s="141"/>
      <c r="OWE454" s="141"/>
      <c r="OWF454" s="141"/>
      <c r="OWG454" s="141"/>
      <c r="OWH454" s="141"/>
      <c r="OWI454" s="141"/>
      <c r="OWJ454" s="141"/>
      <c r="OWK454" s="141"/>
      <c r="OWL454" s="141"/>
      <c r="OWM454" s="141"/>
      <c r="OWN454" s="141"/>
      <c r="OWO454" s="141"/>
      <c r="OWP454" s="141"/>
      <c r="OWQ454" s="141"/>
      <c r="OWR454" s="141"/>
      <c r="OWS454" s="141"/>
      <c r="OWT454" s="141"/>
      <c r="OWU454" s="141"/>
      <c r="OWV454" s="141"/>
      <c r="OWW454" s="141"/>
      <c r="OWX454" s="141"/>
      <c r="OWY454" s="141"/>
      <c r="OWZ454" s="141"/>
      <c r="OXA454" s="141"/>
      <c r="OXB454" s="141"/>
      <c r="OXC454" s="141"/>
      <c r="OXD454" s="141"/>
      <c r="OXE454" s="141"/>
      <c r="OXF454" s="141"/>
      <c r="OXG454" s="141"/>
      <c r="OXH454" s="141"/>
      <c r="OXI454" s="141"/>
      <c r="OXJ454" s="141"/>
      <c r="OXK454" s="141"/>
      <c r="OXL454" s="141"/>
      <c r="OXM454" s="141"/>
      <c r="OXN454" s="141"/>
      <c r="OXO454" s="141"/>
      <c r="OXP454" s="141"/>
      <c r="OXQ454" s="141"/>
      <c r="OXR454" s="141"/>
      <c r="OXS454" s="141"/>
      <c r="OXT454" s="141"/>
      <c r="OXU454" s="141"/>
      <c r="OXV454" s="141"/>
      <c r="OXW454" s="141"/>
      <c r="OXX454" s="141"/>
      <c r="OXY454" s="141"/>
      <c r="OXZ454" s="141"/>
      <c r="OYA454" s="141"/>
      <c r="OYB454" s="141"/>
      <c r="OYC454" s="141"/>
      <c r="OYD454" s="141"/>
      <c r="OYE454" s="141"/>
      <c r="OYF454" s="141"/>
      <c r="OYG454" s="141"/>
      <c r="OYH454" s="141"/>
      <c r="OYI454" s="141"/>
      <c r="OYJ454" s="141"/>
      <c r="OYK454" s="141"/>
      <c r="OYL454" s="141"/>
      <c r="OYM454" s="141"/>
      <c r="OYN454" s="141"/>
      <c r="OYO454" s="141"/>
      <c r="OYP454" s="141"/>
      <c r="OYQ454" s="141"/>
      <c r="OYR454" s="141"/>
      <c r="OYS454" s="141"/>
      <c r="OYT454" s="141"/>
      <c r="OYU454" s="141"/>
      <c r="OYV454" s="141"/>
      <c r="OYW454" s="141"/>
      <c r="OYX454" s="141"/>
      <c r="OYY454" s="141"/>
      <c r="OYZ454" s="141"/>
      <c r="OZA454" s="141"/>
      <c r="OZB454" s="141"/>
      <c r="OZC454" s="141"/>
      <c r="OZD454" s="141"/>
      <c r="OZE454" s="141"/>
      <c r="OZF454" s="141"/>
      <c r="OZG454" s="141"/>
      <c r="OZH454" s="141"/>
      <c r="OZI454" s="141"/>
      <c r="OZJ454" s="141"/>
      <c r="OZK454" s="141"/>
      <c r="OZL454" s="141"/>
      <c r="OZM454" s="141"/>
      <c r="OZN454" s="141"/>
      <c r="OZO454" s="141"/>
      <c r="OZP454" s="141"/>
      <c r="OZQ454" s="141"/>
      <c r="OZR454" s="141"/>
      <c r="OZS454" s="141"/>
      <c r="OZT454" s="141"/>
      <c r="OZU454" s="141"/>
      <c r="OZV454" s="141"/>
      <c r="OZW454" s="141"/>
      <c r="OZX454" s="141"/>
      <c r="OZY454" s="141"/>
      <c r="OZZ454" s="141"/>
      <c r="PAA454" s="141"/>
      <c r="PAB454" s="141"/>
      <c r="PAC454" s="141"/>
      <c r="PAD454" s="141"/>
      <c r="PAE454" s="141"/>
      <c r="PAF454" s="141"/>
      <c r="PAG454" s="141"/>
      <c r="PAH454" s="141"/>
      <c r="PAI454" s="141"/>
      <c r="PAJ454" s="141"/>
      <c r="PAK454" s="141"/>
      <c r="PAL454" s="141"/>
      <c r="PAM454" s="141"/>
      <c r="PAN454" s="141"/>
      <c r="PAO454" s="141"/>
      <c r="PAP454" s="141"/>
      <c r="PAQ454" s="141"/>
      <c r="PAR454" s="141"/>
      <c r="PAS454" s="141"/>
      <c r="PAT454" s="141"/>
      <c r="PAU454" s="141"/>
      <c r="PAV454" s="141"/>
      <c r="PAW454" s="141"/>
      <c r="PAX454" s="141"/>
      <c r="PAY454" s="141"/>
      <c r="PAZ454" s="141"/>
      <c r="PBA454" s="141"/>
      <c r="PBB454" s="141"/>
      <c r="PBC454" s="141"/>
      <c r="PBD454" s="141"/>
      <c r="PBE454" s="141"/>
      <c r="PBF454" s="141"/>
      <c r="PBG454" s="141"/>
      <c r="PBH454" s="141"/>
      <c r="PBI454" s="141"/>
      <c r="PBJ454" s="141"/>
      <c r="PBK454" s="141"/>
      <c r="PBL454" s="141"/>
      <c r="PBM454" s="141"/>
      <c r="PBN454" s="141"/>
      <c r="PBO454" s="141"/>
      <c r="PBP454" s="141"/>
      <c r="PBQ454" s="141"/>
      <c r="PBR454" s="141"/>
      <c r="PBS454" s="141"/>
      <c r="PBT454" s="141"/>
      <c r="PBU454" s="141"/>
      <c r="PBV454" s="141"/>
      <c r="PBW454" s="141"/>
      <c r="PBX454" s="141"/>
      <c r="PBY454" s="141"/>
      <c r="PBZ454" s="141"/>
      <c r="PCA454" s="141"/>
      <c r="PCB454" s="141"/>
      <c r="PCC454" s="141"/>
      <c r="PCD454" s="141"/>
      <c r="PCE454" s="141"/>
      <c r="PCF454" s="141"/>
      <c r="PCG454" s="141"/>
      <c r="PCH454" s="141"/>
      <c r="PCI454" s="141"/>
      <c r="PCJ454" s="141"/>
      <c r="PCK454" s="141"/>
      <c r="PCL454" s="141"/>
      <c r="PCM454" s="141"/>
      <c r="PCN454" s="141"/>
      <c r="PCO454" s="141"/>
      <c r="PCP454" s="141"/>
      <c r="PCQ454" s="141"/>
      <c r="PCR454" s="141"/>
      <c r="PCS454" s="141"/>
      <c r="PCT454" s="141"/>
      <c r="PCU454" s="141"/>
      <c r="PCV454" s="141"/>
      <c r="PCW454" s="141"/>
      <c r="PCX454" s="141"/>
      <c r="PCY454" s="141"/>
      <c r="PCZ454" s="141"/>
      <c r="PDA454" s="141"/>
      <c r="PDB454" s="141"/>
      <c r="PDC454" s="141"/>
      <c r="PDD454" s="141"/>
      <c r="PDE454" s="141"/>
      <c r="PDF454" s="141"/>
      <c r="PDG454" s="141"/>
      <c r="PDH454" s="141"/>
      <c r="PDI454" s="141"/>
      <c r="PDJ454" s="141"/>
      <c r="PDK454" s="141"/>
      <c r="PDL454" s="141"/>
      <c r="PDM454" s="141"/>
      <c r="PDN454" s="141"/>
      <c r="PDO454" s="141"/>
      <c r="PDP454" s="141"/>
      <c r="PDQ454" s="141"/>
      <c r="PDR454" s="141"/>
      <c r="PDS454" s="141"/>
      <c r="PDT454" s="141"/>
      <c r="PDU454" s="141"/>
      <c r="PDV454" s="141"/>
      <c r="PDW454" s="141"/>
      <c r="PDX454" s="141"/>
      <c r="PDY454" s="141"/>
      <c r="PDZ454" s="141"/>
      <c r="PEA454" s="141"/>
      <c r="PEB454" s="141"/>
      <c r="PEC454" s="141"/>
      <c r="PED454" s="141"/>
      <c r="PEE454" s="141"/>
      <c r="PEF454" s="141"/>
      <c r="PEG454" s="141"/>
      <c r="PEH454" s="141"/>
      <c r="PEI454" s="141"/>
      <c r="PEJ454" s="141"/>
      <c r="PEK454" s="141"/>
      <c r="PEL454" s="141"/>
      <c r="PEM454" s="141"/>
      <c r="PEN454" s="141"/>
      <c r="PEO454" s="141"/>
      <c r="PEP454" s="141"/>
      <c r="PEQ454" s="141"/>
      <c r="PER454" s="141"/>
      <c r="PES454" s="141"/>
      <c r="PET454" s="141"/>
      <c r="PEU454" s="141"/>
      <c r="PEV454" s="141"/>
      <c r="PEW454" s="141"/>
      <c r="PEX454" s="141"/>
      <c r="PEY454" s="141"/>
      <c r="PEZ454" s="141"/>
      <c r="PFA454" s="141"/>
      <c r="PFB454" s="141"/>
      <c r="PFC454" s="141"/>
      <c r="PFD454" s="141"/>
      <c r="PFE454" s="141"/>
      <c r="PFF454" s="141"/>
      <c r="PFG454" s="141"/>
      <c r="PFH454" s="141"/>
      <c r="PFI454" s="141"/>
      <c r="PFJ454" s="141"/>
      <c r="PFK454" s="141"/>
      <c r="PFL454" s="141"/>
      <c r="PFM454" s="141"/>
      <c r="PFN454" s="141"/>
      <c r="PFO454" s="141"/>
      <c r="PFP454" s="141"/>
      <c r="PFQ454" s="141"/>
      <c r="PFR454" s="141"/>
      <c r="PFS454" s="141"/>
      <c r="PFT454" s="141"/>
      <c r="PFU454" s="141"/>
      <c r="PFV454" s="141"/>
      <c r="PFW454" s="141"/>
      <c r="PFX454" s="141"/>
      <c r="PFY454" s="141"/>
      <c r="PFZ454" s="141"/>
      <c r="PGA454" s="141"/>
      <c r="PGB454" s="141"/>
      <c r="PGC454" s="141"/>
      <c r="PGD454" s="141"/>
      <c r="PGE454" s="141"/>
      <c r="PGF454" s="141"/>
      <c r="PGG454" s="141"/>
      <c r="PGH454" s="141"/>
      <c r="PGI454" s="141"/>
      <c r="PGJ454" s="141"/>
      <c r="PGK454" s="141"/>
      <c r="PGL454" s="141"/>
      <c r="PGM454" s="141"/>
      <c r="PGN454" s="141"/>
      <c r="PGO454" s="141"/>
      <c r="PGP454" s="141"/>
      <c r="PGQ454" s="141"/>
      <c r="PGR454" s="141"/>
      <c r="PGS454" s="141"/>
      <c r="PGT454" s="141"/>
      <c r="PGU454" s="141"/>
      <c r="PGV454" s="141"/>
      <c r="PGW454" s="141"/>
      <c r="PGX454" s="141"/>
      <c r="PGY454" s="141"/>
      <c r="PGZ454" s="141"/>
      <c r="PHA454" s="141"/>
      <c r="PHB454" s="141"/>
      <c r="PHC454" s="141"/>
      <c r="PHD454" s="141"/>
      <c r="PHE454" s="141"/>
      <c r="PHF454" s="141"/>
      <c r="PHG454" s="141"/>
      <c r="PHH454" s="141"/>
      <c r="PHI454" s="141"/>
      <c r="PHJ454" s="141"/>
      <c r="PHK454" s="141"/>
      <c r="PHL454" s="141"/>
      <c r="PHM454" s="141"/>
      <c r="PHN454" s="141"/>
      <c r="PHO454" s="141"/>
      <c r="PHP454" s="141"/>
      <c r="PHQ454" s="141"/>
      <c r="PHR454" s="141"/>
      <c r="PHS454" s="141"/>
      <c r="PHT454" s="141"/>
      <c r="PHU454" s="141"/>
      <c r="PHV454" s="141"/>
      <c r="PHW454" s="141"/>
      <c r="PHX454" s="141"/>
      <c r="PHY454" s="141"/>
      <c r="PHZ454" s="141"/>
      <c r="PIA454" s="141"/>
      <c r="PIB454" s="141"/>
      <c r="PIC454" s="141"/>
      <c r="PID454" s="141"/>
      <c r="PIE454" s="141"/>
      <c r="PIF454" s="141"/>
      <c r="PIG454" s="141"/>
      <c r="PIH454" s="141"/>
      <c r="PII454" s="141"/>
      <c r="PIJ454" s="141"/>
      <c r="PIK454" s="141"/>
      <c r="PIL454" s="141"/>
      <c r="PIM454" s="141"/>
      <c r="PIN454" s="141"/>
      <c r="PIO454" s="141"/>
      <c r="PIP454" s="141"/>
      <c r="PIQ454" s="141"/>
      <c r="PIR454" s="141"/>
      <c r="PIS454" s="141"/>
      <c r="PIT454" s="141"/>
      <c r="PIU454" s="141"/>
      <c r="PIV454" s="141"/>
      <c r="PIW454" s="141"/>
      <c r="PIX454" s="141"/>
      <c r="PIY454" s="141"/>
      <c r="PIZ454" s="141"/>
      <c r="PJA454" s="141"/>
      <c r="PJB454" s="141"/>
      <c r="PJC454" s="141"/>
      <c r="PJD454" s="141"/>
      <c r="PJE454" s="141"/>
      <c r="PJF454" s="141"/>
      <c r="PJG454" s="141"/>
      <c r="PJH454" s="141"/>
      <c r="PJI454" s="141"/>
      <c r="PJJ454" s="141"/>
      <c r="PJK454" s="141"/>
      <c r="PJL454" s="141"/>
      <c r="PJM454" s="141"/>
      <c r="PJN454" s="141"/>
      <c r="PJO454" s="141"/>
      <c r="PJP454" s="141"/>
      <c r="PJQ454" s="141"/>
      <c r="PJR454" s="141"/>
      <c r="PJS454" s="141"/>
      <c r="PJT454" s="141"/>
      <c r="PJU454" s="141"/>
      <c r="PJV454" s="141"/>
      <c r="PJW454" s="141"/>
      <c r="PJX454" s="141"/>
      <c r="PJY454" s="141"/>
      <c r="PJZ454" s="141"/>
      <c r="PKA454" s="141"/>
      <c r="PKB454" s="141"/>
      <c r="PKC454" s="141"/>
      <c r="PKD454" s="141"/>
      <c r="PKE454" s="141"/>
      <c r="PKF454" s="141"/>
      <c r="PKG454" s="141"/>
      <c r="PKH454" s="141"/>
      <c r="PKI454" s="141"/>
      <c r="PKJ454" s="141"/>
      <c r="PKK454" s="141"/>
      <c r="PKL454" s="141"/>
      <c r="PKM454" s="141"/>
      <c r="PKN454" s="141"/>
      <c r="PKO454" s="141"/>
      <c r="PKP454" s="141"/>
      <c r="PKQ454" s="141"/>
      <c r="PKR454" s="141"/>
      <c r="PKS454" s="141"/>
      <c r="PKT454" s="141"/>
      <c r="PKU454" s="141"/>
      <c r="PKV454" s="141"/>
      <c r="PKW454" s="141"/>
      <c r="PKX454" s="141"/>
      <c r="PKY454" s="141"/>
      <c r="PKZ454" s="141"/>
      <c r="PLA454" s="141"/>
      <c r="PLB454" s="141"/>
      <c r="PLC454" s="141"/>
      <c r="PLD454" s="141"/>
      <c r="PLE454" s="141"/>
      <c r="PLF454" s="141"/>
      <c r="PLG454" s="141"/>
      <c r="PLH454" s="141"/>
      <c r="PLI454" s="141"/>
      <c r="PLJ454" s="141"/>
      <c r="PLK454" s="141"/>
      <c r="PLL454" s="141"/>
      <c r="PLM454" s="141"/>
      <c r="PLN454" s="141"/>
      <c r="PLO454" s="141"/>
      <c r="PLP454" s="141"/>
      <c r="PLQ454" s="141"/>
      <c r="PLR454" s="141"/>
      <c r="PLS454" s="141"/>
      <c r="PLT454" s="141"/>
      <c r="PLU454" s="141"/>
      <c r="PLV454" s="141"/>
      <c r="PLW454" s="141"/>
      <c r="PLX454" s="141"/>
      <c r="PLY454" s="141"/>
      <c r="PLZ454" s="141"/>
      <c r="PMA454" s="141"/>
      <c r="PMB454" s="141"/>
      <c r="PMC454" s="141"/>
      <c r="PMD454" s="141"/>
      <c r="PME454" s="141"/>
      <c r="PMF454" s="141"/>
      <c r="PMG454" s="141"/>
      <c r="PMH454" s="141"/>
      <c r="PMI454" s="141"/>
      <c r="PMJ454" s="141"/>
      <c r="PMK454" s="141"/>
      <c r="PML454" s="141"/>
      <c r="PMM454" s="141"/>
      <c r="PMN454" s="141"/>
      <c r="PMO454" s="141"/>
      <c r="PMP454" s="141"/>
      <c r="PMQ454" s="141"/>
      <c r="PMR454" s="141"/>
      <c r="PMS454" s="141"/>
      <c r="PMT454" s="141"/>
      <c r="PMU454" s="141"/>
      <c r="PMV454" s="141"/>
      <c r="PMW454" s="141"/>
      <c r="PMX454" s="141"/>
      <c r="PMY454" s="141"/>
      <c r="PMZ454" s="141"/>
      <c r="PNA454" s="141"/>
      <c r="PNB454" s="141"/>
      <c r="PNC454" s="141"/>
      <c r="PND454" s="141"/>
      <c r="PNE454" s="141"/>
      <c r="PNF454" s="141"/>
      <c r="PNG454" s="141"/>
      <c r="PNH454" s="141"/>
      <c r="PNI454" s="141"/>
      <c r="PNJ454" s="141"/>
      <c r="PNK454" s="141"/>
      <c r="PNL454" s="141"/>
      <c r="PNM454" s="141"/>
      <c r="PNN454" s="141"/>
      <c r="PNO454" s="141"/>
      <c r="PNP454" s="141"/>
      <c r="PNQ454" s="141"/>
      <c r="PNR454" s="141"/>
      <c r="PNS454" s="141"/>
      <c r="PNT454" s="141"/>
      <c r="PNU454" s="141"/>
      <c r="PNV454" s="141"/>
      <c r="PNW454" s="141"/>
      <c r="PNX454" s="141"/>
      <c r="PNY454" s="141"/>
      <c r="PNZ454" s="141"/>
      <c r="POA454" s="141"/>
      <c r="POB454" s="141"/>
      <c r="POC454" s="141"/>
      <c r="POD454" s="141"/>
      <c r="POE454" s="141"/>
      <c r="POF454" s="141"/>
      <c r="POG454" s="141"/>
      <c r="POH454" s="141"/>
      <c r="POI454" s="141"/>
      <c r="POJ454" s="141"/>
      <c r="POK454" s="141"/>
      <c r="POL454" s="141"/>
      <c r="POM454" s="141"/>
      <c r="PON454" s="141"/>
      <c r="POO454" s="141"/>
      <c r="POP454" s="141"/>
      <c r="POQ454" s="141"/>
      <c r="POR454" s="141"/>
      <c r="POS454" s="141"/>
      <c r="POT454" s="141"/>
      <c r="POU454" s="141"/>
      <c r="POV454" s="141"/>
      <c r="POW454" s="141"/>
      <c r="POX454" s="141"/>
      <c r="POY454" s="141"/>
      <c r="POZ454" s="141"/>
      <c r="PPA454" s="141"/>
      <c r="PPB454" s="141"/>
      <c r="PPC454" s="141"/>
      <c r="PPD454" s="141"/>
      <c r="PPE454" s="141"/>
      <c r="PPF454" s="141"/>
      <c r="PPG454" s="141"/>
      <c r="PPH454" s="141"/>
      <c r="PPI454" s="141"/>
      <c r="PPJ454" s="141"/>
      <c r="PPK454" s="141"/>
      <c r="PPL454" s="141"/>
      <c r="PPM454" s="141"/>
      <c r="PPN454" s="141"/>
      <c r="PPO454" s="141"/>
      <c r="PPP454" s="141"/>
      <c r="PPQ454" s="141"/>
      <c r="PPR454" s="141"/>
      <c r="PPS454" s="141"/>
      <c r="PPT454" s="141"/>
      <c r="PPU454" s="141"/>
      <c r="PPV454" s="141"/>
      <c r="PPW454" s="141"/>
      <c r="PPX454" s="141"/>
      <c r="PPY454" s="141"/>
      <c r="PPZ454" s="141"/>
      <c r="PQA454" s="141"/>
      <c r="PQB454" s="141"/>
      <c r="PQC454" s="141"/>
      <c r="PQD454" s="141"/>
      <c r="PQE454" s="141"/>
      <c r="PQF454" s="141"/>
      <c r="PQG454" s="141"/>
      <c r="PQH454" s="141"/>
      <c r="PQI454" s="141"/>
      <c r="PQJ454" s="141"/>
      <c r="PQK454" s="141"/>
      <c r="PQL454" s="141"/>
      <c r="PQM454" s="141"/>
      <c r="PQN454" s="141"/>
      <c r="PQO454" s="141"/>
      <c r="PQP454" s="141"/>
      <c r="PQQ454" s="141"/>
      <c r="PQR454" s="141"/>
      <c r="PQS454" s="141"/>
      <c r="PQT454" s="141"/>
      <c r="PQU454" s="141"/>
      <c r="PQV454" s="141"/>
      <c r="PQW454" s="141"/>
      <c r="PQX454" s="141"/>
      <c r="PQY454" s="141"/>
      <c r="PQZ454" s="141"/>
      <c r="PRA454" s="141"/>
      <c r="PRB454" s="141"/>
      <c r="PRC454" s="141"/>
      <c r="PRD454" s="141"/>
      <c r="PRE454" s="141"/>
      <c r="PRF454" s="141"/>
      <c r="PRG454" s="141"/>
      <c r="PRH454" s="141"/>
      <c r="PRI454" s="141"/>
      <c r="PRJ454" s="141"/>
      <c r="PRK454" s="141"/>
      <c r="PRL454" s="141"/>
      <c r="PRM454" s="141"/>
      <c r="PRN454" s="141"/>
      <c r="PRO454" s="141"/>
      <c r="PRP454" s="141"/>
      <c r="PRQ454" s="141"/>
      <c r="PRR454" s="141"/>
      <c r="PRS454" s="141"/>
      <c r="PRT454" s="141"/>
      <c r="PRU454" s="141"/>
      <c r="PRV454" s="141"/>
      <c r="PRW454" s="141"/>
      <c r="PRX454" s="141"/>
      <c r="PRY454" s="141"/>
      <c r="PRZ454" s="141"/>
      <c r="PSA454" s="141"/>
      <c r="PSB454" s="141"/>
      <c r="PSC454" s="141"/>
      <c r="PSD454" s="141"/>
      <c r="PSE454" s="141"/>
      <c r="PSF454" s="141"/>
      <c r="PSG454" s="141"/>
      <c r="PSH454" s="141"/>
      <c r="PSI454" s="141"/>
      <c r="PSJ454" s="141"/>
      <c r="PSK454" s="141"/>
      <c r="PSL454" s="141"/>
      <c r="PSM454" s="141"/>
      <c r="PSN454" s="141"/>
      <c r="PSO454" s="141"/>
      <c r="PSP454" s="141"/>
      <c r="PSQ454" s="141"/>
      <c r="PSR454" s="141"/>
      <c r="PSS454" s="141"/>
      <c r="PST454" s="141"/>
      <c r="PSU454" s="141"/>
      <c r="PSV454" s="141"/>
      <c r="PSW454" s="141"/>
      <c r="PSX454" s="141"/>
      <c r="PSY454" s="141"/>
      <c r="PSZ454" s="141"/>
      <c r="PTA454" s="141"/>
      <c r="PTB454" s="141"/>
      <c r="PTC454" s="141"/>
      <c r="PTD454" s="141"/>
      <c r="PTE454" s="141"/>
      <c r="PTF454" s="141"/>
      <c r="PTG454" s="141"/>
      <c r="PTH454" s="141"/>
      <c r="PTI454" s="141"/>
      <c r="PTJ454" s="141"/>
      <c r="PTK454" s="141"/>
      <c r="PTL454" s="141"/>
      <c r="PTM454" s="141"/>
      <c r="PTN454" s="141"/>
      <c r="PTO454" s="141"/>
      <c r="PTP454" s="141"/>
      <c r="PTQ454" s="141"/>
      <c r="PTR454" s="141"/>
      <c r="PTS454" s="141"/>
      <c r="PTT454" s="141"/>
      <c r="PTU454" s="141"/>
      <c r="PTV454" s="141"/>
      <c r="PTW454" s="141"/>
      <c r="PTX454" s="141"/>
      <c r="PTY454" s="141"/>
      <c r="PTZ454" s="141"/>
      <c r="PUA454" s="141"/>
      <c r="PUB454" s="141"/>
      <c r="PUC454" s="141"/>
      <c r="PUD454" s="141"/>
      <c r="PUE454" s="141"/>
      <c r="PUF454" s="141"/>
      <c r="PUG454" s="141"/>
      <c r="PUH454" s="141"/>
      <c r="PUI454" s="141"/>
      <c r="PUJ454" s="141"/>
      <c r="PUK454" s="141"/>
      <c r="PUL454" s="141"/>
      <c r="PUM454" s="141"/>
      <c r="PUN454" s="141"/>
      <c r="PUO454" s="141"/>
      <c r="PUP454" s="141"/>
      <c r="PUQ454" s="141"/>
      <c r="PUR454" s="141"/>
      <c r="PUS454" s="141"/>
      <c r="PUT454" s="141"/>
      <c r="PUU454" s="141"/>
      <c r="PUV454" s="141"/>
      <c r="PUW454" s="141"/>
      <c r="PUX454" s="141"/>
      <c r="PUY454" s="141"/>
      <c r="PUZ454" s="141"/>
      <c r="PVA454" s="141"/>
      <c r="PVB454" s="141"/>
      <c r="PVC454" s="141"/>
      <c r="PVD454" s="141"/>
      <c r="PVE454" s="141"/>
      <c r="PVF454" s="141"/>
      <c r="PVG454" s="141"/>
      <c r="PVH454" s="141"/>
      <c r="PVI454" s="141"/>
      <c r="PVJ454" s="141"/>
      <c r="PVK454" s="141"/>
      <c r="PVL454" s="141"/>
      <c r="PVM454" s="141"/>
      <c r="PVN454" s="141"/>
      <c r="PVO454" s="141"/>
      <c r="PVP454" s="141"/>
      <c r="PVQ454" s="141"/>
      <c r="PVR454" s="141"/>
      <c r="PVS454" s="141"/>
      <c r="PVT454" s="141"/>
      <c r="PVU454" s="141"/>
      <c r="PVV454" s="141"/>
      <c r="PVW454" s="141"/>
      <c r="PVX454" s="141"/>
      <c r="PVY454" s="141"/>
      <c r="PVZ454" s="141"/>
      <c r="PWA454" s="141"/>
      <c r="PWB454" s="141"/>
      <c r="PWC454" s="141"/>
      <c r="PWD454" s="141"/>
      <c r="PWE454" s="141"/>
      <c r="PWF454" s="141"/>
      <c r="PWG454" s="141"/>
      <c r="PWH454" s="141"/>
      <c r="PWI454" s="141"/>
      <c r="PWJ454" s="141"/>
      <c r="PWK454" s="141"/>
      <c r="PWL454" s="141"/>
      <c r="PWM454" s="141"/>
      <c r="PWN454" s="141"/>
      <c r="PWO454" s="141"/>
      <c r="PWP454" s="141"/>
      <c r="PWQ454" s="141"/>
      <c r="PWR454" s="141"/>
      <c r="PWS454" s="141"/>
      <c r="PWT454" s="141"/>
      <c r="PWU454" s="141"/>
      <c r="PWV454" s="141"/>
      <c r="PWW454" s="141"/>
      <c r="PWX454" s="141"/>
      <c r="PWY454" s="141"/>
      <c r="PWZ454" s="141"/>
      <c r="PXA454" s="141"/>
      <c r="PXB454" s="141"/>
      <c r="PXC454" s="141"/>
      <c r="PXD454" s="141"/>
      <c r="PXE454" s="141"/>
      <c r="PXF454" s="141"/>
      <c r="PXG454" s="141"/>
      <c r="PXH454" s="141"/>
      <c r="PXI454" s="141"/>
      <c r="PXJ454" s="141"/>
      <c r="PXK454" s="141"/>
      <c r="PXL454" s="141"/>
      <c r="PXM454" s="141"/>
      <c r="PXN454" s="141"/>
      <c r="PXO454" s="141"/>
      <c r="PXP454" s="141"/>
      <c r="PXQ454" s="141"/>
      <c r="PXR454" s="141"/>
      <c r="PXS454" s="141"/>
      <c r="PXT454" s="141"/>
      <c r="PXU454" s="141"/>
      <c r="PXV454" s="141"/>
      <c r="PXW454" s="141"/>
      <c r="PXX454" s="141"/>
      <c r="PXY454" s="141"/>
      <c r="PXZ454" s="141"/>
      <c r="PYA454" s="141"/>
      <c r="PYB454" s="141"/>
      <c r="PYC454" s="141"/>
      <c r="PYD454" s="141"/>
      <c r="PYE454" s="141"/>
      <c r="PYF454" s="141"/>
      <c r="PYG454" s="141"/>
      <c r="PYH454" s="141"/>
      <c r="PYI454" s="141"/>
      <c r="PYJ454" s="141"/>
      <c r="PYK454" s="141"/>
      <c r="PYL454" s="141"/>
      <c r="PYM454" s="141"/>
      <c r="PYN454" s="141"/>
      <c r="PYO454" s="141"/>
      <c r="PYP454" s="141"/>
      <c r="PYQ454" s="141"/>
      <c r="PYR454" s="141"/>
      <c r="PYS454" s="141"/>
      <c r="PYT454" s="141"/>
      <c r="PYU454" s="141"/>
      <c r="PYV454" s="141"/>
      <c r="PYW454" s="141"/>
      <c r="PYX454" s="141"/>
      <c r="PYY454" s="141"/>
      <c r="PYZ454" s="141"/>
      <c r="PZA454" s="141"/>
      <c r="PZB454" s="141"/>
      <c r="PZC454" s="141"/>
      <c r="PZD454" s="141"/>
      <c r="PZE454" s="141"/>
      <c r="PZF454" s="141"/>
      <c r="PZG454" s="141"/>
      <c r="PZH454" s="141"/>
      <c r="PZI454" s="141"/>
      <c r="PZJ454" s="141"/>
      <c r="PZK454" s="141"/>
      <c r="PZL454" s="141"/>
      <c r="PZM454" s="141"/>
      <c r="PZN454" s="141"/>
      <c r="PZO454" s="141"/>
      <c r="PZP454" s="141"/>
      <c r="PZQ454" s="141"/>
      <c r="PZR454" s="141"/>
      <c r="PZS454" s="141"/>
      <c r="PZT454" s="141"/>
      <c r="PZU454" s="141"/>
      <c r="PZV454" s="141"/>
      <c r="PZW454" s="141"/>
      <c r="PZX454" s="141"/>
      <c r="PZY454" s="141"/>
      <c r="PZZ454" s="141"/>
      <c r="QAA454" s="141"/>
      <c r="QAB454" s="141"/>
      <c r="QAC454" s="141"/>
      <c r="QAD454" s="141"/>
      <c r="QAE454" s="141"/>
      <c r="QAF454" s="141"/>
      <c r="QAG454" s="141"/>
      <c r="QAH454" s="141"/>
      <c r="QAI454" s="141"/>
      <c r="QAJ454" s="141"/>
      <c r="QAK454" s="141"/>
      <c r="QAL454" s="141"/>
      <c r="QAM454" s="141"/>
      <c r="QAN454" s="141"/>
      <c r="QAO454" s="141"/>
      <c r="QAP454" s="141"/>
      <c r="QAQ454" s="141"/>
      <c r="QAR454" s="141"/>
      <c r="QAS454" s="141"/>
      <c r="QAT454" s="141"/>
      <c r="QAU454" s="141"/>
      <c r="QAV454" s="141"/>
      <c r="QAW454" s="141"/>
      <c r="QAX454" s="141"/>
      <c r="QAY454" s="141"/>
      <c r="QAZ454" s="141"/>
      <c r="QBA454" s="141"/>
      <c r="QBB454" s="141"/>
      <c r="QBC454" s="141"/>
      <c r="QBD454" s="141"/>
      <c r="QBE454" s="141"/>
      <c r="QBF454" s="141"/>
      <c r="QBG454" s="141"/>
      <c r="QBH454" s="141"/>
      <c r="QBI454" s="141"/>
      <c r="QBJ454" s="141"/>
      <c r="QBK454" s="141"/>
      <c r="QBL454" s="141"/>
      <c r="QBM454" s="141"/>
      <c r="QBN454" s="141"/>
      <c r="QBO454" s="141"/>
      <c r="QBP454" s="141"/>
      <c r="QBQ454" s="141"/>
      <c r="QBR454" s="141"/>
      <c r="QBS454" s="141"/>
      <c r="QBT454" s="141"/>
      <c r="QBU454" s="141"/>
      <c r="QBV454" s="141"/>
      <c r="QBW454" s="141"/>
      <c r="QBX454" s="141"/>
      <c r="QBY454" s="141"/>
      <c r="QBZ454" s="141"/>
      <c r="QCA454" s="141"/>
      <c r="QCB454" s="141"/>
      <c r="QCC454" s="141"/>
      <c r="QCD454" s="141"/>
      <c r="QCE454" s="141"/>
      <c r="QCF454" s="141"/>
      <c r="QCG454" s="141"/>
      <c r="QCH454" s="141"/>
      <c r="QCI454" s="141"/>
      <c r="QCJ454" s="141"/>
      <c r="QCK454" s="141"/>
      <c r="QCL454" s="141"/>
      <c r="QCM454" s="141"/>
      <c r="QCN454" s="141"/>
      <c r="QCO454" s="141"/>
      <c r="QCP454" s="141"/>
      <c r="QCQ454" s="141"/>
      <c r="QCR454" s="141"/>
      <c r="QCS454" s="141"/>
      <c r="QCT454" s="141"/>
      <c r="QCU454" s="141"/>
      <c r="QCV454" s="141"/>
      <c r="QCW454" s="141"/>
      <c r="QCX454" s="141"/>
      <c r="QCY454" s="141"/>
      <c r="QCZ454" s="141"/>
      <c r="QDA454" s="141"/>
      <c r="QDB454" s="141"/>
      <c r="QDC454" s="141"/>
      <c r="QDD454" s="141"/>
      <c r="QDE454" s="141"/>
      <c r="QDF454" s="141"/>
      <c r="QDG454" s="141"/>
      <c r="QDH454" s="141"/>
      <c r="QDI454" s="141"/>
      <c r="QDJ454" s="141"/>
      <c r="QDK454" s="141"/>
      <c r="QDL454" s="141"/>
      <c r="QDM454" s="141"/>
      <c r="QDN454" s="141"/>
      <c r="QDO454" s="141"/>
      <c r="QDP454" s="141"/>
      <c r="QDQ454" s="141"/>
      <c r="QDR454" s="141"/>
      <c r="QDS454" s="141"/>
      <c r="QDT454" s="141"/>
      <c r="QDU454" s="141"/>
      <c r="QDV454" s="141"/>
      <c r="QDW454" s="141"/>
      <c r="QDX454" s="141"/>
      <c r="QDY454" s="141"/>
      <c r="QDZ454" s="141"/>
      <c r="QEA454" s="141"/>
      <c r="QEB454" s="141"/>
      <c r="QEC454" s="141"/>
      <c r="QED454" s="141"/>
      <c r="QEE454" s="141"/>
      <c r="QEF454" s="141"/>
      <c r="QEG454" s="141"/>
      <c r="QEH454" s="141"/>
      <c r="QEI454" s="141"/>
      <c r="QEJ454" s="141"/>
      <c r="QEK454" s="141"/>
      <c r="QEL454" s="141"/>
      <c r="QEM454" s="141"/>
      <c r="QEN454" s="141"/>
      <c r="QEO454" s="141"/>
      <c r="QEP454" s="141"/>
      <c r="QEQ454" s="141"/>
      <c r="QER454" s="141"/>
      <c r="QES454" s="141"/>
      <c r="QET454" s="141"/>
      <c r="QEU454" s="141"/>
      <c r="QEV454" s="141"/>
      <c r="QEW454" s="141"/>
      <c r="QEX454" s="141"/>
      <c r="QEY454" s="141"/>
      <c r="QEZ454" s="141"/>
      <c r="QFA454" s="141"/>
      <c r="QFB454" s="141"/>
      <c r="QFC454" s="141"/>
      <c r="QFD454" s="141"/>
      <c r="QFE454" s="141"/>
      <c r="QFF454" s="141"/>
      <c r="QFG454" s="141"/>
      <c r="QFH454" s="141"/>
      <c r="QFI454" s="141"/>
      <c r="QFJ454" s="141"/>
      <c r="QFK454" s="141"/>
      <c r="QFL454" s="141"/>
      <c r="QFM454" s="141"/>
      <c r="QFN454" s="141"/>
      <c r="QFO454" s="141"/>
      <c r="QFP454" s="141"/>
      <c r="QFQ454" s="141"/>
      <c r="QFR454" s="141"/>
      <c r="QFS454" s="141"/>
      <c r="QFT454" s="141"/>
      <c r="QFU454" s="141"/>
      <c r="QFV454" s="141"/>
      <c r="QFW454" s="141"/>
      <c r="QFX454" s="141"/>
      <c r="QFY454" s="141"/>
      <c r="QFZ454" s="141"/>
      <c r="QGA454" s="141"/>
      <c r="QGB454" s="141"/>
      <c r="QGC454" s="141"/>
      <c r="QGD454" s="141"/>
      <c r="QGE454" s="141"/>
      <c r="QGF454" s="141"/>
      <c r="QGG454" s="141"/>
      <c r="QGH454" s="141"/>
      <c r="QGI454" s="141"/>
      <c r="QGJ454" s="141"/>
      <c r="QGK454" s="141"/>
      <c r="QGL454" s="141"/>
      <c r="QGM454" s="141"/>
      <c r="QGN454" s="141"/>
      <c r="QGO454" s="141"/>
      <c r="QGP454" s="141"/>
      <c r="QGQ454" s="141"/>
      <c r="QGR454" s="141"/>
      <c r="QGS454" s="141"/>
      <c r="QGT454" s="141"/>
      <c r="QGU454" s="141"/>
      <c r="QGV454" s="141"/>
      <c r="QGW454" s="141"/>
      <c r="QGX454" s="141"/>
      <c r="QGY454" s="141"/>
      <c r="QGZ454" s="141"/>
      <c r="QHA454" s="141"/>
      <c r="QHB454" s="141"/>
      <c r="QHC454" s="141"/>
      <c r="QHD454" s="141"/>
      <c r="QHE454" s="141"/>
      <c r="QHF454" s="141"/>
      <c r="QHG454" s="141"/>
      <c r="QHH454" s="141"/>
      <c r="QHI454" s="141"/>
      <c r="QHJ454" s="141"/>
      <c r="QHK454" s="141"/>
      <c r="QHL454" s="141"/>
      <c r="QHM454" s="141"/>
      <c r="QHN454" s="141"/>
      <c r="QHO454" s="141"/>
      <c r="QHP454" s="141"/>
      <c r="QHQ454" s="141"/>
      <c r="QHR454" s="141"/>
      <c r="QHS454" s="141"/>
      <c r="QHT454" s="141"/>
      <c r="QHU454" s="141"/>
      <c r="QHV454" s="141"/>
      <c r="QHW454" s="141"/>
      <c r="QHX454" s="141"/>
      <c r="QHY454" s="141"/>
      <c r="QHZ454" s="141"/>
      <c r="QIA454" s="141"/>
      <c r="QIB454" s="141"/>
      <c r="QIC454" s="141"/>
      <c r="QID454" s="141"/>
      <c r="QIE454" s="141"/>
      <c r="QIF454" s="141"/>
      <c r="QIG454" s="141"/>
      <c r="QIH454" s="141"/>
      <c r="QII454" s="141"/>
      <c r="QIJ454" s="141"/>
      <c r="QIK454" s="141"/>
      <c r="QIL454" s="141"/>
      <c r="QIM454" s="141"/>
      <c r="QIN454" s="141"/>
      <c r="QIO454" s="141"/>
      <c r="QIP454" s="141"/>
      <c r="QIQ454" s="141"/>
      <c r="QIR454" s="141"/>
      <c r="QIS454" s="141"/>
      <c r="QIT454" s="141"/>
      <c r="QIU454" s="141"/>
      <c r="QIV454" s="141"/>
      <c r="QIW454" s="141"/>
      <c r="QIX454" s="141"/>
      <c r="QIY454" s="141"/>
      <c r="QIZ454" s="141"/>
      <c r="QJA454" s="141"/>
      <c r="QJB454" s="141"/>
      <c r="QJC454" s="141"/>
      <c r="QJD454" s="141"/>
      <c r="QJE454" s="141"/>
      <c r="QJF454" s="141"/>
      <c r="QJG454" s="141"/>
      <c r="QJH454" s="141"/>
      <c r="QJI454" s="141"/>
      <c r="QJJ454" s="141"/>
      <c r="QJK454" s="141"/>
      <c r="QJL454" s="141"/>
      <c r="QJM454" s="141"/>
      <c r="QJN454" s="141"/>
      <c r="QJO454" s="141"/>
      <c r="QJP454" s="141"/>
      <c r="QJQ454" s="141"/>
      <c r="QJR454" s="141"/>
      <c r="QJS454" s="141"/>
      <c r="QJT454" s="141"/>
      <c r="QJU454" s="141"/>
      <c r="QJV454" s="141"/>
      <c r="QJW454" s="141"/>
      <c r="QJX454" s="141"/>
      <c r="QJY454" s="141"/>
      <c r="QJZ454" s="141"/>
      <c r="QKA454" s="141"/>
      <c r="QKB454" s="141"/>
      <c r="QKC454" s="141"/>
      <c r="QKD454" s="141"/>
      <c r="QKE454" s="141"/>
      <c r="QKF454" s="141"/>
      <c r="QKG454" s="141"/>
      <c r="QKH454" s="141"/>
      <c r="QKI454" s="141"/>
      <c r="QKJ454" s="141"/>
      <c r="QKK454" s="141"/>
      <c r="QKL454" s="141"/>
      <c r="QKM454" s="141"/>
      <c r="QKN454" s="141"/>
      <c r="QKO454" s="141"/>
      <c r="QKP454" s="141"/>
      <c r="QKQ454" s="141"/>
      <c r="QKR454" s="141"/>
      <c r="QKS454" s="141"/>
      <c r="QKT454" s="141"/>
      <c r="QKU454" s="141"/>
      <c r="QKV454" s="141"/>
      <c r="QKW454" s="141"/>
      <c r="QKX454" s="141"/>
      <c r="QKY454" s="141"/>
      <c r="QKZ454" s="141"/>
      <c r="QLA454" s="141"/>
      <c r="QLB454" s="141"/>
      <c r="QLC454" s="141"/>
      <c r="QLD454" s="141"/>
      <c r="QLE454" s="141"/>
      <c r="QLF454" s="141"/>
      <c r="QLG454" s="141"/>
      <c r="QLH454" s="141"/>
      <c r="QLI454" s="141"/>
      <c r="QLJ454" s="141"/>
      <c r="QLK454" s="141"/>
      <c r="QLL454" s="141"/>
      <c r="QLM454" s="141"/>
      <c r="QLN454" s="141"/>
      <c r="QLO454" s="141"/>
      <c r="QLP454" s="141"/>
      <c r="QLQ454" s="141"/>
      <c r="QLR454" s="141"/>
      <c r="QLS454" s="141"/>
      <c r="QLT454" s="141"/>
      <c r="QLU454" s="141"/>
      <c r="QLV454" s="141"/>
      <c r="QLW454" s="141"/>
      <c r="QLX454" s="141"/>
      <c r="QLY454" s="141"/>
      <c r="QLZ454" s="141"/>
      <c r="QMA454" s="141"/>
      <c r="QMB454" s="141"/>
      <c r="QMC454" s="141"/>
      <c r="QMD454" s="141"/>
      <c r="QME454" s="141"/>
      <c r="QMF454" s="141"/>
      <c r="QMG454" s="141"/>
      <c r="QMH454" s="141"/>
      <c r="QMI454" s="141"/>
      <c r="QMJ454" s="141"/>
      <c r="QMK454" s="141"/>
      <c r="QML454" s="141"/>
      <c r="QMM454" s="141"/>
      <c r="QMN454" s="141"/>
      <c r="QMO454" s="141"/>
      <c r="QMP454" s="141"/>
      <c r="QMQ454" s="141"/>
      <c r="QMR454" s="141"/>
      <c r="QMS454" s="141"/>
      <c r="QMT454" s="141"/>
      <c r="QMU454" s="141"/>
      <c r="QMV454" s="141"/>
      <c r="QMW454" s="141"/>
      <c r="QMX454" s="141"/>
      <c r="QMY454" s="141"/>
      <c r="QMZ454" s="141"/>
      <c r="QNA454" s="141"/>
      <c r="QNB454" s="141"/>
      <c r="QNC454" s="141"/>
      <c r="QND454" s="141"/>
      <c r="QNE454" s="141"/>
      <c r="QNF454" s="141"/>
      <c r="QNG454" s="141"/>
      <c r="QNH454" s="141"/>
      <c r="QNI454" s="141"/>
      <c r="QNJ454" s="141"/>
      <c r="QNK454" s="141"/>
      <c r="QNL454" s="141"/>
      <c r="QNM454" s="141"/>
      <c r="QNN454" s="141"/>
      <c r="QNO454" s="141"/>
      <c r="QNP454" s="141"/>
      <c r="QNQ454" s="141"/>
      <c r="QNR454" s="141"/>
      <c r="QNS454" s="141"/>
      <c r="QNT454" s="141"/>
      <c r="QNU454" s="141"/>
      <c r="QNV454" s="141"/>
      <c r="QNW454" s="141"/>
      <c r="QNX454" s="141"/>
      <c r="QNY454" s="141"/>
      <c r="QNZ454" s="141"/>
      <c r="QOA454" s="141"/>
      <c r="QOB454" s="141"/>
      <c r="QOC454" s="141"/>
      <c r="QOD454" s="141"/>
      <c r="QOE454" s="141"/>
      <c r="QOF454" s="141"/>
      <c r="QOG454" s="141"/>
      <c r="QOH454" s="141"/>
      <c r="QOI454" s="141"/>
      <c r="QOJ454" s="141"/>
      <c r="QOK454" s="141"/>
      <c r="QOL454" s="141"/>
      <c r="QOM454" s="141"/>
      <c r="QON454" s="141"/>
      <c r="QOO454" s="141"/>
      <c r="QOP454" s="141"/>
      <c r="QOQ454" s="141"/>
      <c r="QOR454" s="141"/>
      <c r="QOS454" s="141"/>
      <c r="QOT454" s="141"/>
      <c r="QOU454" s="141"/>
      <c r="QOV454" s="141"/>
      <c r="QOW454" s="141"/>
      <c r="QOX454" s="141"/>
      <c r="QOY454" s="141"/>
      <c r="QOZ454" s="141"/>
      <c r="QPA454" s="141"/>
      <c r="QPB454" s="141"/>
      <c r="QPC454" s="141"/>
      <c r="QPD454" s="141"/>
      <c r="QPE454" s="141"/>
      <c r="QPF454" s="141"/>
      <c r="QPG454" s="141"/>
      <c r="QPH454" s="141"/>
      <c r="QPI454" s="141"/>
      <c r="QPJ454" s="141"/>
      <c r="QPK454" s="141"/>
      <c r="QPL454" s="141"/>
      <c r="QPM454" s="141"/>
      <c r="QPN454" s="141"/>
      <c r="QPO454" s="141"/>
      <c r="QPP454" s="141"/>
      <c r="QPQ454" s="141"/>
      <c r="QPR454" s="141"/>
      <c r="QPS454" s="141"/>
      <c r="QPT454" s="141"/>
      <c r="QPU454" s="141"/>
      <c r="QPV454" s="141"/>
      <c r="QPW454" s="141"/>
      <c r="QPX454" s="141"/>
      <c r="QPY454" s="141"/>
      <c r="QPZ454" s="141"/>
      <c r="QQA454" s="141"/>
      <c r="QQB454" s="141"/>
      <c r="QQC454" s="141"/>
      <c r="QQD454" s="141"/>
      <c r="QQE454" s="141"/>
      <c r="QQF454" s="141"/>
      <c r="QQG454" s="141"/>
      <c r="QQH454" s="141"/>
      <c r="QQI454" s="141"/>
      <c r="QQJ454" s="141"/>
      <c r="QQK454" s="141"/>
      <c r="QQL454" s="141"/>
      <c r="QQM454" s="141"/>
      <c r="QQN454" s="141"/>
      <c r="QQO454" s="141"/>
      <c r="QQP454" s="141"/>
      <c r="QQQ454" s="141"/>
      <c r="QQR454" s="141"/>
      <c r="QQS454" s="141"/>
      <c r="QQT454" s="141"/>
      <c r="QQU454" s="141"/>
      <c r="QQV454" s="141"/>
      <c r="QQW454" s="141"/>
      <c r="QQX454" s="141"/>
      <c r="QQY454" s="141"/>
      <c r="QQZ454" s="141"/>
      <c r="QRA454" s="141"/>
      <c r="QRB454" s="141"/>
      <c r="QRC454" s="141"/>
      <c r="QRD454" s="141"/>
      <c r="QRE454" s="141"/>
      <c r="QRF454" s="141"/>
      <c r="QRG454" s="141"/>
      <c r="QRH454" s="141"/>
      <c r="QRI454" s="141"/>
      <c r="QRJ454" s="141"/>
      <c r="QRK454" s="141"/>
      <c r="QRL454" s="141"/>
      <c r="QRM454" s="141"/>
      <c r="QRN454" s="141"/>
      <c r="QRO454" s="141"/>
      <c r="QRP454" s="141"/>
      <c r="QRQ454" s="141"/>
      <c r="QRR454" s="141"/>
      <c r="QRS454" s="141"/>
      <c r="QRT454" s="141"/>
      <c r="QRU454" s="141"/>
      <c r="QRV454" s="141"/>
      <c r="QRW454" s="141"/>
      <c r="QRX454" s="141"/>
      <c r="QRY454" s="141"/>
      <c r="QRZ454" s="141"/>
      <c r="QSA454" s="141"/>
      <c r="QSB454" s="141"/>
      <c r="QSC454" s="141"/>
      <c r="QSD454" s="141"/>
      <c r="QSE454" s="141"/>
      <c r="QSF454" s="141"/>
      <c r="QSG454" s="141"/>
      <c r="QSH454" s="141"/>
      <c r="QSI454" s="141"/>
      <c r="QSJ454" s="141"/>
      <c r="QSK454" s="141"/>
      <c r="QSL454" s="141"/>
      <c r="QSM454" s="141"/>
      <c r="QSN454" s="141"/>
      <c r="QSO454" s="141"/>
      <c r="QSP454" s="141"/>
      <c r="QSQ454" s="141"/>
      <c r="QSR454" s="141"/>
      <c r="QSS454" s="141"/>
      <c r="QST454" s="141"/>
      <c r="QSU454" s="141"/>
      <c r="QSV454" s="141"/>
      <c r="QSW454" s="141"/>
      <c r="QSX454" s="141"/>
      <c r="QSY454" s="141"/>
      <c r="QSZ454" s="141"/>
      <c r="QTA454" s="141"/>
      <c r="QTB454" s="141"/>
      <c r="QTC454" s="141"/>
      <c r="QTD454" s="141"/>
      <c r="QTE454" s="141"/>
      <c r="QTF454" s="141"/>
      <c r="QTG454" s="141"/>
      <c r="QTH454" s="141"/>
      <c r="QTI454" s="141"/>
      <c r="QTJ454" s="141"/>
      <c r="QTK454" s="141"/>
      <c r="QTL454" s="141"/>
      <c r="QTM454" s="141"/>
      <c r="QTN454" s="141"/>
      <c r="QTO454" s="141"/>
      <c r="QTP454" s="141"/>
      <c r="QTQ454" s="141"/>
      <c r="QTR454" s="141"/>
      <c r="QTS454" s="141"/>
      <c r="QTT454" s="141"/>
      <c r="QTU454" s="141"/>
      <c r="QTV454" s="141"/>
      <c r="QTW454" s="141"/>
      <c r="QTX454" s="141"/>
      <c r="QTY454" s="141"/>
      <c r="QTZ454" s="141"/>
      <c r="QUA454" s="141"/>
      <c r="QUB454" s="141"/>
      <c r="QUC454" s="141"/>
      <c r="QUD454" s="141"/>
      <c r="QUE454" s="141"/>
      <c r="QUF454" s="141"/>
      <c r="QUG454" s="141"/>
      <c r="QUH454" s="141"/>
      <c r="QUI454" s="141"/>
      <c r="QUJ454" s="141"/>
      <c r="QUK454" s="141"/>
      <c r="QUL454" s="141"/>
      <c r="QUM454" s="141"/>
      <c r="QUN454" s="141"/>
      <c r="QUO454" s="141"/>
      <c r="QUP454" s="141"/>
      <c r="QUQ454" s="141"/>
      <c r="QUR454" s="141"/>
      <c r="QUS454" s="141"/>
      <c r="QUT454" s="141"/>
      <c r="QUU454" s="141"/>
      <c r="QUV454" s="141"/>
      <c r="QUW454" s="141"/>
      <c r="QUX454" s="141"/>
      <c r="QUY454" s="141"/>
      <c r="QUZ454" s="141"/>
      <c r="QVA454" s="141"/>
      <c r="QVB454" s="141"/>
      <c r="QVC454" s="141"/>
      <c r="QVD454" s="141"/>
      <c r="QVE454" s="141"/>
      <c r="QVF454" s="141"/>
      <c r="QVG454" s="141"/>
      <c r="QVH454" s="141"/>
      <c r="QVI454" s="141"/>
      <c r="QVJ454" s="141"/>
      <c r="QVK454" s="141"/>
      <c r="QVL454" s="141"/>
      <c r="QVM454" s="141"/>
      <c r="QVN454" s="141"/>
      <c r="QVO454" s="141"/>
      <c r="QVP454" s="141"/>
      <c r="QVQ454" s="141"/>
      <c r="QVR454" s="141"/>
      <c r="QVS454" s="141"/>
      <c r="QVT454" s="141"/>
      <c r="QVU454" s="141"/>
      <c r="QVV454" s="141"/>
      <c r="QVW454" s="141"/>
      <c r="QVX454" s="141"/>
      <c r="QVY454" s="141"/>
      <c r="QVZ454" s="141"/>
      <c r="QWA454" s="141"/>
      <c r="QWB454" s="141"/>
      <c r="QWC454" s="141"/>
      <c r="QWD454" s="141"/>
      <c r="QWE454" s="141"/>
      <c r="QWF454" s="141"/>
      <c r="QWG454" s="141"/>
      <c r="QWH454" s="141"/>
      <c r="QWI454" s="141"/>
      <c r="QWJ454" s="141"/>
      <c r="QWK454" s="141"/>
      <c r="QWL454" s="141"/>
      <c r="QWM454" s="141"/>
      <c r="QWN454" s="141"/>
      <c r="QWO454" s="141"/>
      <c r="QWP454" s="141"/>
      <c r="QWQ454" s="141"/>
      <c r="QWR454" s="141"/>
      <c r="QWS454" s="141"/>
      <c r="QWT454" s="141"/>
      <c r="QWU454" s="141"/>
      <c r="QWV454" s="141"/>
      <c r="QWW454" s="141"/>
      <c r="QWX454" s="141"/>
      <c r="QWY454" s="141"/>
      <c r="QWZ454" s="141"/>
      <c r="QXA454" s="141"/>
      <c r="QXB454" s="141"/>
      <c r="QXC454" s="141"/>
      <c r="QXD454" s="141"/>
      <c r="QXE454" s="141"/>
      <c r="QXF454" s="141"/>
      <c r="QXG454" s="141"/>
      <c r="QXH454" s="141"/>
      <c r="QXI454" s="141"/>
      <c r="QXJ454" s="141"/>
      <c r="QXK454" s="141"/>
      <c r="QXL454" s="141"/>
      <c r="QXM454" s="141"/>
      <c r="QXN454" s="141"/>
      <c r="QXO454" s="141"/>
      <c r="QXP454" s="141"/>
      <c r="QXQ454" s="141"/>
      <c r="QXR454" s="141"/>
      <c r="QXS454" s="141"/>
      <c r="QXT454" s="141"/>
      <c r="QXU454" s="141"/>
      <c r="QXV454" s="141"/>
      <c r="QXW454" s="141"/>
      <c r="QXX454" s="141"/>
      <c r="QXY454" s="141"/>
      <c r="QXZ454" s="141"/>
      <c r="QYA454" s="141"/>
      <c r="QYB454" s="141"/>
      <c r="QYC454" s="141"/>
      <c r="QYD454" s="141"/>
      <c r="QYE454" s="141"/>
      <c r="QYF454" s="141"/>
      <c r="QYG454" s="141"/>
      <c r="QYH454" s="141"/>
      <c r="QYI454" s="141"/>
      <c r="QYJ454" s="141"/>
      <c r="QYK454" s="141"/>
      <c r="QYL454" s="141"/>
      <c r="QYM454" s="141"/>
      <c r="QYN454" s="141"/>
      <c r="QYO454" s="141"/>
      <c r="QYP454" s="141"/>
      <c r="QYQ454" s="141"/>
      <c r="QYR454" s="141"/>
      <c r="QYS454" s="141"/>
      <c r="QYT454" s="141"/>
      <c r="QYU454" s="141"/>
      <c r="QYV454" s="141"/>
      <c r="QYW454" s="141"/>
      <c r="QYX454" s="141"/>
      <c r="QYY454" s="141"/>
      <c r="QYZ454" s="141"/>
      <c r="QZA454" s="141"/>
      <c r="QZB454" s="141"/>
      <c r="QZC454" s="141"/>
      <c r="QZD454" s="141"/>
      <c r="QZE454" s="141"/>
      <c r="QZF454" s="141"/>
      <c r="QZG454" s="141"/>
      <c r="QZH454" s="141"/>
      <c r="QZI454" s="141"/>
      <c r="QZJ454" s="141"/>
      <c r="QZK454" s="141"/>
      <c r="QZL454" s="141"/>
      <c r="QZM454" s="141"/>
      <c r="QZN454" s="141"/>
      <c r="QZO454" s="141"/>
      <c r="QZP454" s="141"/>
      <c r="QZQ454" s="141"/>
      <c r="QZR454" s="141"/>
      <c r="QZS454" s="141"/>
      <c r="QZT454" s="141"/>
      <c r="QZU454" s="141"/>
      <c r="QZV454" s="141"/>
      <c r="QZW454" s="141"/>
      <c r="QZX454" s="141"/>
      <c r="QZY454" s="141"/>
      <c r="QZZ454" s="141"/>
      <c r="RAA454" s="141"/>
      <c r="RAB454" s="141"/>
      <c r="RAC454" s="141"/>
      <c r="RAD454" s="141"/>
      <c r="RAE454" s="141"/>
      <c r="RAF454" s="141"/>
      <c r="RAG454" s="141"/>
      <c r="RAH454" s="141"/>
      <c r="RAI454" s="141"/>
      <c r="RAJ454" s="141"/>
      <c r="RAK454" s="141"/>
      <c r="RAL454" s="141"/>
      <c r="RAM454" s="141"/>
      <c r="RAN454" s="141"/>
      <c r="RAO454" s="141"/>
      <c r="RAP454" s="141"/>
      <c r="RAQ454" s="141"/>
      <c r="RAR454" s="141"/>
      <c r="RAS454" s="141"/>
      <c r="RAT454" s="141"/>
      <c r="RAU454" s="141"/>
      <c r="RAV454" s="141"/>
      <c r="RAW454" s="141"/>
      <c r="RAX454" s="141"/>
      <c r="RAY454" s="141"/>
      <c r="RAZ454" s="141"/>
      <c r="RBA454" s="141"/>
      <c r="RBB454" s="141"/>
      <c r="RBC454" s="141"/>
      <c r="RBD454" s="141"/>
      <c r="RBE454" s="141"/>
      <c r="RBF454" s="141"/>
      <c r="RBG454" s="141"/>
      <c r="RBH454" s="141"/>
      <c r="RBI454" s="141"/>
      <c r="RBJ454" s="141"/>
      <c r="RBK454" s="141"/>
      <c r="RBL454" s="141"/>
      <c r="RBM454" s="141"/>
      <c r="RBN454" s="141"/>
      <c r="RBO454" s="141"/>
      <c r="RBP454" s="141"/>
      <c r="RBQ454" s="141"/>
      <c r="RBR454" s="141"/>
      <c r="RBS454" s="141"/>
      <c r="RBT454" s="141"/>
      <c r="RBU454" s="141"/>
      <c r="RBV454" s="141"/>
      <c r="RBW454" s="141"/>
      <c r="RBX454" s="141"/>
      <c r="RBY454" s="141"/>
      <c r="RBZ454" s="141"/>
      <c r="RCA454" s="141"/>
      <c r="RCB454" s="141"/>
      <c r="RCC454" s="141"/>
      <c r="RCD454" s="141"/>
      <c r="RCE454" s="141"/>
      <c r="RCF454" s="141"/>
      <c r="RCG454" s="141"/>
      <c r="RCH454" s="141"/>
      <c r="RCI454" s="141"/>
      <c r="RCJ454" s="141"/>
      <c r="RCK454" s="141"/>
      <c r="RCL454" s="141"/>
      <c r="RCM454" s="141"/>
      <c r="RCN454" s="141"/>
      <c r="RCO454" s="141"/>
      <c r="RCP454" s="141"/>
      <c r="RCQ454" s="141"/>
      <c r="RCR454" s="141"/>
      <c r="RCS454" s="141"/>
      <c r="RCT454" s="141"/>
      <c r="RCU454" s="141"/>
      <c r="RCV454" s="141"/>
      <c r="RCW454" s="141"/>
      <c r="RCX454" s="141"/>
      <c r="RCY454" s="141"/>
      <c r="RCZ454" s="141"/>
      <c r="RDA454" s="141"/>
      <c r="RDB454" s="141"/>
      <c r="RDC454" s="141"/>
      <c r="RDD454" s="141"/>
      <c r="RDE454" s="141"/>
      <c r="RDF454" s="141"/>
      <c r="RDG454" s="141"/>
      <c r="RDH454" s="141"/>
      <c r="RDI454" s="141"/>
      <c r="RDJ454" s="141"/>
      <c r="RDK454" s="141"/>
      <c r="RDL454" s="141"/>
      <c r="RDM454" s="141"/>
      <c r="RDN454" s="141"/>
      <c r="RDO454" s="141"/>
      <c r="RDP454" s="141"/>
      <c r="RDQ454" s="141"/>
      <c r="RDR454" s="141"/>
      <c r="RDS454" s="141"/>
      <c r="RDT454" s="141"/>
      <c r="RDU454" s="141"/>
      <c r="RDV454" s="141"/>
      <c r="RDW454" s="141"/>
      <c r="RDX454" s="141"/>
      <c r="RDY454" s="141"/>
      <c r="RDZ454" s="141"/>
      <c r="REA454" s="141"/>
      <c r="REB454" s="141"/>
      <c r="REC454" s="141"/>
      <c r="RED454" s="141"/>
      <c r="REE454" s="141"/>
      <c r="REF454" s="141"/>
      <c r="REG454" s="141"/>
      <c r="REH454" s="141"/>
      <c r="REI454" s="141"/>
      <c r="REJ454" s="141"/>
      <c r="REK454" s="141"/>
      <c r="REL454" s="141"/>
      <c r="REM454" s="141"/>
      <c r="REN454" s="141"/>
      <c r="REO454" s="141"/>
      <c r="REP454" s="141"/>
      <c r="REQ454" s="141"/>
      <c r="RER454" s="141"/>
      <c r="RES454" s="141"/>
      <c r="RET454" s="141"/>
      <c r="REU454" s="141"/>
      <c r="REV454" s="141"/>
      <c r="REW454" s="141"/>
      <c r="REX454" s="141"/>
      <c r="REY454" s="141"/>
      <c r="REZ454" s="141"/>
      <c r="RFA454" s="141"/>
      <c r="RFB454" s="141"/>
      <c r="RFC454" s="141"/>
      <c r="RFD454" s="141"/>
      <c r="RFE454" s="141"/>
      <c r="RFF454" s="141"/>
      <c r="RFG454" s="141"/>
      <c r="RFH454" s="141"/>
      <c r="RFI454" s="141"/>
      <c r="RFJ454" s="141"/>
      <c r="RFK454" s="141"/>
      <c r="RFL454" s="141"/>
      <c r="RFM454" s="141"/>
      <c r="RFN454" s="141"/>
      <c r="RFO454" s="141"/>
      <c r="RFP454" s="141"/>
      <c r="RFQ454" s="141"/>
      <c r="RFR454" s="141"/>
      <c r="RFS454" s="141"/>
      <c r="RFT454" s="141"/>
      <c r="RFU454" s="141"/>
      <c r="RFV454" s="141"/>
      <c r="RFW454" s="141"/>
      <c r="RFX454" s="141"/>
      <c r="RFY454" s="141"/>
      <c r="RFZ454" s="141"/>
      <c r="RGA454" s="141"/>
      <c r="RGB454" s="141"/>
      <c r="RGC454" s="141"/>
      <c r="RGD454" s="141"/>
      <c r="RGE454" s="141"/>
      <c r="RGF454" s="141"/>
      <c r="RGG454" s="141"/>
      <c r="RGH454" s="141"/>
      <c r="RGI454" s="141"/>
      <c r="RGJ454" s="141"/>
      <c r="RGK454" s="141"/>
      <c r="RGL454" s="141"/>
      <c r="RGM454" s="141"/>
      <c r="RGN454" s="141"/>
      <c r="RGO454" s="141"/>
      <c r="RGP454" s="141"/>
      <c r="RGQ454" s="141"/>
      <c r="RGR454" s="141"/>
      <c r="RGS454" s="141"/>
      <c r="RGT454" s="141"/>
      <c r="RGU454" s="141"/>
      <c r="RGV454" s="141"/>
      <c r="RGW454" s="141"/>
      <c r="RGX454" s="141"/>
      <c r="RGY454" s="141"/>
      <c r="RGZ454" s="141"/>
      <c r="RHA454" s="141"/>
      <c r="RHB454" s="141"/>
      <c r="RHC454" s="141"/>
      <c r="RHD454" s="141"/>
      <c r="RHE454" s="141"/>
      <c r="RHF454" s="141"/>
      <c r="RHG454" s="141"/>
      <c r="RHH454" s="141"/>
      <c r="RHI454" s="141"/>
      <c r="RHJ454" s="141"/>
      <c r="RHK454" s="141"/>
      <c r="RHL454" s="141"/>
      <c r="RHM454" s="141"/>
      <c r="RHN454" s="141"/>
      <c r="RHO454" s="141"/>
      <c r="RHP454" s="141"/>
      <c r="RHQ454" s="141"/>
      <c r="RHR454" s="141"/>
      <c r="RHS454" s="141"/>
      <c r="RHT454" s="141"/>
      <c r="RHU454" s="141"/>
      <c r="RHV454" s="141"/>
      <c r="RHW454" s="141"/>
      <c r="RHX454" s="141"/>
      <c r="RHY454" s="141"/>
      <c r="RHZ454" s="141"/>
      <c r="RIA454" s="141"/>
      <c r="RIB454" s="141"/>
      <c r="RIC454" s="141"/>
      <c r="RID454" s="141"/>
      <c r="RIE454" s="141"/>
      <c r="RIF454" s="141"/>
      <c r="RIG454" s="141"/>
      <c r="RIH454" s="141"/>
      <c r="RII454" s="141"/>
      <c r="RIJ454" s="141"/>
      <c r="RIK454" s="141"/>
      <c r="RIL454" s="141"/>
      <c r="RIM454" s="141"/>
      <c r="RIN454" s="141"/>
      <c r="RIO454" s="141"/>
      <c r="RIP454" s="141"/>
      <c r="RIQ454" s="141"/>
      <c r="RIR454" s="141"/>
      <c r="RIS454" s="141"/>
      <c r="RIT454" s="141"/>
      <c r="RIU454" s="141"/>
      <c r="RIV454" s="141"/>
      <c r="RIW454" s="141"/>
      <c r="RIX454" s="141"/>
      <c r="RIY454" s="141"/>
      <c r="RIZ454" s="141"/>
      <c r="RJA454" s="141"/>
      <c r="RJB454" s="141"/>
      <c r="RJC454" s="141"/>
      <c r="RJD454" s="141"/>
      <c r="RJE454" s="141"/>
      <c r="RJF454" s="141"/>
      <c r="RJG454" s="141"/>
      <c r="RJH454" s="141"/>
      <c r="RJI454" s="141"/>
      <c r="RJJ454" s="141"/>
      <c r="RJK454" s="141"/>
      <c r="RJL454" s="141"/>
      <c r="RJM454" s="141"/>
      <c r="RJN454" s="141"/>
      <c r="RJO454" s="141"/>
      <c r="RJP454" s="141"/>
      <c r="RJQ454" s="141"/>
      <c r="RJR454" s="141"/>
      <c r="RJS454" s="141"/>
      <c r="RJT454" s="141"/>
      <c r="RJU454" s="141"/>
      <c r="RJV454" s="141"/>
      <c r="RJW454" s="141"/>
      <c r="RJX454" s="141"/>
      <c r="RJY454" s="141"/>
      <c r="RJZ454" s="141"/>
      <c r="RKA454" s="141"/>
      <c r="RKB454" s="141"/>
      <c r="RKC454" s="141"/>
      <c r="RKD454" s="141"/>
      <c r="RKE454" s="141"/>
      <c r="RKF454" s="141"/>
      <c r="RKG454" s="141"/>
      <c r="RKH454" s="141"/>
      <c r="RKI454" s="141"/>
      <c r="RKJ454" s="141"/>
      <c r="RKK454" s="141"/>
      <c r="RKL454" s="141"/>
      <c r="RKM454" s="141"/>
      <c r="RKN454" s="141"/>
      <c r="RKO454" s="141"/>
      <c r="RKP454" s="141"/>
      <c r="RKQ454" s="141"/>
      <c r="RKR454" s="141"/>
      <c r="RKS454" s="141"/>
      <c r="RKT454" s="141"/>
      <c r="RKU454" s="141"/>
      <c r="RKV454" s="141"/>
      <c r="RKW454" s="141"/>
      <c r="RKX454" s="141"/>
      <c r="RKY454" s="141"/>
      <c r="RKZ454" s="141"/>
      <c r="RLA454" s="141"/>
      <c r="RLB454" s="141"/>
      <c r="RLC454" s="141"/>
      <c r="RLD454" s="141"/>
      <c r="RLE454" s="141"/>
      <c r="RLF454" s="141"/>
      <c r="RLG454" s="141"/>
      <c r="RLH454" s="141"/>
      <c r="RLI454" s="141"/>
      <c r="RLJ454" s="141"/>
      <c r="RLK454" s="141"/>
      <c r="RLL454" s="141"/>
      <c r="RLM454" s="141"/>
      <c r="RLN454" s="141"/>
      <c r="RLO454" s="141"/>
      <c r="RLP454" s="141"/>
      <c r="RLQ454" s="141"/>
      <c r="RLR454" s="141"/>
      <c r="RLS454" s="141"/>
      <c r="RLT454" s="141"/>
      <c r="RLU454" s="141"/>
      <c r="RLV454" s="141"/>
      <c r="RLW454" s="141"/>
      <c r="RLX454" s="141"/>
      <c r="RLY454" s="141"/>
      <c r="RLZ454" s="141"/>
      <c r="RMA454" s="141"/>
      <c r="RMB454" s="141"/>
      <c r="RMC454" s="141"/>
      <c r="RMD454" s="141"/>
      <c r="RME454" s="141"/>
      <c r="RMF454" s="141"/>
      <c r="RMG454" s="141"/>
      <c r="RMH454" s="141"/>
      <c r="RMI454" s="141"/>
      <c r="RMJ454" s="141"/>
      <c r="RMK454" s="141"/>
      <c r="RML454" s="141"/>
      <c r="RMM454" s="141"/>
      <c r="RMN454" s="141"/>
      <c r="RMO454" s="141"/>
      <c r="RMP454" s="141"/>
      <c r="RMQ454" s="141"/>
      <c r="RMR454" s="141"/>
      <c r="RMS454" s="141"/>
      <c r="RMT454" s="141"/>
      <c r="RMU454" s="141"/>
      <c r="RMV454" s="141"/>
      <c r="RMW454" s="141"/>
      <c r="RMX454" s="141"/>
      <c r="RMY454" s="141"/>
      <c r="RMZ454" s="141"/>
      <c r="RNA454" s="141"/>
      <c r="RNB454" s="141"/>
      <c r="RNC454" s="141"/>
      <c r="RND454" s="141"/>
      <c r="RNE454" s="141"/>
      <c r="RNF454" s="141"/>
      <c r="RNG454" s="141"/>
      <c r="RNH454" s="141"/>
      <c r="RNI454" s="141"/>
      <c r="RNJ454" s="141"/>
      <c r="RNK454" s="141"/>
      <c r="RNL454" s="141"/>
      <c r="RNM454" s="141"/>
      <c r="RNN454" s="141"/>
      <c r="RNO454" s="141"/>
      <c r="RNP454" s="141"/>
      <c r="RNQ454" s="141"/>
      <c r="RNR454" s="141"/>
      <c r="RNS454" s="141"/>
      <c r="RNT454" s="141"/>
      <c r="RNU454" s="141"/>
      <c r="RNV454" s="141"/>
      <c r="RNW454" s="141"/>
      <c r="RNX454" s="141"/>
      <c r="RNY454" s="141"/>
      <c r="RNZ454" s="141"/>
      <c r="ROA454" s="141"/>
      <c r="ROB454" s="141"/>
      <c r="ROC454" s="141"/>
      <c r="ROD454" s="141"/>
      <c r="ROE454" s="141"/>
      <c r="ROF454" s="141"/>
      <c r="ROG454" s="141"/>
      <c r="ROH454" s="141"/>
      <c r="ROI454" s="141"/>
      <c r="ROJ454" s="141"/>
      <c r="ROK454" s="141"/>
      <c r="ROL454" s="141"/>
      <c r="ROM454" s="141"/>
      <c r="RON454" s="141"/>
      <c r="ROO454" s="141"/>
      <c r="ROP454" s="141"/>
      <c r="ROQ454" s="141"/>
      <c r="ROR454" s="141"/>
      <c r="ROS454" s="141"/>
      <c r="ROT454" s="141"/>
      <c r="ROU454" s="141"/>
      <c r="ROV454" s="141"/>
      <c r="ROW454" s="141"/>
      <c r="ROX454" s="141"/>
      <c r="ROY454" s="141"/>
      <c r="ROZ454" s="141"/>
      <c r="RPA454" s="141"/>
      <c r="RPB454" s="141"/>
      <c r="RPC454" s="141"/>
      <c r="RPD454" s="141"/>
      <c r="RPE454" s="141"/>
      <c r="RPF454" s="141"/>
      <c r="RPG454" s="141"/>
      <c r="RPH454" s="141"/>
      <c r="RPI454" s="141"/>
      <c r="RPJ454" s="141"/>
      <c r="RPK454" s="141"/>
      <c r="RPL454" s="141"/>
      <c r="RPM454" s="141"/>
      <c r="RPN454" s="141"/>
      <c r="RPO454" s="141"/>
      <c r="RPP454" s="141"/>
      <c r="RPQ454" s="141"/>
      <c r="RPR454" s="141"/>
      <c r="RPS454" s="141"/>
      <c r="RPT454" s="141"/>
      <c r="RPU454" s="141"/>
      <c r="RPV454" s="141"/>
      <c r="RPW454" s="141"/>
      <c r="RPX454" s="141"/>
      <c r="RPY454" s="141"/>
      <c r="RPZ454" s="141"/>
      <c r="RQA454" s="141"/>
      <c r="RQB454" s="141"/>
      <c r="RQC454" s="141"/>
      <c r="RQD454" s="141"/>
      <c r="RQE454" s="141"/>
      <c r="RQF454" s="141"/>
      <c r="RQG454" s="141"/>
      <c r="RQH454" s="141"/>
      <c r="RQI454" s="141"/>
      <c r="RQJ454" s="141"/>
      <c r="RQK454" s="141"/>
      <c r="RQL454" s="141"/>
      <c r="RQM454" s="141"/>
      <c r="RQN454" s="141"/>
      <c r="RQO454" s="141"/>
      <c r="RQP454" s="141"/>
      <c r="RQQ454" s="141"/>
      <c r="RQR454" s="141"/>
      <c r="RQS454" s="141"/>
      <c r="RQT454" s="141"/>
      <c r="RQU454" s="141"/>
      <c r="RQV454" s="141"/>
      <c r="RQW454" s="141"/>
      <c r="RQX454" s="141"/>
      <c r="RQY454" s="141"/>
      <c r="RQZ454" s="141"/>
      <c r="RRA454" s="141"/>
      <c r="RRB454" s="141"/>
      <c r="RRC454" s="141"/>
      <c r="RRD454" s="141"/>
      <c r="RRE454" s="141"/>
      <c r="RRF454" s="141"/>
      <c r="RRG454" s="141"/>
      <c r="RRH454" s="141"/>
      <c r="RRI454" s="141"/>
      <c r="RRJ454" s="141"/>
      <c r="RRK454" s="141"/>
      <c r="RRL454" s="141"/>
      <c r="RRM454" s="141"/>
      <c r="RRN454" s="141"/>
      <c r="RRO454" s="141"/>
      <c r="RRP454" s="141"/>
      <c r="RRQ454" s="141"/>
      <c r="RRR454" s="141"/>
      <c r="RRS454" s="141"/>
      <c r="RRT454" s="141"/>
      <c r="RRU454" s="141"/>
      <c r="RRV454" s="141"/>
      <c r="RRW454" s="141"/>
      <c r="RRX454" s="141"/>
      <c r="RRY454" s="141"/>
      <c r="RRZ454" s="141"/>
      <c r="RSA454" s="141"/>
      <c r="RSB454" s="141"/>
      <c r="RSC454" s="141"/>
      <c r="RSD454" s="141"/>
      <c r="RSE454" s="141"/>
      <c r="RSF454" s="141"/>
      <c r="RSG454" s="141"/>
      <c r="RSH454" s="141"/>
      <c r="RSI454" s="141"/>
      <c r="RSJ454" s="141"/>
      <c r="RSK454" s="141"/>
      <c r="RSL454" s="141"/>
      <c r="RSM454" s="141"/>
      <c r="RSN454" s="141"/>
      <c r="RSO454" s="141"/>
      <c r="RSP454" s="141"/>
      <c r="RSQ454" s="141"/>
      <c r="RSR454" s="141"/>
      <c r="RSS454" s="141"/>
      <c r="RST454" s="141"/>
      <c r="RSU454" s="141"/>
      <c r="RSV454" s="141"/>
      <c r="RSW454" s="141"/>
      <c r="RSX454" s="141"/>
      <c r="RSY454" s="141"/>
      <c r="RSZ454" s="141"/>
      <c r="RTA454" s="141"/>
      <c r="RTB454" s="141"/>
      <c r="RTC454" s="141"/>
      <c r="RTD454" s="141"/>
      <c r="RTE454" s="141"/>
      <c r="RTF454" s="141"/>
      <c r="RTG454" s="141"/>
      <c r="RTH454" s="141"/>
      <c r="RTI454" s="141"/>
      <c r="RTJ454" s="141"/>
      <c r="RTK454" s="141"/>
      <c r="RTL454" s="141"/>
      <c r="RTM454" s="141"/>
      <c r="RTN454" s="141"/>
      <c r="RTO454" s="141"/>
      <c r="RTP454" s="141"/>
      <c r="RTQ454" s="141"/>
      <c r="RTR454" s="141"/>
      <c r="RTS454" s="141"/>
      <c r="RTT454" s="141"/>
      <c r="RTU454" s="141"/>
      <c r="RTV454" s="141"/>
      <c r="RTW454" s="141"/>
      <c r="RTX454" s="141"/>
      <c r="RTY454" s="141"/>
      <c r="RTZ454" s="141"/>
      <c r="RUA454" s="141"/>
      <c r="RUB454" s="141"/>
      <c r="RUC454" s="141"/>
      <c r="RUD454" s="141"/>
      <c r="RUE454" s="141"/>
      <c r="RUF454" s="141"/>
      <c r="RUG454" s="141"/>
      <c r="RUH454" s="141"/>
      <c r="RUI454" s="141"/>
      <c r="RUJ454" s="141"/>
      <c r="RUK454" s="141"/>
      <c r="RUL454" s="141"/>
      <c r="RUM454" s="141"/>
      <c r="RUN454" s="141"/>
      <c r="RUO454" s="141"/>
      <c r="RUP454" s="141"/>
      <c r="RUQ454" s="141"/>
      <c r="RUR454" s="141"/>
      <c r="RUS454" s="141"/>
      <c r="RUT454" s="141"/>
      <c r="RUU454" s="141"/>
      <c r="RUV454" s="141"/>
      <c r="RUW454" s="141"/>
      <c r="RUX454" s="141"/>
      <c r="RUY454" s="141"/>
      <c r="RUZ454" s="141"/>
      <c r="RVA454" s="141"/>
      <c r="RVB454" s="141"/>
      <c r="RVC454" s="141"/>
      <c r="RVD454" s="141"/>
      <c r="RVE454" s="141"/>
      <c r="RVF454" s="141"/>
      <c r="RVG454" s="141"/>
      <c r="RVH454" s="141"/>
      <c r="RVI454" s="141"/>
      <c r="RVJ454" s="141"/>
      <c r="RVK454" s="141"/>
      <c r="RVL454" s="141"/>
      <c r="RVM454" s="141"/>
      <c r="RVN454" s="141"/>
      <c r="RVO454" s="141"/>
      <c r="RVP454" s="141"/>
      <c r="RVQ454" s="141"/>
      <c r="RVR454" s="141"/>
      <c r="RVS454" s="141"/>
      <c r="RVT454" s="141"/>
      <c r="RVU454" s="141"/>
      <c r="RVV454" s="141"/>
      <c r="RVW454" s="141"/>
      <c r="RVX454" s="141"/>
      <c r="RVY454" s="141"/>
      <c r="RVZ454" s="141"/>
      <c r="RWA454" s="141"/>
      <c r="RWB454" s="141"/>
      <c r="RWC454" s="141"/>
      <c r="RWD454" s="141"/>
      <c r="RWE454" s="141"/>
      <c r="RWF454" s="141"/>
      <c r="RWG454" s="141"/>
      <c r="RWH454" s="141"/>
      <c r="RWI454" s="141"/>
      <c r="RWJ454" s="141"/>
      <c r="RWK454" s="141"/>
      <c r="RWL454" s="141"/>
      <c r="RWM454" s="141"/>
      <c r="RWN454" s="141"/>
      <c r="RWO454" s="141"/>
      <c r="RWP454" s="141"/>
      <c r="RWQ454" s="141"/>
      <c r="RWR454" s="141"/>
      <c r="RWS454" s="141"/>
      <c r="RWT454" s="141"/>
      <c r="RWU454" s="141"/>
      <c r="RWV454" s="141"/>
      <c r="RWW454" s="141"/>
      <c r="RWX454" s="141"/>
      <c r="RWY454" s="141"/>
      <c r="RWZ454" s="141"/>
      <c r="RXA454" s="141"/>
      <c r="RXB454" s="141"/>
      <c r="RXC454" s="141"/>
      <c r="RXD454" s="141"/>
      <c r="RXE454" s="141"/>
      <c r="RXF454" s="141"/>
      <c r="RXG454" s="141"/>
      <c r="RXH454" s="141"/>
      <c r="RXI454" s="141"/>
      <c r="RXJ454" s="141"/>
      <c r="RXK454" s="141"/>
      <c r="RXL454" s="141"/>
      <c r="RXM454" s="141"/>
      <c r="RXN454" s="141"/>
      <c r="RXO454" s="141"/>
      <c r="RXP454" s="141"/>
      <c r="RXQ454" s="141"/>
      <c r="RXR454" s="141"/>
      <c r="RXS454" s="141"/>
      <c r="RXT454" s="141"/>
      <c r="RXU454" s="141"/>
      <c r="RXV454" s="141"/>
      <c r="RXW454" s="141"/>
      <c r="RXX454" s="141"/>
      <c r="RXY454" s="141"/>
      <c r="RXZ454" s="141"/>
      <c r="RYA454" s="141"/>
      <c r="RYB454" s="141"/>
      <c r="RYC454" s="141"/>
      <c r="RYD454" s="141"/>
      <c r="RYE454" s="141"/>
      <c r="RYF454" s="141"/>
      <c r="RYG454" s="141"/>
      <c r="RYH454" s="141"/>
      <c r="RYI454" s="141"/>
      <c r="RYJ454" s="141"/>
      <c r="RYK454" s="141"/>
      <c r="RYL454" s="141"/>
      <c r="RYM454" s="141"/>
      <c r="RYN454" s="141"/>
      <c r="RYO454" s="141"/>
      <c r="RYP454" s="141"/>
      <c r="RYQ454" s="141"/>
      <c r="RYR454" s="141"/>
      <c r="RYS454" s="141"/>
      <c r="RYT454" s="141"/>
      <c r="RYU454" s="141"/>
      <c r="RYV454" s="141"/>
      <c r="RYW454" s="141"/>
      <c r="RYX454" s="141"/>
      <c r="RYY454" s="141"/>
      <c r="RYZ454" s="141"/>
      <c r="RZA454" s="141"/>
      <c r="RZB454" s="141"/>
      <c r="RZC454" s="141"/>
      <c r="RZD454" s="141"/>
      <c r="RZE454" s="141"/>
      <c r="RZF454" s="141"/>
      <c r="RZG454" s="141"/>
      <c r="RZH454" s="141"/>
      <c r="RZI454" s="141"/>
      <c r="RZJ454" s="141"/>
      <c r="RZK454" s="141"/>
      <c r="RZL454" s="141"/>
      <c r="RZM454" s="141"/>
      <c r="RZN454" s="141"/>
      <c r="RZO454" s="141"/>
      <c r="RZP454" s="141"/>
      <c r="RZQ454" s="141"/>
      <c r="RZR454" s="141"/>
      <c r="RZS454" s="141"/>
      <c r="RZT454" s="141"/>
      <c r="RZU454" s="141"/>
      <c r="RZV454" s="141"/>
      <c r="RZW454" s="141"/>
      <c r="RZX454" s="141"/>
      <c r="RZY454" s="141"/>
      <c r="RZZ454" s="141"/>
      <c r="SAA454" s="141"/>
      <c r="SAB454" s="141"/>
      <c r="SAC454" s="141"/>
      <c r="SAD454" s="141"/>
      <c r="SAE454" s="141"/>
      <c r="SAF454" s="141"/>
      <c r="SAG454" s="141"/>
      <c r="SAH454" s="141"/>
      <c r="SAI454" s="141"/>
      <c r="SAJ454" s="141"/>
      <c r="SAK454" s="141"/>
      <c r="SAL454" s="141"/>
      <c r="SAM454" s="141"/>
      <c r="SAN454" s="141"/>
      <c r="SAO454" s="141"/>
      <c r="SAP454" s="141"/>
      <c r="SAQ454" s="141"/>
      <c r="SAR454" s="141"/>
      <c r="SAS454" s="141"/>
      <c r="SAT454" s="141"/>
      <c r="SAU454" s="141"/>
      <c r="SAV454" s="141"/>
      <c r="SAW454" s="141"/>
      <c r="SAX454" s="141"/>
      <c r="SAY454" s="141"/>
      <c r="SAZ454" s="141"/>
      <c r="SBA454" s="141"/>
      <c r="SBB454" s="141"/>
      <c r="SBC454" s="141"/>
      <c r="SBD454" s="141"/>
      <c r="SBE454" s="141"/>
      <c r="SBF454" s="141"/>
      <c r="SBG454" s="141"/>
      <c r="SBH454" s="141"/>
      <c r="SBI454" s="141"/>
      <c r="SBJ454" s="141"/>
      <c r="SBK454" s="141"/>
      <c r="SBL454" s="141"/>
      <c r="SBM454" s="141"/>
      <c r="SBN454" s="141"/>
      <c r="SBO454" s="141"/>
      <c r="SBP454" s="141"/>
      <c r="SBQ454" s="141"/>
      <c r="SBR454" s="141"/>
      <c r="SBS454" s="141"/>
      <c r="SBT454" s="141"/>
      <c r="SBU454" s="141"/>
      <c r="SBV454" s="141"/>
      <c r="SBW454" s="141"/>
      <c r="SBX454" s="141"/>
      <c r="SBY454" s="141"/>
      <c r="SBZ454" s="141"/>
      <c r="SCA454" s="141"/>
      <c r="SCB454" s="141"/>
      <c r="SCC454" s="141"/>
      <c r="SCD454" s="141"/>
      <c r="SCE454" s="141"/>
      <c r="SCF454" s="141"/>
      <c r="SCG454" s="141"/>
      <c r="SCH454" s="141"/>
      <c r="SCI454" s="141"/>
      <c r="SCJ454" s="141"/>
      <c r="SCK454" s="141"/>
      <c r="SCL454" s="141"/>
      <c r="SCM454" s="141"/>
      <c r="SCN454" s="141"/>
      <c r="SCO454" s="141"/>
      <c r="SCP454" s="141"/>
      <c r="SCQ454" s="141"/>
      <c r="SCR454" s="141"/>
      <c r="SCS454" s="141"/>
      <c r="SCT454" s="141"/>
      <c r="SCU454" s="141"/>
      <c r="SCV454" s="141"/>
      <c r="SCW454" s="141"/>
      <c r="SCX454" s="141"/>
      <c r="SCY454" s="141"/>
      <c r="SCZ454" s="141"/>
      <c r="SDA454" s="141"/>
      <c r="SDB454" s="141"/>
      <c r="SDC454" s="141"/>
      <c r="SDD454" s="141"/>
      <c r="SDE454" s="141"/>
      <c r="SDF454" s="141"/>
      <c r="SDG454" s="141"/>
      <c r="SDH454" s="141"/>
      <c r="SDI454" s="141"/>
      <c r="SDJ454" s="141"/>
      <c r="SDK454" s="141"/>
      <c r="SDL454" s="141"/>
      <c r="SDM454" s="141"/>
      <c r="SDN454" s="141"/>
      <c r="SDO454" s="141"/>
      <c r="SDP454" s="141"/>
      <c r="SDQ454" s="141"/>
      <c r="SDR454" s="141"/>
      <c r="SDS454" s="141"/>
      <c r="SDT454" s="141"/>
      <c r="SDU454" s="141"/>
      <c r="SDV454" s="141"/>
      <c r="SDW454" s="141"/>
      <c r="SDX454" s="141"/>
      <c r="SDY454" s="141"/>
      <c r="SDZ454" s="141"/>
      <c r="SEA454" s="141"/>
      <c r="SEB454" s="141"/>
      <c r="SEC454" s="141"/>
      <c r="SED454" s="141"/>
      <c r="SEE454" s="141"/>
      <c r="SEF454" s="141"/>
      <c r="SEG454" s="141"/>
      <c r="SEH454" s="141"/>
      <c r="SEI454" s="141"/>
      <c r="SEJ454" s="141"/>
      <c r="SEK454" s="141"/>
      <c r="SEL454" s="141"/>
      <c r="SEM454" s="141"/>
      <c r="SEN454" s="141"/>
      <c r="SEO454" s="141"/>
      <c r="SEP454" s="141"/>
      <c r="SEQ454" s="141"/>
      <c r="SER454" s="141"/>
      <c r="SES454" s="141"/>
      <c r="SET454" s="141"/>
      <c r="SEU454" s="141"/>
      <c r="SEV454" s="141"/>
      <c r="SEW454" s="141"/>
      <c r="SEX454" s="141"/>
      <c r="SEY454" s="141"/>
      <c r="SEZ454" s="141"/>
      <c r="SFA454" s="141"/>
      <c r="SFB454" s="141"/>
      <c r="SFC454" s="141"/>
      <c r="SFD454" s="141"/>
      <c r="SFE454" s="141"/>
      <c r="SFF454" s="141"/>
      <c r="SFG454" s="141"/>
      <c r="SFH454" s="141"/>
      <c r="SFI454" s="141"/>
      <c r="SFJ454" s="141"/>
      <c r="SFK454" s="141"/>
      <c r="SFL454" s="141"/>
      <c r="SFM454" s="141"/>
      <c r="SFN454" s="141"/>
      <c r="SFO454" s="141"/>
      <c r="SFP454" s="141"/>
      <c r="SFQ454" s="141"/>
      <c r="SFR454" s="141"/>
      <c r="SFS454" s="141"/>
      <c r="SFT454" s="141"/>
      <c r="SFU454" s="141"/>
      <c r="SFV454" s="141"/>
      <c r="SFW454" s="141"/>
      <c r="SFX454" s="141"/>
      <c r="SFY454" s="141"/>
      <c r="SFZ454" s="141"/>
      <c r="SGA454" s="141"/>
      <c r="SGB454" s="141"/>
      <c r="SGC454" s="141"/>
      <c r="SGD454" s="141"/>
      <c r="SGE454" s="141"/>
      <c r="SGF454" s="141"/>
      <c r="SGG454" s="141"/>
      <c r="SGH454" s="141"/>
      <c r="SGI454" s="141"/>
      <c r="SGJ454" s="141"/>
      <c r="SGK454" s="141"/>
      <c r="SGL454" s="141"/>
      <c r="SGM454" s="141"/>
      <c r="SGN454" s="141"/>
      <c r="SGO454" s="141"/>
      <c r="SGP454" s="141"/>
      <c r="SGQ454" s="141"/>
      <c r="SGR454" s="141"/>
      <c r="SGS454" s="141"/>
      <c r="SGT454" s="141"/>
      <c r="SGU454" s="141"/>
      <c r="SGV454" s="141"/>
      <c r="SGW454" s="141"/>
      <c r="SGX454" s="141"/>
      <c r="SGY454" s="141"/>
      <c r="SGZ454" s="141"/>
      <c r="SHA454" s="141"/>
      <c r="SHB454" s="141"/>
      <c r="SHC454" s="141"/>
      <c r="SHD454" s="141"/>
      <c r="SHE454" s="141"/>
      <c r="SHF454" s="141"/>
      <c r="SHG454" s="141"/>
      <c r="SHH454" s="141"/>
      <c r="SHI454" s="141"/>
      <c r="SHJ454" s="141"/>
      <c r="SHK454" s="141"/>
      <c r="SHL454" s="141"/>
      <c r="SHM454" s="141"/>
      <c r="SHN454" s="141"/>
      <c r="SHO454" s="141"/>
      <c r="SHP454" s="141"/>
      <c r="SHQ454" s="141"/>
      <c r="SHR454" s="141"/>
      <c r="SHS454" s="141"/>
      <c r="SHT454" s="141"/>
      <c r="SHU454" s="141"/>
      <c r="SHV454" s="141"/>
      <c r="SHW454" s="141"/>
      <c r="SHX454" s="141"/>
      <c r="SHY454" s="141"/>
      <c r="SHZ454" s="141"/>
      <c r="SIA454" s="141"/>
      <c r="SIB454" s="141"/>
      <c r="SIC454" s="141"/>
      <c r="SID454" s="141"/>
      <c r="SIE454" s="141"/>
      <c r="SIF454" s="141"/>
      <c r="SIG454" s="141"/>
      <c r="SIH454" s="141"/>
      <c r="SII454" s="141"/>
      <c r="SIJ454" s="141"/>
      <c r="SIK454" s="141"/>
      <c r="SIL454" s="141"/>
      <c r="SIM454" s="141"/>
      <c r="SIN454" s="141"/>
      <c r="SIO454" s="141"/>
      <c r="SIP454" s="141"/>
      <c r="SIQ454" s="141"/>
      <c r="SIR454" s="141"/>
      <c r="SIS454" s="141"/>
      <c r="SIT454" s="141"/>
      <c r="SIU454" s="141"/>
      <c r="SIV454" s="141"/>
      <c r="SIW454" s="141"/>
      <c r="SIX454" s="141"/>
      <c r="SIY454" s="141"/>
      <c r="SIZ454" s="141"/>
      <c r="SJA454" s="141"/>
      <c r="SJB454" s="141"/>
      <c r="SJC454" s="141"/>
      <c r="SJD454" s="141"/>
      <c r="SJE454" s="141"/>
      <c r="SJF454" s="141"/>
      <c r="SJG454" s="141"/>
      <c r="SJH454" s="141"/>
      <c r="SJI454" s="141"/>
      <c r="SJJ454" s="141"/>
      <c r="SJK454" s="141"/>
      <c r="SJL454" s="141"/>
      <c r="SJM454" s="141"/>
      <c r="SJN454" s="141"/>
      <c r="SJO454" s="141"/>
      <c r="SJP454" s="141"/>
      <c r="SJQ454" s="141"/>
      <c r="SJR454" s="141"/>
      <c r="SJS454" s="141"/>
      <c r="SJT454" s="141"/>
      <c r="SJU454" s="141"/>
      <c r="SJV454" s="141"/>
      <c r="SJW454" s="141"/>
      <c r="SJX454" s="141"/>
      <c r="SJY454" s="141"/>
      <c r="SJZ454" s="141"/>
      <c r="SKA454" s="141"/>
      <c r="SKB454" s="141"/>
      <c r="SKC454" s="141"/>
      <c r="SKD454" s="141"/>
      <c r="SKE454" s="141"/>
      <c r="SKF454" s="141"/>
      <c r="SKG454" s="141"/>
      <c r="SKH454" s="141"/>
      <c r="SKI454" s="141"/>
      <c r="SKJ454" s="141"/>
      <c r="SKK454" s="141"/>
      <c r="SKL454" s="141"/>
      <c r="SKM454" s="141"/>
      <c r="SKN454" s="141"/>
      <c r="SKO454" s="141"/>
      <c r="SKP454" s="141"/>
      <c r="SKQ454" s="141"/>
      <c r="SKR454" s="141"/>
      <c r="SKS454" s="141"/>
      <c r="SKT454" s="141"/>
      <c r="SKU454" s="141"/>
      <c r="SKV454" s="141"/>
      <c r="SKW454" s="141"/>
      <c r="SKX454" s="141"/>
      <c r="SKY454" s="141"/>
      <c r="SKZ454" s="141"/>
      <c r="SLA454" s="141"/>
      <c r="SLB454" s="141"/>
      <c r="SLC454" s="141"/>
      <c r="SLD454" s="141"/>
      <c r="SLE454" s="141"/>
      <c r="SLF454" s="141"/>
      <c r="SLG454" s="141"/>
      <c r="SLH454" s="141"/>
      <c r="SLI454" s="141"/>
      <c r="SLJ454" s="141"/>
      <c r="SLK454" s="141"/>
      <c r="SLL454" s="141"/>
      <c r="SLM454" s="141"/>
      <c r="SLN454" s="141"/>
      <c r="SLO454" s="141"/>
      <c r="SLP454" s="141"/>
      <c r="SLQ454" s="141"/>
      <c r="SLR454" s="141"/>
      <c r="SLS454" s="141"/>
      <c r="SLT454" s="141"/>
      <c r="SLU454" s="141"/>
      <c r="SLV454" s="141"/>
      <c r="SLW454" s="141"/>
      <c r="SLX454" s="141"/>
      <c r="SLY454" s="141"/>
      <c r="SLZ454" s="141"/>
      <c r="SMA454" s="141"/>
      <c r="SMB454" s="141"/>
      <c r="SMC454" s="141"/>
      <c r="SMD454" s="141"/>
      <c r="SME454" s="141"/>
      <c r="SMF454" s="141"/>
      <c r="SMG454" s="141"/>
      <c r="SMH454" s="141"/>
      <c r="SMI454" s="141"/>
      <c r="SMJ454" s="141"/>
      <c r="SMK454" s="141"/>
      <c r="SML454" s="141"/>
      <c r="SMM454" s="141"/>
      <c r="SMN454" s="141"/>
      <c r="SMO454" s="141"/>
      <c r="SMP454" s="141"/>
      <c r="SMQ454" s="141"/>
      <c r="SMR454" s="141"/>
      <c r="SMS454" s="141"/>
      <c r="SMT454" s="141"/>
      <c r="SMU454" s="141"/>
      <c r="SMV454" s="141"/>
      <c r="SMW454" s="141"/>
      <c r="SMX454" s="141"/>
      <c r="SMY454" s="141"/>
      <c r="SMZ454" s="141"/>
      <c r="SNA454" s="141"/>
      <c r="SNB454" s="141"/>
      <c r="SNC454" s="141"/>
      <c r="SND454" s="141"/>
      <c r="SNE454" s="141"/>
      <c r="SNF454" s="141"/>
      <c r="SNG454" s="141"/>
      <c r="SNH454" s="141"/>
      <c r="SNI454" s="141"/>
      <c r="SNJ454" s="141"/>
      <c r="SNK454" s="141"/>
      <c r="SNL454" s="141"/>
      <c r="SNM454" s="141"/>
      <c r="SNN454" s="141"/>
      <c r="SNO454" s="141"/>
      <c r="SNP454" s="141"/>
      <c r="SNQ454" s="141"/>
      <c r="SNR454" s="141"/>
      <c r="SNS454" s="141"/>
      <c r="SNT454" s="141"/>
      <c r="SNU454" s="141"/>
      <c r="SNV454" s="141"/>
      <c r="SNW454" s="141"/>
      <c r="SNX454" s="141"/>
      <c r="SNY454" s="141"/>
      <c r="SNZ454" s="141"/>
      <c r="SOA454" s="141"/>
      <c r="SOB454" s="141"/>
      <c r="SOC454" s="141"/>
      <c r="SOD454" s="141"/>
      <c r="SOE454" s="141"/>
      <c r="SOF454" s="141"/>
      <c r="SOG454" s="141"/>
      <c r="SOH454" s="141"/>
      <c r="SOI454" s="141"/>
      <c r="SOJ454" s="141"/>
      <c r="SOK454" s="141"/>
      <c r="SOL454" s="141"/>
      <c r="SOM454" s="141"/>
      <c r="SON454" s="141"/>
      <c r="SOO454" s="141"/>
      <c r="SOP454" s="141"/>
      <c r="SOQ454" s="141"/>
      <c r="SOR454" s="141"/>
      <c r="SOS454" s="141"/>
      <c r="SOT454" s="141"/>
      <c r="SOU454" s="141"/>
      <c r="SOV454" s="141"/>
      <c r="SOW454" s="141"/>
      <c r="SOX454" s="141"/>
      <c r="SOY454" s="141"/>
      <c r="SOZ454" s="141"/>
      <c r="SPA454" s="141"/>
      <c r="SPB454" s="141"/>
      <c r="SPC454" s="141"/>
      <c r="SPD454" s="141"/>
      <c r="SPE454" s="141"/>
      <c r="SPF454" s="141"/>
      <c r="SPG454" s="141"/>
      <c r="SPH454" s="141"/>
      <c r="SPI454" s="141"/>
      <c r="SPJ454" s="141"/>
      <c r="SPK454" s="141"/>
      <c r="SPL454" s="141"/>
      <c r="SPM454" s="141"/>
      <c r="SPN454" s="141"/>
      <c r="SPO454" s="141"/>
      <c r="SPP454" s="141"/>
      <c r="SPQ454" s="141"/>
      <c r="SPR454" s="141"/>
      <c r="SPS454" s="141"/>
      <c r="SPT454" s="141"/>
      <c r="SPU454" s="141"/>
      <c r="SPV454" s="141"/>
      <c r="SPW454" s="141"/>
      <c r="SPX454" s="141"/>
      <c r="SPY454" s="141"/>
      <c r="SPZ454" s="141"/>
      <c r="SQA454" s="141"/>
      <c r="SQB454" s="141"/>
      <c r="SQC454" s="141"/>
      <c r="SQD454" s="141"/>
      <c r="SQE454" s="141"/>
      <c r="SQF454" s="141"/>
      <c r="SQG454" s="141"/>
      <c r="SQH454" s="141"/>
      <c r="SQI454" s="141"/>
      <c r="SQJ454" s="141"/>
      <c r="SQK454" s="141"/>
      <c r="SQL454" s="141"/>
      <c r="SQM454" s="141"/>
      <c r="SQN454" s="141"/>
      <c r="SQO454" s="141"/>
      <c r="SQP454" s="141"/>
      <c r="SQQ454" s="141"/>
      <c r="SQR454" s="141"/>
      <c r="SQS454" s="141"/>
      <c r="SQT454" s="141"/>
      <c r="SQU454" s="141"/>
      <c r="SQV454" s="141"/>
      <c r="SQW454" s="141"/>
      <c r="SQX454" s="141"/>
      <c r="SQY454" s="141"/>
      <c r="SQZ454" s="141"/>
      <c r="SRA454" s="141"/>
      <c r="SRB454" s="141"/>
      <c r="SRC454" s="141"/>
      <c r="SRD454" s="141"/>
      <c r="SRE454" s="141"/>
      <c r="SRF454" s="141"/>
      <c r="SRG454" s="141"/>
      <c r="SRH454" s="141"/>
      <c r="SRI454" s="141"/>
      <c r="SRJ454" s="141"/>
      <c r="SRK454" s="141"/>
      <c r="SRL454" s="141"/>
      <c r="SRM454" s="141"/>
      <c r="SRN454" s="141"/>
      <c r="SRO454" s="141"/>
      <c r="SRP454" s="141"/>
      <c r="SRQ454" s="141"/>
      <c r="SRR454" s="141"/>
      <c r="SRS454" s="141"/>
      <c r="SRT454" s="141"/>
      <c r="SRU454" s="141"/>
      <c r="SRV454" s="141"/>
      <c r="SRW454" s="141"/>
      <c r="SRX454" s="141"/>
      <c r="SRY454" s="141"/>
      <c r="SRZ454" s="141"/>
      <c r="SSA454" s="141"/>
      <c r="SSB454" s="141"/>
      <c r="SSC454" s="141"/>
      <c r="SSD454" s="141"/>
      <c r="SSE454" s="141"/>
      <c r="SSF454" s="141"/>
      <c r="SSG454" s="141"/>
      <c r="SSH454" s="141"/>
      <c r="SSI454" s="141"/>
      <c r="SSJ454" s="141"/>
      <c r="SSK454" s="141"/>
      <c r="SSL454" s="141"/>
      <c r="SSM454" s="141"/>
      <c r="SSN454" s="141"/>
      <c r="SSO454" s="141"/>
      <c r="SSP454" s="141"/>
      <c r="SSQ454" s="141"/>
      <c r="SSR454" s="141"/>
      <c r="SSS454" s="141"/>
      <c r="SST454" s="141"/>
      <c r="SSU454" s="141"/>
      <c r="SSV454" s="141"/>
      <c r="SSW454" s="141"/>
      <c r="SSX454" s="141"/>
      <c r="SSY454" s="141"/>
      <c r="SSZ454" s="141"/>
      <c r="STA454" s="141"/>
      <c r="STB454" s="141"/>
      <c r="STC454" s="141"/>
      <c r="STD454" s="141"/>
      <c r="STE454" s="141"/>
      <c r="STF454" s="141"/>
      <c r="STG454" s="141"/>
      <c r="STH454" s="141"/>
      <c r="STI454" s="141"/>
      <c r="STJ454" s="141"/>
      <c r="STK454" s="141"/>
      <c r="STL454" s="141"/>
      <c r="STM454" s="141"/>
      <c r="STN454" s="141"/>
      <c r="STO454" s="141"/>
      <c r="STP454" s="141"/>
      <c r="STQ454" s="141"/>
      <c r="STR454" s="141"/>
      <c r="STS454" s="141"/>
      <c r="STT454" s="141"/>
      <c r="STU454" s="141"/>
      <c r="STV454" s="141"/>
      <c r="STW454" s="141"/>
      <c r="STX454" s="141"/>
      <c r="STY454" s="141"/>
      <c r="STZ454" s="141"/>
      <c r="SUA454" s="141"/>
      <c r="SUB454" s="141"/>
      <c r="SUC454" s="141"/>
      <c r="SUD454" s="141"/>
      <c r="SUE454" s="141"/>
      <c r="SUF454" s="141"/>
      <c r="SUG454" s="141"/>
      <c r="SUH454" s="141"/>
      <c r="SUI454" s="141"/>
      <c r="SUJ454" s="141"/>
      <c r="SUK454" s="141"/>
      <c r="SUL454" s="141"/>
      <c r="SUM454" s="141"/>
      <c r="SUN454" s="141"/>
      <c r="SUO454" s="141"/>
      <c r="SUP454" s="141"/>
      <c r="SUQ454" s="141"/>
      <c r="SUR454" s="141"/>
      <c r="SUS454" s="141"/>
      <c r="SUT454" s="141"/>
      <c r="SUU454" s="141"/>
      <c r="SUV454" s="141"/>
      <c r="SUW454" s="141"/>
      <c r="SUX454" s="141"/>
      <c r="SUY454" s="141"/>
      <c r="SUZ454" s="141"/>
      <c r="SVA454" s="141"/>
      <c r="SVB454" s="141"/>
      <c r="SVC454" s="141"/>
      <c r="SVD454" s="141"/>
      <c r="SVE454" s="141"/>
      <c r="SVF454" s="141"/>
      <c r="SVG454" s="141"/>
      <c r="SVH454" s="141"/>
      <c r="SVI454" s="141"/>
      <c r="SVJ454" s="141"/>
      <c r="SVK454" s="141"/>
      <c r="SVL454" s="141"/>
      <c r="SVM454" s="141"/>
      <c r="SVN454" s="141"/>
      <c r="SVO454" s="141"/>
      <c r="SVP454" s="141"/>
      <c r="SVQ454" s="141"/>
      <c r="SVR454" s="141"/>
      <c r="SVS454" s="141"/>
      <c r="SVT454" s="141"/>
      <c r="SVU454" s="141"/>
      <c r="SVV454" s="141"/>
      <c r="SVW454" s="141"/>
      <c r="SVX454" s="141"/>
      <c r="SVY454" s="141"/>
      <c r="SVZ454" s="141"/>
      <c r="SWA454" s="141"/>
      <c r="SWB454" s="141"/>
      <c r="SWC454" s="141"/>
      <c r="SWD454" s="141"/>
      <c r="SWE454" s="141"/>
      <c r="SWF454" s="141"/>
      <c r="SWG454" s="141"/>
      <c r="SWH454" s="141"/>
      <c r="SWI454" s="141"/>
      <c r="SWJ454" s="141"/>
      <c r="SWK454" s="141"/>
      <c r="SWL454" s="141"/>
      <c r="SWM454" s="141"/>
      <c r="SWN454" s="141"/>
      <c r="SWO454" s="141"/>
      <c r="SWP454" s="141"/>
      <c r="SWQ454" s="141"/>
      <c r="SWR454" s="141"/>
      <c r="SWS454" s="141"/>
      <c r="SWT454" s="141"/>
      <c r="SWU454" s="141"/>
      <c r="SWV454" s="141"/>
      <c r="SWW454" s="141"/>
      <c r="SWX454" s="141"/>
      <c r="SWY454" s="141"/>
      <c r="SWZ454" s="141"/>
      <c r="SXA454" s="141"/>
      <c r="SXB454" s="141"/>
      <c r="SXC454" s="141"/>
      <c r="SXD454" s="141"/>
      <c r="SXE454" s="141"/>
      <c r="SXF454" s="141"/>
      <c r="SXG454" s="141"/>
      <c r="SXH454" s="141"/>
      <c r="SXI454" s="141"/>
      <c r="SXJ454" s="141"/>
      <c r="SXK454" s="141"/>
      <c r="SXL454" s="141"/>
      <c r="SXM454" s="141"/>
      <c r="SXN454" s="141"/>
      <c r="SXO454" s="141"/>
      <c r="SXP454" s="141"/>
      <c r="SXQ454" s="141"/>
      <c r="SXR454" s="141"/>
      <c r="SXS454" s="141"/>
      <c r="SXT454" s="141"/>
      <c r="SXU454" s="141"/>
      <c r="SXV454" s="141"/>
      <c r="SXW454" s="141"/>
      <c r="SXX454" s="141"/>
      <c r="SXY454" s="141"/>
      <c r="SXZ454" s="141"/>
      <c r="SYA454" s="141"/>
      <c r="SYB454" s="141"/>
      <c r="SYC454" s="141"/>
      <c r="SYD454" s="141"/>
      <c r="SYE454" s="141"/>
      <c r="SYF454" s="141"/>
      <c r="SYG454" s="141"/>
      <c r="SYH454" s="141"/>
      <c r="SYI454" s="141"/>
      <c r="SYJ454" s="141"/>
      <c r="SYK454" s="141"/>
      <c r="SYL454" s="141"/>
      <c r="SYM454" s="141"/>
      <c r="SYN454" s="141"/>
      <c r="SYO454" s="141"/>
      <c r="SYP454" s="141"/>
      <c r="SYQ454" s="141"/>
      <c r="SYR454" s="141"/>
      <c r="SYS454" s="141"/>
      <c r="SYT454" s="141"/>
      <c r="SYU454" s="141"/>
      <c r="SYV454" s="141"/>
      <c r="SYW454" s="141"/>
      <c r="SYX454" s="141"/>
      <c r="SYY454" s="141"/>
      <c r="SYZ454" s="141"/>
      <c r="SZA454" s="141"/>
      <c r="SZB454" s="141"/>
      <c r="SZC454" s="141"/>
      <c r="SZD454" s="141"/>
      <c r="SZE454" s="141"/>
      <c r="SZF454" s="141"/>
      <c r="SZG454" s="141"/>
      <c r="SZH454" s="141"/>
      <c r="SZI454" s="141"/>
      <c r="SZJ454" s="141"/>
      <c r="SZK454" s="141"/>
      <c r="SZL454" s="141"/>
      <c r="SZM454" s="141"/>
      <c r="SZN454" s="141"/>
      <c r="SZO454" s="141"/>
      <c r="SZP454" s="141"/>
      <c r="SZQ454" s="141"/>
      <c r="SZR454" s="141"/>
      <c r="SZS454" s="141"/>
      <c r="SZT454" s="141"/>
      <c r="SZU454" s="141"/>
      <c r="SZV454" s="141"/>
      <c r="SZW454" s="141"/>
      <c r="SZX454" s="141"/>
      <c r="SZY454" s="141"/>
      <c r="SZZ454" s="141"/>
      <c r="TAA454" s="141"/>
      <c r="TAB454" s="141"/>
      <c r="TAC454" s="141"/>
      <c r="TAD454" s="141"/>
      <c r="TAE454" s="141"/>
      <c r="TAF454" s="141"/>
      <c r="TAG454" s="141"/>
      <c r="TAH454" s="141"/>
      <c r="TAI454" s="141"/>
      <c r="TAJ454" s="141"/>
      <c r="TAK454" s="141"/>
      <c r="TAL454" s="141"/>
      <c r="TAM454" s="141"/>
      <c r="TAN454" s="141"/>
      <c r="TAO454" s="141"/>
      <c r="TAP454" s="141"/>
      <c r="TAQ454" s="141"/>
      <c r="TAR454" s="141"/>
      <c r="TAS454" s="141"/>
      <c r="TAT454" s="141"/>
      <c r="TAU454" s="141"/>
      <c r="TAV454" s="141"/>
      <c r="TAW454" s="141"/>
      <c r="TAX454" s="141"/>
      <c r="TAY454" s="141"/>
      <c r="TAZ454" s="141"/>
      <c r="TBA454" s="141"/>
      <c r="TBB454" s="141"/>
      <c r="TBC454" s="141"/>
      <c r="TBD454" s="141"/>
      <c r="TBE454" s="141"/>
      <c r="TBF454" s="141"/>
      <c r="TBG454" s="141"/>
      <c r="TBH454" s="141"/>
      <c r="TBI454" s="141"/>
      <c r="TBJ454" s="141"/>
      <c r="TBK454" s="141"/>
      <c r="TBL454" s="141"/>
      <c r="TBM454" s="141"/>
      <c r="TBN454" s="141"/>
      <c r="TBO454" s="141"/>
      <c r="TBP454" s="141"/>
      <c r="TBQ454" s="141"/>
      <c r="TBR454" s="141"/>
      <c r="TBS454" s="141"/>
      <c r="TBT454" s="141"/>
      <c r="TBU454" s="141"/>
      <c r="TBV454" s="141"/>
      <c r="TBW454" s="141"/>
      <c r="TBX454" s="141"/>
      <c r="TBY454" s="141"/>
      <c r="TBZ454" s="141"/>
      <c r="TCA454" s="141"/>
      <c r="TCB454" s="141"/>
      <c r="TCC454" s="141"/>
      <c r="TCD454" s="141"/>
      <c r="TCE454" s="141"/>
      <c r="TCF454" s="141"/>
      <c r="TCG454" s="141"/>
      <c r="TCH454" s="141"/>
      <c r="TCI454" s="141"/>
      <c r="TCJ454" s="141"/>
      <c r="TCK454" s="141"/>
      <c r="TCL454" s="141"/>
      <c r="TCM454" s="141"/>
      <c r="TCN454" s="141"/>
      <c r="TCO454" s="141"/>
      <c r="TCP454" s="141"/>
      <c r="TCQ454" s="141"/>
      <c r="TCR454" s="141"/>
      <c r="TCS454" s="141"/>
      <c r="TCT454" s="141"/>
      <c r="TCU454" s="141"/>
      <c r="TCV454" s="141"/>
      <c r="TCW454" s="141"/>
      <c r="TCX454" s="141"/>
      <c r="TCY454" s="141"/>
      <c r="TCZ454" s="141"/>
      <c r="TDA454" s="141"/>
      <c r="TDB454" s="141"/>
      <c r="TDC454" s="141"/>
      <c r="TDD454" s="141"/>
      <c r="TDE454" s="141"/>
      <c r="TDF454" s="141"/>
      <c r="TDG454" s="141"/>
      <c r="TDH454" s="141"/>
      <c r="TDI454" s="141"/>
      <c r="TDJ454" s="141"/>
      <c r="TDK454" s="141"/>
      <c r="TDL454" s="141"/>
      <c r="TDM454" s="141"/>
      <c r="TDN454" s="141"/>
      <c r="TDO454" s="141"/>
      <c r="TDP454" s="141"/>
      <c r="TDQ454" s="141"/>
      <c r="TDR454" s="141"/>
      <c r="TDS454" s="141"/>
      <c r="TDT454" s="141"/>
      <c r="TDU454" s="141"/>
      <c r="TDV454" s="141"/>
      <c r="TDW454" s="141"/>
      <c r="TDX454" s="141"/>
      <c r="TDY454" s="141"/>
      <c r="TDZ454" s="141"/>
      <c r="TEA454" s="141"/>
      <c r="TEB454" s="141"/>
      <c r="TEC454" s="141"/>
      <c r="TED454" s="141"/>
      <c r="TEE454" s="141"/>
      <c r="TEF454" s="141"/>
      <c r="TEG454" s="141"/>
      <c r="TEH454" s="141"/>
      <c r="TEI454" s="141"/>
      <c r="TEJ454" s="141"/>
      <c r="TEK454" s="141"/>
      <c r="TEL454" s="141"/>
      <c r="TEM454" s="141"/>
      <c r="TEN454" s="141"/>
      <c r="TEO454" s="141"/>
      <c r="TEP454" s="141"/>
      <c r="TEQ454" s="141"/>
      <c r="TER454" s="141"/>
      <c r="TES454" s="141"/>
      <c r="TET454" s="141"/>
      <c r="TEU454" s="141"/>
      <c r="TEV454" s="141"/>
      <c r="TEW454" s="141"/>
      <c r="TEX454" s="141"/>
      <c r="TEY454" s="141"/>
      <c r="TEZ454" s="141"/>
      <c r="TFA454" s="141"/>
      <c r="TFB454" s="141"/>
      <c r="TFC454" s="141"/>
      <c r="TFD454" s="141"/>
      <c r="TFE454" s="141"/>
      <c r="TFF454" s="141"/>
      <c r="TFG454" s="141"/>
      <c r="TFH454" s="141"/>
      <c r="TFI454" s="141"/>
      <c r="TFJ454" s="141"/>
      <c r="TFK454" s="141"/>
      <c r="TFL454" s="141"/>
      <c r="TFM454" s="141"/>
      <c r="TFN454" s="141"/>
      <c r="TFO454" s="141"/>
      <c r="TFP454" s="141"/>
      <c r="TFQ454" s="141"/>
      <c r="TFR454" s="141"/>
      <c r="TFS454" s="141"/>
      <c r="TFT454" s="141"/>
      <c r="TFU454" s="141"/>
      <c r="TFV454" s="141"/>
      <c r="TFW454" s="141"/>
      <c r="TFX454" s="141"/>
      <c r="TFY454" s="141"/>
      <c r="TFZ454" s="141"/>
      <c r="TGA454" s="141"/>
      <c r="TGB454" s="141"/>
      <c r="TGC454" s="141"/>
      <c r="TGD454" s="141"/>
      <c r="TGE454" s="141"/>
      <c r="TGF454" s="141"/>
      <c r="TGG454" s="141"/>
      <c r="TGH454" s="141"/>
      <c r="TGI454" s="141"/>
      <c r="TGJ454" s="141"/>
      <c r="TGK454" s="141"/>
      <c r="TGL454" s="141"/>
      <c r="TGM454" s="141"/>
      <c r="TGN454" s="141"/>
      <c r="TGO454" s="141"/>
      <c r="TGP454" s="141"/>
      <c r="TGQ454" s="141"/>
      <c r="TGR454" s="141"/>
      <c r="TGS454" s="141"/>
      <c r="TGT454" s="141"/>
      <c r="TGU454" s="141"/>
      <c r="TGV454" s="141"/>
      <c r="TGW454" s="141"/>
      <c r="TGX454" s="141"/>
      <c r="TGY454" s="141"/>
      <c r="TGZ454" s="141"/>
      <c r="THA454" s="141"/>
      <c r="THB454" s="141"/>
      <c r="THC454" s="141"/>
      <c r="THD454" s="141"/>
      <c r="THE454" s="141"/>
      <c r="THF454" s="141"/>
      <c r="THG454" s="141"/>
      <c r="THH454" s="141"/>
      <c r="THI454" s="141"/>
      <c r="THJ454" s="141"/>
      <c r="THK454" s="141"/>
      <c r="THL454" s="141"/>
      <c r="THM454" s="141"/>
      <c r="THN454" s="141"/>
      <c r="THO454" s="141"/>
      <c r="THP454" s="141"/>
      <c r="THQ454" s="141"/>
      <c r="THR454" s="141"/>
      <c r="THS454" s="141"/>
      <c r="THT454" s="141"/>
      <c r="THU454" s="141"/>
      <c r="THV454" s="141"/>
      <c r="THW454" s="141"/>
      <c r="THX454" s="141"/>
      <c r="THY454" s="141"/>
      <c r="THZ454" s="141"/>
      <c r="TIA454" s="141"/>
      <c r="TIB454" s="141"/>
      <c r="TIC454" s="141"/>
      <c r="TID454" s="141"/>
      <c r="TIE454" s="141"/>
      <c r="TIF454" s="141"/>
      <c r="TIG454" s="141"/>
      <c r="TIH454" s="141"/>
      <c r="TII454" s="141"/>
      <c r="TIJ454" s="141"/>
      <c r="TIK454" s="141"/>
      <c r="TIL454" s="141"/>
      <c r="TIM454" s="141"/>
      <c r="TIN454" s="141"/>
      <c r="TIO454" s="141"/>
      <c r="TIP454" s="141"/>
      <c r="TIQ454" s="141"/>
      <c r="TIR454" s="141"/>
      <c r="TIS454" s="141"/>
      <c r="TIT454" s="141"/>
      <c r="TIU454" s="141"/>
      <c r="TIV454" s="141"/>
      <c r="TIW454" s="141"/>
      <c r="TIX454" s="141"/>
      <c r="TIY454" s="141"/>
      <c r="TIZ454" s="141"/>
      <c r="TJA454" s="141"/>
      <c r="TJB454" s="141"/>
      <c r="TJC454" s="141"/>
      <c r="TJD454" s="141"/>
      <c r="TJE454" s="141"/>
      <c r="TJF454" s="141"/>
      <c r="TJG454" s="141"/>
      <c r="TJH454" s="141"/>
      <c r="TJI454" s="141"/>
      <c r="TJJ454" s="141"/>
      <c r="TJK454" s="141"/>
      <c r="TJL454" s="141"/>
      <c r="TJM454" s="141"/>
      <c r="TJN454" s="141"/>
      <c r="TJO454" s="141"/>
      <c r="TJP454" s="141"/>
      <c r="TJQ454" s="141"/>
      <c r="TJR454" s="141"/>
      <c r="TJS454" s="141"/>
      <c r="TJT454" s="141"/>
      <c r="TJU454" s="141"/>
      <c r="TJV454" s="141"/>
      <c r="TJW454" s="141"/>
      <c r="TJX454" s="141"/>
      <c r="TJY454" s="141"/>
      <c r="TJZ454" s="141"/>
      <c r="TKA454" s="141"/>
      <c r="TKB454" s="141"/>
      <c r="TKC454" s="141"/>
      <c r="TKD454" s="141"/>
      <c r="TKE454" s="141"/>
      <c r="TKF454" s="141"/>
      <c r="TKG454" s="141"/>
      <c r="TKH454" s="141"/>
      <c r="TKI454" s="141"/>
      <c r="TKJ454" s="141"/>
      <c r="TKK454" s="141"/>
      <c r="TKL454" s="141"/>
      <c r="TKM454" s="141"/>
      <c r="TKN454" s="141"/>
      <c r="TKO454" s="141"/>
      <c r="TKP454" s="141"/>
      <c r="TKQ454" s="141"/>
      <c r="TKR454" s="141"/>
      <c r="TKS454" s="141"/>
      <c r="TKT454" s="141"/>
      <c r="TKU454" s="141"/>
      <c r="TKV454" s="141"/>
      <c r="TKW454" s="141"/>
      <c r="TKX454" s="141"/>
      <c r="TKY454" s="141"/>
      <c r="TKZ454" s="141"/>
      <c r="TLA454" s="141"/>
      <c r="TLB454" s="141"/>
      <c r="TLC454" s="141"/>
      <c r="TLD454" s="141"/>
      <c r="TLE454" s="141"/>
      <c r="TLF454" s="141"/>
      <c r="TLG454" s="141"/>
      <c r="TLH454" s="141"/>
      <c r="TLI454" s="141"/>
      <c r="TLJ454" s="141"/>
      <c r="TLK454" s="141"/>
      <c r="TLL454" s="141"/>
      <c r="TLM454" s="141"/>
      <c r="TLN454" s="141"/>
      <c r="TLO454" s="141"/>
      <c r="TLP454" s="141"/>
      <c r="TLQ454" s="141"/>
      <c r="TLR454" s="141"/>
      <c r="TLS454" s="141"/>
      <c r="TLT454" s="141"/>
      <c r="TLU454" s="141"/>
      <c r="TLV454" s="141"/>
      <c r="TLW454" s="141"/>
      <c r="TLX454" s="141"/>
      <c r="TLY454" s="141"/>
      <c r="TLZ454" s="141"/>
      <c r="TMA454" s="141"/>
      <c r="TMB454" s="141"/>
      <c r="TMC454" s="141"/>
      <c r="TMD454" s="141"/>
      <c r="TME454" s="141"/>
      <c r="TMF454" s="141"/>
      <c r="TMG454" s="141"/>
      <c r="TMH454" s="141"/>
      <c r="TMI454" s="141"/>
      <c r="TMJ454" s="141"/>
      <c r="TMK454" s="141"/>
      <c r="TML454" s="141"/>
      <c r="TMM454" s="141"/>
      <c r="TMN454" s="141"/>
      <c r="TMO454" s="141"/>
      <c r="TMP454" s="141"/>
      <c r="TMQ454" s="141"/>
      <c r="TMR454" s="141"/>
      <c r="TMS454" s="141"/>
      <c r="TMT454" s="141"/>
      <c r="TMU454" s="141"/>
      <c r="TMV454" s="141"/>
      <c r="TMW454" s="141"/>
      <c r="TMX454" s="141"/>
      <c r="TMY454" s="141"/>
      <c r="TMZ454" s="141"/>
      <c r="TNA454" s="141"/>
      <c r="TNB454" s="141"/>
      <c r="TNC454" s="141"/>
      <c r="TND454" s="141"/>
      <c r="TNE454" s="141"/>
      <c r="TNF454" s="141"/>
      <c r="TNG454" s="141"/>
      <c r="TNH454" s="141"/>
      <c r="TNI454" s="141"/>
      <c r="TNJ454" s="141"/>
      <c r="TNK454" s="141"/>
      <c r="TNL454" s="141"/>
      <c r="TNM454" s="141"/>
      <c r="TNN454" s="141"/>
      <c r="TNO454" s="141"/>
      <c r="TNP454" s="141"/>
      <c r="TNQ454" s="141"/>
      <c r="TNR454" s="141"/>
      <c r="TNS454" s="141"/>
      <c r="TNT454" s="141"/>
      <c r="TNU454" s="141"/>
      <c r="TNV454" s="141"/>
      <c r="TNW454" s="141"/>
      <c r="TNX454" s="141"/>
      <c r="TNY454" s="141"/>
      <c r="TNZ454" s="141"/>
      <c r="TOA454" s="141"/>
      <c r="TOB454" s="141"/>
      <c r="TOC454" s="141"/>
      <c r="TOD454" s="141"/>
      <c r="TOE454" s="141"/>
      <c r="TOF454" s="141"/>
      <c r="TOG454" s="141"/>
      <c r="TOH454" s="141"/>
      <c r="TOI454" s="141"/>
      <c r="TOJ454" s="141"/>
      <c r="TOK454" s="141"/>
      <c r="TOL454" s="141"/>
      <c r="TOM454" s="141"/>
      <c r="TON454" s="141"/>
      <c r="TOO454" s="141"/>
      <c r="TOP454" s="141"/>
      <c r="TOQ454" s="141"/>
      <c r="TOR454" s="141"/>
      <c r="TOS454" s="141"/>
      <c r="TOT454" s="141"/>
      <c r="TOU454" s="141"/>
      <c r="TOV454" s="141"/>
      <c r="TOW454" s="141"/>
      <c r="TOX454" s="141"/>
      <c r="TOY454" s="141"/>
      <c r="TOZ454" s="141"/>
      <c r="TPA454" s="141"/>
      <c r="TPB454" s="141"/>
      <c r="TPC454" s="141"/>
      <c r="TPD454" s="141"/>
      <c r="TPE454" s="141"/>
      <c r="TPF454" s="141"/>
      <c r="TPG454" s="141"/>
      <c r="TPH454" s="141"/>
      <c r="TPI454" s="141"/>
      <c r="TPJ454" s="141"/>
      <c r="TPK454" s="141"/>
      <c r="TPL454" s="141"/>
      <c r="TPM454" s="141"/>
      <c r="TPN454" s="141"/>
      <c r="TPO454" s="141"/>
      <c r="TPP454" s="141"/>
      <c r="TPQ454" s="141"/>
      <c r="TPR454" s="141"/>
      <c r="TPS454" s="141"/>
      <c r="TPT454" s="141"/>
      <c r="TPU454" s="141"/>
      <c r="TPV454" s="141"/>
      <c r="TPW454" s="141"/>
      <c r="TPX454" s="141"/>
      <c r="TPY454" s="141"/>
      <c r="TPZ454" s="141"/>
      <c r="TQA454" s="141"/>
      <c r="TQB454" s="141"/>
      <c r="TQC454" s="141"/>
      <c r="TQD454" s="141"/>
      <c r="TQE454" s="141"/>
      <c r="TQF454" s="141"/>
      <c r="TQG454" s="141"/>
      <c r="TQH454" s="141"/>
      <c r="TQI454" s="141"/>
      <c r="TQJ454" s="141"/>
      <c r="TQK454" s="141"/>
      <c r="TQL454" s="141"/>
      <c r="TQM454" s="141"/>
      <c r="TQN454" s="141"/>
      <c r="TQO454" s="141"/>
      <c r="TQP454" s="141"/>
      <c r="TQQ454" s="141"/>
      <c r="TQR454" s="141"/>
      <c r="TQS454" s="141"/>
      <c r="TQT454" s="141"/>
      <c r="TQU454" s="141"/>
      <c r="TQV454" s="141"/>
      <c r="TQW454" s="141"/>
      <c r="TQX454" s="141"/>
      <c r="TQY454" s="141"/>
      <c r="TQZ454" s="141"/>
      <c r="TRA454" s="141"/>
      <c r="TRB454" s="141"/>
      <c r="TRC454" s="141"/>
      <c r="TRD454" s="141"/>
      <c r="TRE454" s="141"/>
      <c r="TRF454" s="141"/>
      <c r="TRG454" s="141"/>
      <c r="TRH454" s="141"/>
      <c r="TRI454" s="141"/>
      <c r="TRJ454" s="141"/>
      <c r="TRK454" s="141"/>
      <c r="TRL454" s="141"/>
      <c r="TRM454" s="141"/>
      <c r="TRN454" s="141"/>
      <c r="TRO454" s="141"/>
      <c r="TRP454" s="141"/>
      <c r="TRQ454" s="141"/>
      <c r="TRR454" s="141"/>
      <c r="TRS454" s="141"/>
      <c r="TRT454" s="141"/>
      <c r="TRU454" s="141"/>
      <c r="TRV454" s="141"/>
      <c r="TRW454" s="141"/>
      <c r="TRX454" s="141"/>
      <c r="TRY454" s="141"/>
      <c r="TRZ454" s="141"/>
      <c r="TSA454" s="141"/>
      <c r="TSB454" s="141"/>
      <c r="TSC454" s="141"/>
      <c r="TSD454" s="141"/>
      <c r="TSE454" s="141"/>
      <c r="TSF454" s="141"/>
      <c r="TSG454" s="141"/>
      <c r="TSH454" s="141"/>
      <c r="TSI454" s="141"/>
      <c r="TSJ454" s="141"/>
      <c r="TSK454" s="141"/>
      <c r="TSL454" s="141"/>
      <c r="TSM454" s="141"/>
      <c r="TSN454" s="141"/>
      <c r="TSO454" s="141"/>
      <c r="TSP454" s="141"/>
      <c r="TSQ454" s="141"/>
      <c r="TSR454" s="141"/>
      <c r="TSS454" s="141"/>
      <c r="TST454" s="141"/>
      <c r="TSU454" s="141"/>
      <c r="TSV454" s="141"/>
      <c r="TSW454" s="141"/>
      <c r="TSX454" s="141"/>
      <c r="TSY454" s="141"/>
      <c r="TSZ454" s="141"/>
      <c r="TTA454" s="141"/>
      <c r="TTB454" s="141"/>
      <c r="TTC454" s="141"/>
      <c r="TTD454" s="141"/>
      <c r="TTE454" s="141"/>
      <c r="TTF454" s="141"/>
      <c r="TTG454" s="141"/>
      <c r="TTH454" s="141"/>
      <c r="TTI454" s="141"/>
      <c r="TTJ454" s="141"/>
      <c r="TTK454" s="141"/>
      <c r="TTL454" s="141"/>
      <c r="TTM454" s="141"/>
      <c r="TTN454" s="141"/>
      <c r="TTO454" s="141"/>
      <c r="TTP454" s="141"/>
      <c r="TTQ454" s="141"/>
      <c r="TTR454" s="141"/>
      <c r="TTS454" s="141"/>
      <c r="TTT454" s="141"/>
      <c r="TTU454" s="141"/>
      <c r="TTV454" s="141"/>
      <c r="TTW454" s="141"/>
      <c r="TTX454" s="141"/>
      <c r="TTY454" s="141"/>
      <c r="TTZ454" s="141"/>
      <c r="TUA454" s="141"/>
      <c r="TUB454" s="141"/>
      <c r="TUC454" s="141"/>
      <c r="TUD454" s="141"/>
      <c r="TUE454" s="141"/>
      <c r="TUF454" s="141"/>
      <c r="TUG454" s="141"/>
      <c r="TUH454" s="141"/>
      <c r="TUI454" s="141"/>
      <c r="TUJ454" s="141"/>
      <c r="TUK454" s="141"/>
      <c r="TUL454" s="141"/>
      <c r="TUM454" s="141"/>
      <c r="TUN454" s="141"/>
      <c r="TUO454" s="141"/>
      <c r="TUP454" s="141"/>
      <c r="TUQ454" s="141"/>
      <c r="TUR454" s="141"/>
      <c r="TUS454" s="141"/>
      <c r="TUT454" s="141"/>
      <c r="TUU454" s="141"/>
      <c r="TUV454" s="141"/>
      <c r="TUW454" s="141"/>
      <c r="TUX454" s="141"/>
      <c r="TUY454" s="141"/>
      <c r="TUZ454" s="141"/>
      <c r="TVA454" s="141"/>
      <c r="TVB454" s="141"/>
      <c r="TVC454" s="141"/>
      <c r="TVD454" s="141"/>
      <c r="TVE454" s="141"/>
      <c r="TVF454" s="141"/>
      <c r="TVG454" s="141"/>
      <c r="TVH454" s="141"/>
      <c r="TVI454" s="141"/>
      <c r="TVJ454" s="141"/>
      <c r="TVK454" s="141"/>
      <c r="TVL454" s="141"/>
      <c r="TVM454" s="141"/>
      <c r="TVN454" s="141"/>
      <c r="TVO454" s="141"/>
      <c r="TVP454" s="141"/>
      <c r="TVQ454" s="141"/>
      <c r="TVR454" s="141"/>
      <c r="TVS454" s="141"/>
      <c r="TVT454" s="141"/>
      <c r="TVU454" s="141"/>
      <c r="TVV454" s="141"/>
      <c r="TVW454" s="141"/>
      <c r="TVX454" s="141"/>
      <c r="TVY454" s="141"/>
      <c r="TVZ454" s="141"/>
      <c r="TWA454" s="141"/>
      <c r="TWB454" s="141"/>
      <c r="TWC454" s="141"/>
      <c r="TWD454" s="141"/>
      <c r="TWE454" s="141"/>
      <c r="TWF454" s="141"/>
      <c r="TWG454" s="141"/>
      <c r="TWH454" s="141"/>
      <c r="TWI454" s="141"/>
      <c r="TWJ454" s="141"/>
      <c r="TWK454" s="141"/>
      <c r="TWL454" s="141"/>
      <c r="TWM454" s="141"/>
      <c r="TWN454" s="141"/>
      <c r="TWO454" s="141"/>
      <c r="TWP454" s="141"/>
      <c r="TWQ454" s="141"/>
      <c r="TWR454" s="141"/>
      <c r="TWS454" s="141"/>
      <c r="TWT454" s="141"/>
      <c r="TWU454" s="141"/>
      <c r="TWV454" s="141"/>
      <c r="TWW454" s="141"/>
      <c r="TWX454" s="141"/>
      <c r="TWY454" s="141"/>
      <c r="TWZ454" s="141"/>
      <c r="TXA454" s="141"/>
      <c r="TXB454" s="141"/>
      <c r="TXC454" s="141"/>
      <c r="TXD454" s="141"/>
      <c r="TXE454" s="141"/>
      <c r="TXF454" s="141"/>
      <c r="TXG454" s="141"/>
      <c r="TXH454" s="141"/>
      <c r="TXI454" s="141"/>
      <c r="TXJ454" s="141"/>
      <c r="TXK454" s="141"/>
      <c r="TXL454" s="141"/>
      <c r="TXM454" s="141"/>
      <c r="TXN454" s="141"/>
      <c r="TXO454" s="141"/>
      <c r="TXP454" s="141"/>
      <c r="TXQ454" s="141"/>
      <c r="TXR454" s="141"/>
      <c r="TXS454" s="141"/>
      <c r="TXT454" s="141"/>
      <c r="TXU454" s="141"/>
      <c r="TXV454" s="141"/>
      <c r="TXW454" s="141"/>
      <c r="TXX454" s="141"/>
      <c r="TXY454" s="141"/>
      <c r="TXZ454" s="141"/>
      <c r="TYA454" s="141"/>
      <c r="TYB454" s="141"/>
      <c r="TYC454" s="141"/>
      <c r="TYD454" s="141"/>
      <c r="TYE454" s="141"/>
      <c r="TYF454" s="141"/>
      <c r="TYG454" s="141"/>
      <c r="TYH454" s="141"/>
      <c r="TYI454" s="141"/>
      <c r="TYJ454" s="141"/>
      <c r="TYK454" s="141"/>
      <c r="TYL454" s="141"/>
      <c r="TYM454" s="141"/>
      <c r="TYN454" s="141"/>
      <c r="TYO454" s="141"/>
      <c r="TYP454" s="141"/>
      <c r="TYQ454" s="141"/>
      <c r="TYR454" s="141"/>
      <c r="TYS454" s="141"/>
      <c r="TYT454" s="141"/>
      <c r="TYU454" s="141"/>
      <c r="TYV454" s="141"/>
      <c r="TYW454" s="141"/>
      <c r="TYX454" s="141"/>
      <c r="TYY454" s="141"/>
      <c r="TYZ454" s="141"/>
      <c r="TZA454" s="141"/>
      <c r="TZB454" s="141"/>
      <c r="TZC454" s="141"/>
      <c r="TZD454" s="141"/>
      <c r="TZE454" s="141"/>
      <c r="TZF454" s="141"/>
      <c r="TZG454" s="141"/>
      <c r="TZH454" s="141"/>
      <c r="TZI454" s="141"/>
      <c r="TZJ454" s="141"/>
      <c r="TZK454" s="141"/>
      <c r="TZL454" s="141"/>
      <c r="TZM454" s="141"/>
      <c r="TZN454" s="141"/>
      <c r="TZO454" s="141"/>
      <c r="TZP454" s="141"/>
      <c r="TZQ454" s="141"/>
      <c r="TZR454" s="141"/>
      <c r="TZS454" s="141"/>
      <c r="TZT454" s="141"/>
      <c r="TZU454" s="141"/>
      <c r="TZV454" s="141"/>
      <c r="TZW454" s="141"/>
      <c r="TZX454" s="141"/>
      <c r="TZY454" s="141"/>
      <c r="TZZ454" s="141"/>
      <c r="UAA454" s="141"/>
      <c r="UAB454" s="141"/>
      <c r="UAC454" s="141"/>
      <c r="UAD454" s="141"/>
      <c r="UAE454" s="141"/>
      <c r="UAF454" s="141"/>
      <c r="UAG454" s="141"/>
      <c r="UAH454" s="141"/>
      <c r="UAI454" s="141"/>
      <c r="UAJ454" s="141"/>
      <c r="UAK454" s="141"/>
      <c r="UAL454" s="141"/>
      <c r="UAM454" s="141"/>
      <c r="UAN454" s="141"/>
      <c r="UAO454" s="141"/>
      <c r="UAP454" s="141"/>
      <c r="UAQ454" s="141"/>
      <c r="UAR454" s="141"/>
      <c r="UAS454" s="141"/>
      <c r="UAT454" s="141"/>
      <c r="UAU454" s="141"/>
      <c r="UAV454" s="141"/>
      <c r="UAW454" s="141"/>
      <c r="UAX454" s="141"/>
      <c r="UAY454" s="141"/>
      <c r="UAZ454" s="141"/>
      <c r="UBA454" s="141"/>
      <c r="UBB454" s="141"/>
      <c r="UBC454" s="141"/>
      <c r="UBD454" s="141"/>
      <c r="UBE454" s="141"/>
      <c r="UBF454" s="141"/>
      <c r="UBG454" s="141"/>
      <c r="UBH454" s="141"/>
      <c r="UBI454" s="141"/>
      <c r="UBJ454" s="141"/>
      <c r="UBK454" s="141"/>
      <c r="UBL454" s="141"/>
      <c r="UBM454" s="141"/>
      <c r="UBN454" s="141"/>
      <c r="UBO454" s="141"/>
      <c r="UBP454" s="141"/>
      <c r="UBQ454" s="141"/>
      <c r="UBR454" s="141"/>
      <c r="UBS454" s="141"/>
      <c r="UBT454" s="141"/>
      <c r="UBU454" s="141"/>
      <c r="UBV454" s="141"/>
      <c r="UBW454" s="141"/>
      <c r="UBX454" s="141"/>
      <c r="UBY454" s="141"/>
      <c r="UBZ454" s="141"/>
      <c r="UCA454" s="141"/>
      <c r="UCB454" s="141"/>
      <c r="UCC454" s="141"/>
      <c r="UCD454" s="141"/>
      <c r="UCE454" s="141"/>
      <c r="UCF454" s="141"/>
      <c r="UCG454" s="141"/>
      <c r="UCH454" s="141"/>
      <c r="UCI454" s="141"/>
      <c r="UCJ454" s="141"/>
      <c r="UCK454" s="141"/>
      <c r="UCL454" s="141"/>
      <c r="UCM454" s="141"/>
      <c r="UCN454" s="141"/>
      <c r="UCO454" s="141"/>
      <c r="UCP454" s="141"/>
      <c r="UCQ454" s="141"/>
      <c r="UCR454" s="141"/>
      <c r="UCS454" s="141"/>
      <c r="UCT454" s="141"/>
      <c r="UCU454" s="141"/>
      <c r="UCV454" s="141"/>
      <c r="UCW454" s="141"/>
      <c r="UCX454" s="141"/>
      <c r="UCY454" s="141"/>
      <c r="UCZ454" s="141"/>
      <c r="UDA454" s="141"/>
      <c r="UDB454" s="141"/>
      <c r="UDC454" s="141"/>
      <c r="UDD454" s="141"/>
      <c r="UDE454" s="141"/>
      <c r="UDF454" s="141"/>
      <c r="UDG454" s="141"/>
      <c r="UDH454" s="141"/>
      <c r="UDI454" s="141"/>
      <c r="UDJ454" s="141"/>
      <c r="UDK454" s="141"/>
      <c r="UDL454" s="141"/>
      <c r="UDM454" s="141"/>
      <c r="UDN454" s="141"/>
      <c r="UDO454" s="141"/>
      <c r="UDP454" s="141"/>
      <c r="UDQ454" s="141"/>
      <c r="UDR454" s="141"/>
      <c r="UDS454" s="141"/>
      <c r="UDT454" s="141"/>
      <c r="UDU454" s="141"/>
      <c r="UDV454" s="141"/>
      <c r="UDW454" s="141"/>
      <c r="UDX454" s="141"/>
      <c r="UDY454" s="141"/>
      <c r="UDZ454" s="141"/>
      <c r="UEA454" s="141"/>
      <c r="UEB454" s="141"/>
      <c r="UEC454" s="141"/>
      <c r="UED454" s="141"/>
      <c r="UEE454" s="141"/>
      <c r="UEF454" s="141"/>
      <c r="UEG454" s="141"/>
      <c r="UEH454" s="141"/>
      <c r="UEI454" s="141"/>
      <c r="UEJ454" s="141"/>
      <c r="UEK454" s="141"/>
      <c r="UEL454" s="141"/>
      <c r="UEM454" s="141"/>
      <c r="UEN454" s="141"/>
      <c r="UEO454" s="141"/>
      <c r="UEP454" s="141"/>
      <c r="UEQ454" s="141"/>
      <c r="UER454" s="141"/>
      <c r="UES454" s="141"/>
      <c r="UET454" s="141"/>
      <c r="UEU454" s="141"/>
      <c r="UEV454" s="141"/>
      <c r="UEW454" s="141"/>
      <c r="UEX454" s="141"/>
      <c r="UEY454" s="141"/>
      <c r="UEZ454" s="141"/>
      <c r="UFA454" s="141"/>
      <c r="UFB454" s="141"/>
      <c r="UFC454" s="141"/>
      <c r="UFD454" s="141"/>
      <c r="UFE454" s="141"/>
      <c r="UFF454" s="141"/>
      <c r="UFG454" s="141"/>
      <c r="UFH454" s="141"/>
      <c r="UFI454" s="141"/>
      <c r="UFJ454" s="141"/>
      <c r="UFK454" s="141"/>
      <c r="UFL454" s="141"/>
      <c r="UFM454" s="141"/>
      <c r="UFN454" s="141"/>
      <c r="UFO454" s="141"/>
      <c r="UFP454" s="141"/>
      <c r="UFQ454" s="141"/>
      <c r="UFR454" s="141"/>
      <c r="UFS454" s="141"/>
      <c r="UFT454" s="141"/>
      <c r="UFU454" s="141"/>
      <c r="UFV454" s="141"/>
      <c r="UFW454" s="141"/>
      <c r="UFX454" s="141"/>
      <c r="UFY454" s="141"/>
      <c r="UFZ454" s="141"/>
      <c r="UGA454" s="141"/>
      <c r="UGB454" s="141"/>
      <c r="UGC454" s="141"/>
      <c r="UGD454" s="141"/>
      <c r="UGE454" s="141"/>
      <c r="UGF454" s="141"/>
      <c r="UGG454" s="141"/>
      <c r="UGH454" s="141"/>
      <c r="UGI454" s="141"/>
      <c r="UGJ454" s="141"/>
      <c r="UGK454" s="141"/>
      <c r="UGL454" s="141"/>
      <c r="UGM454" s="141"/>
      <c r="UGN454" s="141"/>
      <c r="UGO454" s="141"/>
      <c r="UGP454" s="141"/>
      <c r="UGQ454" s="141"/>
      <c r="UGR454" s="141"/>
      <c r="UGS454" s="141"/>
      <c r="UGT454" s="141"/>
      <c r="UGU454" s="141"/>
      <c r="UGV454" s="141"/>
      <c r="UGW454" s="141"/>
      <c r="UGX454" s="141"/>
      <c r="UGY454" s="141"/>
      <c r="UGZ454" s="141"/>
      <c r="UHA454" s="141"/>
      <c r="UHB454" s="141"/>
      <c r="UHC454" s="141"/>
      <c r="UHD454" s="141"/>
      <c r="UHE454" s="141"/>
      <c r="UHF454" s="141"/>
      <c r="UHG454" s="141"/>
      <c r="UHH454" s="141"/>
      <c r="UHI454" s="141"/>
      <c r="UHJ454" s="141"/>
      <c r="UHK454" s="141"/>
      <c r="UHL454" s="141"/>
      <c r="UHM454" s="141"/>
      <c r="UHN454" s="141"/>
      <c r="UHO454" s="141"/>
      <c r="UHP454" s="141"/>
      <c r="UHQ454" s="141"/>
      <c r="UHR454" s="141"/>
      <c r="UHS454" s="141"/>
      <c r="UHT454" s="141"/>
      <c r="UHU454" s="141"/>
      <c r="UHV454" s="141"/>
      <c r="UHW454" s="141"/>
      <c r="UHX454" s="141"/>
      <c r="UHY454" s="141"/>
      <c r="UHZ454" s="141"/>
      <c r="UIA454" s="141"/>
      <c r="UIB454" s="141"/>
      <c r="UIC454" s="141"/>
      <c r="UID454" s="141"/>
      <c r="UIE454" s="141"/>
      <c r="UIF454" s="141"/>
      <c r="UIG454" s="141"/>
      <c r="UIH454" s="141"/>
      <c r="UII454" s="141"/>
      <c r="UIJ454" s="141"/>
      <c r="UIK454" s="141"/>
      <c r="UIL454" s="141"/>
      <c r="UIM454" s="141"/>
      <c r="UIN454" s="141"/>
      <c r="UIO454" s="141"/>
      <c r="UIP454" s="141"/>
      <c r="UIQ454" s="141"/>
      <c r="UIR454" s="141"/>
      <c r="UIS454" s="141"/>
      <c r="UIT454" s="141"/>
      <c r="UIU454" s="141"/>
      <c r="UIV454" s="141"/>
      <c r="UIW454" s="141"/>
      <c r="UIX454" s="141"/>
      <c r="UIY454" s="141"/>
      <c r="UIZ454" s="141"/>
      <c r="UJA454" s="141"/>
      <c r="UJB454" s="141"/>
      <c r="UJC454" s="141"/>
      <c r="UJD454" s="141"/>
      <c r="UJE454" s="141"/>
      <c r="UJF454" s="141"/>
      <c r="UJG454" s="141"/>
      <c r="UJH454" s="141"/>
      <c r="UJI454" s="141"/>
      <c r="UJJ454" s="141"/>
      <c r="UJK454" s="141"/>
      <c r="UJL454" s="141"/>
      <c r="UJM454" s="141"/>
      <c r="UJN454" s="141"/>
      <c r="UJO454" s="141"/>
      <c r="UJP454" s="141"/>
      <c r="UJQ454" s="141"/>
      <c r="UJR454" s="141"/>
      <c r="UJS454" s="141"/>
      <c r="UJT454" s="141"/>
      <c r="UJU454" s="141"/>
      <c r="UJV454" s="141"/>
      <c r="UJW454" s="141"/>
      <c r="UJX454" s="141"/>
      <c r="UJY454" s="141"/>
      <c r="UJZ454" s="141"/>
      <c r="UKA454" s="141"/>
      <c r="UKB454" s="141"/>
      <c r="UKC454" s="141"/>
      <c r="UKD454" s="141"/>
      <c r="UKE454" s="141"/>
      <c r="UKF454" s="141"/>
      <c r="UKG454" s="141"/>
      <c r="UKH454" s="141"/>
      <c r="UKI454" s="141"/>
      <c r="UKJ454" s="141"/>
      <c r="UKK454" s="141"/>
      <c r="UKL454" s="141"/>
      <c r="UKM454" s="141"/>
      <c r="UKN454" s="141"/>
      <c r="UKO454" s="141"/>
      <c r="UKP454" s="141"/>
      <c r="UKQ454" s="141"/>
      <c r="UKR454" s="141"/>
      <c r="UKS454" s="141"/>
      <c r="UKT454" s="141"/>
      <c r="UKU454" s="141"/>
      <c r="UKV454" s="141"/>
      <c r="UKW454" s="141"/>
      <c r="UKX454" s="141"/>
      <c r="UKY454" s="141"/>
      <c r="UKZ454" s="141"/>
      <c r="ULA454" s="141"/>
      <c r="ULB454" s="141"/>
      <c r="ULC454" s="141"/>
      <c r="ULD454" s="141"/>
      <c r="ULE454" s="141"/>
      <c r="ULF454" s="141"/>
      <c r="ULG454" s="141"/>
      <c r="ULH454" s="141"/>
      <c r="ULI454" s="141"/>
      <c r="ULJ454" s="141"/>
      <c r="ULK454" s="141"/>
      <c r="ULL454" s="141"/>
      <c r="ULM454" s="141"/>
      <c r="ULN454" s="141"/>
      <c r="ULO454" s="141"/>
      <c r="ULP454" s="141"/>
      <c r="ULQ454" s="141"/>
      <c r="ULR454" s="141"/>
      <c r="ULS454" s="141"/>
      <c r="ULT454" s="141"/>
      <c r="ULU454" s="141"/>
      <c r="ULV454" s="141"/>
      <c r="ULW454" s="141"/>
      <c r="ULX454" s="141"/>
      <c r="ULY454" s="141"/>
      <c r="ULZ454" s="141"/>
      <c r="UMA454" s="141"/>
      <c r="UMB454" s="141"/>
      <c r="UMC454" s="141"/>
      <c r="UMD454" s="141"/>
      <c r="UME454" s="141"/>
      <c r="UMF454" s="141"/>
      <c r="UMG454" s="141"/>
      <c r="UMH454" s="141"/>
      <c r="UMI454" s="141"/>
      <c r="UMJ454" s="141"/>
      <c r="UMK454" s="141"/>
      <c r="UML454" s="141"/>
      <c r="UMM454" s="141"/>
      <c r="UMN454" s="141"/>
      <c r="UMO454" s="141"/>
      <c r="UMP454" s="141"/>
      <c r="UMQ454" s="141"/>
      <c r="UMR454" s="141"/>
      <c r="UMS454" s="141"/>
      <c r="UMT454" s="141"/>
      <c r="UMU454" s="141"/>
      <c r="UMV454" s="141"/>
      <c r="UMW454" s="141"/>
      <c r="UMX454" s="141"/>
      <c r="UMY454" s="141"/>
      <c r="UMZ454" s="141"/>
      <c r="UNA454" s="141"/>
      <c r="UNB454" s="141"/>
      <c r="UNC454" s="141"/>
      <c r="UND454" s="141"/>
      <c r="UNE454" s="141"/>
      <c r="UNF454" s="141"/>
      <c r="UNG454" s="141"/>
      <c r="UNH454" s="141"/>
      <c r="UNI454" s="141"/>
      <c r="UNJ454" s="141"/>
      <c r="UNK454" s="141"/>
      <c r="UNL454" s="141"/>
      <c r="UNM454" s="141"/>
      <c r="UNN454" s="141"/>
      <c r="UNO454" s="141"/>
      <c r="UNP454" s="141"/>
      <c r="UNQ454" s="141"/>
      <c r="UNR454" s="141"/>
      <c r="UNS454" s="141"/>
      <c r="UNT454" s="141"/>
      <c r="UNU454" s="141"/>
      <c r="UNV454" s="141"/>
      <c r="UNW454" s="141"/>
      <c r="UNX454" s="141"/>
      <c r="UNY454" s="141"/>
      <c r="UNZ454" s="141"/>
      <c r="UOA454" s="141"/>
      <c r="UOB454" s="141"/>
      <c r="UOC454" s="141"/>
      <c r="UOD454" s="141"/>
      <c r="UOE454" s="141"/>
      <c r="UOF454" s="141"/>
      <c r="UOG454" s="141"/>
      <c r="UOH454" s="141"/>
      <c r="UOI454" s="141"/>
      <c r="UOJ454" s="141"/>
      <c r="UOK454" s="141"/>
      <c r="UOL454" s="141"/>
      <c r="UOM454" s="141"/>
      <c r="UON454" s="141"/>
      <c r="UOO454" s="141"/>
      <c r="UOP454" s="141"/>
      <c r="UOQ454" s="141"/>
      <c r="UOR454" s="141"/>
      <c r="UOS454" s="141"/>
      <c r="UOT454" s="141"/>
      <c r="UOU454" s="141"/>
      <c r="UOV454" s="141"/>
      <c r="UOW454" s="141"/>
      <c r="UOX454" s="141"/>
      <c r="UOY454" s="141"/>
      <c r="UOZ454" s="141"/>
      <c r="UPA454" s="141"/>
      <c r="UPB454" s="141"/>
      <c r="UPC454" s="141"/>
      <c r="UPD454" s="141"/>
      <c r="UPE454" s="141"/>
      <c r="UPF454" s="141"/>
      <c r="UPG454" s="141"/>
      <c r="UPH454" s="141"/>
      <c r="UPI454" s="141"/>
      <c r="UPJ454" s="141"/>
      <c r="UPK454" s="141"/>
      <c r="UPL454" s="141"/>
      <c r="UPM454" s="141"/>
      <c r="UPN454" s="141"/>
      <c r="UPO454" s="141"/>
      <c r="UPP454" s="141"/>
      <c r="UPQ454" s="141"/>
      <c r="UPR454" s="141"/>
      <c r="UPS454" s="141"/>
      <c r="UPT454" s="141"/>
      <c r="UPU454" s="141"/>
      <c r="UPV454" s="141"/>
      <c r="UPW454" s="141"/>
      <c r="UPX454" s="141"/>
      <c r="UPY454" s="141"/>
      <c r="UPZ454" s="141"/>
      <c r="UQA454" s="141"/>
      <c r="UQB454" s="141"/>
      <c r="UQC454" s="141"/>
      <c r="UQD454" s="141"/>
      <c r="UQE454" s="141"/>
      <c r="UQF454" s="141"/>
      <c r="UQG454" s="141"/>
      <c r="UQH454" s="141"/>
      <c r="UQI454" s="141"/>
      <c r="UQJ454" s="141"/>
      <c r="UQK454" s="141"/>
      <c r="UQL454" s="141"/>
      <c r="UQM454" s="141"/>
      <c r="UQN454" s="141"/>
      <c r="UQO454" s="141"/>
      <c r="UQP454" s="141"/>
      <c r="UQQ454" s="141"/>
      <c r="UQR454" s="141"/>
      <c r="UQS454" s="141"/>
      <c r="UQT454" s="141"/>
      <c r="UQU454" s="141"/>
      <c r="UQV454" s="141"/>
      <c r="UQW454" s="141"/>
      <c r="UQX454" s="141"/>
      <c r="UQY454" s="141"/>
      <c r="UQZ454" s="141"/>
      <c r="URA454" s="141"/>
      <c r="URB454" s="141"/>
      <c r="URC454" s="141"/>
      <c r="URD454" s="141"/>
      <c r="URE454" s="141"/>
      <c r="URF454" s="141"/>
      <c r="URG454" s="141"/>
      <c r="URH454" s="141"/>
      <c r="URI454" s="141"/>
      <c r="URJ454" s="141"/>
      <c r="URK454" s="141"/>
      <c r="URL454" s="141"/>
      <c r="URM454" s="141"/>
      <c r="URN454" s="141"/>
      <c r="URO454" s="141"/>
      <c r="URP454" s="141"/>
      <c r="URQ454" s="141"/>
      <c r="URR454" s="141"/>
      <c r="URS454" s="141"/>
      <c r="URT454" s="141"/>
      <c r="URU454" s="141"/>
      <c r="URV454" s="141"/>
      <c r="URW454" s="141"/>
      <c r="URX454" s="141"/>
      <c r="URY454" s="141"/>
      <c r="URZ454" s="141"/>
      <c r="USA454" s="141"/>
      <c r="USB454" s="141"/>
      <c r="USC454" s="141"/>
      <c r="USD454" s="141"/>
      <c r="USE454" s="141"/>
      <c r="USF454" s="141"/>
      <c r="USG454" s="141"/>
      <c r="USH454" s="141"/>
      <c r="USI454" s="141"/>
      <c r="USJ454" s="141"/>
      <c r="USK454" s="141"/>
      <c r="USL454" s="141"/>
      <c r="USM454" s="141"/>
      <c r="USN454" s="141"/>
      <c r="USO454" s="141"/>
      <c r="USP454" s="141"/>
      <c r="USQ454" s="141"/>
      <c r="USR454" s="141"/>
      <c r="USS454" s="141"/>
      <c r="UST454" s="141"/>
      <c r="USU454" s="141"/>
      <c r="USV454" s="141"/>
      <c r="USW454" s="141"/>
      <c r="USX454" s="141"/>
      <c r="USY454" s="141"/>
      <c r="USZ454" s="141"/>
      <c r="UTA454" s="141"/>
      <c r="UTB454" s="141"/>
      <c r="UTC454" s="141"/>
      <c r="UTD454" s="141"/>
      <c r="UTE454" s="141"/>
      <c r="UTF454" s="141"/>
      <c r="UTG454" s="141"/>
      <c r="UTH454" s="141"/>
      <c r="UTI454" s="141"/>
      <c r="UTJ454" s="141"/>
      <c r="UTK454" s="141"/>
      <c r="UTL454" s="141"/>
      <c r="UTM454" s="141"/>
      <c r="UTN454" s="141"/>
      <c r="UTO454" s="141"/>
      <c r="UTP454" s="141"/>
      <c r="UTQ454" s="141"/>
      <c r="UTR454" s="141"/>
      <c r="UTS454" s="141"/>
      <c r="UTT454" s="141"/>
      <c r="UTU454" s="141"/>
      <c r="UTV454" s="141"/>
      <c r="UTW454" s="141"/>
      <c r="UTX454" s="141"/>
      <c r="UTY454" s="141"/>
      <c r="UTZ454" s="141"/>
      <c r="UUA454" s="141"/>
      <c r="UUB454" s="141"/>
      <c r="UUC454" s="141"/>
      <c r="UUD454" s="141"/>
      <c r="UUE454" s="141"/>
      <c r="UUF454" s="141"/>
      <c r="UUG454" s="141"/>
      <c r="UUH454" s="141"/>
      <c r="UUI454" s="141"/>
      <c r="UUJ454" s="141"/>
      <c r="UUK454" s="141"/>
      <c r="UUL454" s="141"/>
      <c r="UUM454" s="141"/>
      <c r="UUN454" s="141"/>
      <c r="UUO454" s="141"/>
      <c r="UUP454" s="141"/>
      <c r="UUQ454" s="141"/>
      <c r="UUR454" s="141"/>
      <c r="UUS454" s="141"/>
      <c r="UUT454" s="141"/>
      <c r="UUU454" s="141"/>
      <c r="UUV454" s="141"/>
      <c r="UUW454" s="141"/>
      <c r="UUX454" s="141"/>
      <c r="UUY454" s="141"/>
      <c r="UUZ454" s="141"/>
      <c r="UVA454" s="141"/>
      <c r="UVB454" s="141"/>
      <c r="UVC454" s="141"/>
      <c r="UVD454" s="141"/>
      <c r="UVE454" s="141"/>
      <c r="UVF454" s="141"/>
      <c r="UVG454" s="141"/>
      <c r="UVH454" s="141"/>
      <c r="UVI454" s="141"/>
      <c r="UVJ454" s="141"/>
      <c r="UVK454" s="141"/>
      <c r="UVL454" s="141"/>
      <c r="UVM454" s="141"/>
      <c r="UVN454" s="141"/>
      <c r="UVO454" s="141"/>
      <c r="UVP454" s="141"/>
      <c r="UVQ454" s="141"/>
      <c r="UVR454" s="141"/>
      <c r="UVS454" s="141"/>
      <c r="UVT454" s="141"/>
      <c r="UVU454" s="141"/>
      <c r="UVV454" s="141"/>
      <c r="UVW454" s="141"/>
      <c r="UVX454" s="141"/>
      <c r="UVY454" s="141"/>
      <c r="UVZ454" s="141"/>
      <c r="UWA454" s="141"/>
      <c r="UWB454" s="141"/>
      <c r="UWC454" s="141"/>
      <c r="UWD454" s="141"/>
      <c r="UWE454" s="141"/>
      <c r="UWF454" s="141"/>
      <c r="UWG454" s="141"/>
      <c r="UWH454" s="141"/>
      <c r="UWI454" s="141"/>
      <c r="UWJ454" s="141"/>
      <c r="UWK454" s="141"/>
      <c r="UWL454" s="141"/>
      <c r="UWM454" s="141"/>
      <c r="UWN454" s="141"/>
      <c r="UWO454" s="141"/>
      <c r="UWP454" s="141"/>
      <c r="UWQ454" s="141"/>
      <c r="UWR454" s="141"/>
      <c r="UWS454" s="141"/>
      <c r="UWT454" s="141"/>
      <c r="UWU454" s="141"/>
      <c r="UWV454" s="141"/>
      <c r="UWW454" s="141"/>
      <c r="UWX454" s="141"/>
      <c r="UWY454" s="141"/>
      <c r="UWZ454" s="141"/>
      <c r="UXA454" s="141"/>
      <c r="UXB454" s="141"/>
      <c r="UXC454" s="141"/>
      <c r="UXD454" s="141"/>
      <c r="UXE454" s="141"/>
      <c r="UXF454" s="141"/>
      <c r="UXG454" s="141"/>
      <c r="UXH454" s="141"/>
      <c r="UXI454" s="141"/>
      <c r="UXJ454" s="141"/>
      <c r="UXK454" s="141"/>
      <c r="UXL454" s="141"/>
      <c r="UXM454" s="141"/>
      <c r="UXN454" s="141"/>
      <c r="UXO454" s="141"/>
      <c r="UXP454" s="141"/>
      <c r="UXQ454" s="141"/>
      <c r="UXR454" s="141"/>
      <c r="UXS454" s="141"/>
      <c r="UXT454" s="141"/>
      <c r="UXU454" s="141"/>
      <c r="UXV454" s="141"/>
      <c r="UXW454" s="141"/>
      <c r="UXX454" s="141"/>
      <c r="UXY454" s="141"/>
      <c r="UXZ454" s="141"/>
      <c r="UYA454" s="141"/>
      <c r="UYB454" s="141"/>
      <c r="UYC454" s="141"/>
      <c r="UYD454" s="141"/>
      <c r="UYE454" s="141"/>
      <c r="UYF454" s="141"/>
      <c r="UYG454" s="141"/>
      <c r="UYH454" s="141"/>
      <c r="UYI454" s="141"/>
      <c r="UYJ454" s="141"/>
      <c r="UYK454" s="141"/>
      <c r="UYL454" s="141"/>
      <c r="UYM454" s="141"/>
      <c r="UYN454" s="141"/>
      <c r="UYO454" s="141"/>
      <c r="UYP454" s="141"/>
      <c r="UYQ454" s="141"/>
      <c r="UYR454" s="141"/>
      <c r="UYS454" s="141"/>
      <c r="UYT454" s="141"/>
      <c r="UYU454" s="141"/>
      <c r="UYV454" s="141"/>
      <c r="UYW454" s="141"/>
      <c r="UYX454" s="141"/>
      <c r="UYY454" s="141"/>
      <c r="UYZ454" s="141"/>
      <c r="UZA454" s="141"/>
      <c r="UZB454" s="141"/>
      <c r="UZC454" s="141"/>
      <c r="UZD454" s="141"/>
      <c r="UZE454" s="141"/>
      <c r="UZF454" s="141"/>
      <c r="UZG454" s="141"/>
      <c r="UZH454" s="141"/>
      <c r="UZI454" s="141"/>
      <c r="UZJ454" s="141"/>
      <c r="UZK454" s="141"/>
      <c r="UZL454" s="141"/>
      <c r="UZM454" s="141"/>
      <c r="UZN454" s="141"/>
      <c r="UZO454" s="141"/>
      <c r="UZP454" s="141"/>
      <c r="UZQ454" s="141"/>
      <c r="UZR454" s="141"/>
      <c r="UZS454" s="141"/>
      <c r="UZT454" s="141"/>
      <c r="UZU454" s="141"/>
      <c r="UZV454" s="141"/>
      <c r="UZW454" s="141"/>
      <c r="UZX454" s="141"/>
      <c r="UZY454" s="141"/>
      <c r="UZZ454" s="141"/>
      <c r="VAA454" s="141"/>
      <c r="VAB454" s="141"/>
      <c r="VAC454" s="141"/>
      <c r="VAD454" s="141"/>
      <c r="VAE454" s="141"/>
      <c r="VAF454" s="141"/>
      <c r="VAG454" s="141"/>
      <c r="VAH454" s="141"/>
      <c r="VAI454" s="141"/>
      <c r="VAJ454" s="141"/>
      <c r="VAK454" s="141"/>
      <c r="VAL454" s="141"/>
      <c r="VAM454" s="141"/>
      <c r="VAN454" s="141"/>
      <c r="VAO454" s="141"/>
      <c r="VAP454" s="141"/>
      <c r="VAQ454" s="141"/>
      <c r="VAR454" s="141"/>
      <c r="VAS454" s="141"/>
      <c r="VAT454" s="141"/>
      <c r="VAU454" s="141"/>
      <c r="VAV454" s="141"/>
      <c r="VAW454" s="141"/>
      <c r="VAX454" s="141"/>
      <c r="VAY454" s="141"/>
      <c r="VAZ454" s="141"/>
      <c r="VBA454" s="141"/>
      <c r="VBB454" s="141"/>
      <c r="VBC454" s="141"/>
      <c r="VBD454" s="141"/>
      <c r="VBE454" s="141"/>
      <c r="VBF454" s="141"/>
      <c r="VBG454" s="141"/>
      <c r="VBH454" s="141"/>
      <c r="VBI454" s="141"/>
      <c r="VBJ454" s="141"/>
      <c r="VBK454" s="141"/>
      <c r="VBL454" s="141"/>
      <c r="VBM454" s="141"/>
      <c r="VBN454" s="141"/>
      <c r="VBO454" s="141"/>
      <c r="VBP454" s="141"/>
      <c r="VBQ454" s="141"/>
      <c r="VBR454" s="141"/>
      <c r="VBS454" s="141"/>
      <c r="VBT454" s="141"/>
      <c r="VBU454" s="141"/>
      <c r="VBV454" s="141"/>
      <c r="VBW454" s="141"/>
      <c r="VBX454" s="141"/>
      <c r="VBY454" s="141"/>
      <c r="VBZ454" s="141"/>
      <c r="VCA454" s="141"/>
      <c r="VCB454" s="141"/>
      <c r="VCC454" s="141"/>
      <c r="VCD454" s="141"/>
      <c r="VCE454" s="141"/>
      <c r="VCF454" s="141"/>
      <c r="VCG454" s="141"/>
      <c r="VCH454" s="141"/>
      <c r="VCI454" s="141"/>
      <c r="VCJ454" s="141"/>
      <c r="VCK454" s="141"/>
      <c r="VCL454" s="141"/>
      <c r="VCM454" s="141"/>
      <c r="VCN454" s="141"/>
      <c r="VCO454" s="141"/>
      <c r="VCP454" s="141"/>
      <c r="VCQ454" s="141"/>
      <c r="VCR454" s="141"/>
      <c r="VCS454" s="141"/>
      <c r="VCT454" s="141"/>
      <c r="VCU454" s="141"/>
      <c r="VCV454" s="141"/>
      <c r="VCW454" s="141"/>
      <c r="VCX454" s="141"/>
      <c r="VCY454" s="141"/>
      <c r="VCZ454" s="141"/>
      <c r="VDA454" s="141"/>
      <c r="VDB454" s="141"/>
      <c r="VDC454" s="141"/>
      <c r="VDD454" s="141"/>
      <c r="VDE454" s="141"/>
      <c r="VDF454" s="141"/>
      <c r="VDG454" s="141"/>
      <c r="VDH454" s="141"/>
      <c r="VDI454" s="141"/>
      <c r="VDJ454" s="141"/>
      <c r="VDK454" s="141"/>
      <c r="VDL454" s="141"/>
      <c r="VDM454" s="141"/>
      <c r="VDN454" s="141"/>
      <c r="VDO454" s="141"/>
      <c r="VDP454" s="141"/>
      <c r="VDQ454" s="141"/>
      <c r="VDR454" s="141"/>
      <c r="VDS454" s="141"/>
      <c r="VDT454" s="141"/>
      <c r="VDU454" s="141"/>
      <c r="VDV454" s="141"/>
      <c r="VDW454" s="141"/>
      <c r="VDX454" s="141"/>
      <c r="VDY454" s="141"/>
      <c r="VDZ454" s="141"/>
      <c r="VEA454" s="141"/>
      <c r="VEB454" s="141"/>
      <c r="VEC454" s="141"/>
      <c r="VED454" s="141"/>
      <c r="VEE454" s="141"/>
      <c r="VEF454" s="141"/>
      <c r="VEG454" s="141"/>
      <c r="VEH454" s="141"/>
      <c r="VEI454" s="141"/>
      <c r="VEJ454" s="141"/>
      <c r="VEK454" s="141"/>
      <c r="VEL454" s="141"/>
      <c r="VEM454" s="141"/>
      <c r="VEN454" s="141"/>
      <c r="VEO454" s="141"/>
      <c r="VEP454" s="141"/>
      <c r="VEQ454" s="141"/>
      <c r="VER454" s="141"/>
      <c r="VES454" s="141"/>
      <c r="VET454" s="141"/>
      <c r="VEU454" s="141"/>
      <c r="VEV454" s="141"/>
      <c r="VEW454" s="141"/>
      <c r="VEX454" s="141"/>
      <c r="VEY454" s="141"/>
      <c r="VEZ454" s="141"/>
      <c r="VFA454" s="141"/>
      <c r="VFB454" s="141"/>
      <c r="VFC454" s="141"/>
      <c r="VFD454" s="141"/>
      <c r="VFE454" s="141"/>
      <c r="VFF454" s="141"/>
      <c r="VFG454" s="141"/>
      <c r="VFH454" s="141"/>
      <c r="VFI454" s="141"/>
      <c r="VFJ454" s="141"/>
      <c r="VFK454" s="141"/>
      <c r="VFL454" s="141"/>
      <c r="VFM454" s="141"/>
      <c r="VFN454" s="141"/>
      <c r="VFO454" s="141"/>
      <c r="VFP454" s="141"/>
      <c r="VFQ454" s="141"/>
      <c r="VFR454" s="141"/>
      <c r="VFS454" s="141"/>
      <c r="VFT454" s="141"/>
      <c r="VFU454" s="141"/>
      <c r="VFV454" s="141"/>
      <c r="VFW454" s="141"/>
      <c r="VFX454" s="141"/>
      <c r="VFY454" s="141"/>
      <c r="VFZ454" s="141"/>
      <c r="VGA454" s="141"/>
      <c r="VGB454" s="141"/>
      <c r="VGC454" s="141"/>
      <c r="VGD454" s="141"/>
      <c r="VGE454" s="141"/>
      <c r="VGF454" s="141"/>
      <c r="VGG454" s="141"/>
      <c r="VGH454" s="141"/>
      <c r="VGI454" s="141"/>
      <c r="VGJ454" s="141"/>
      <c r="VGK454" s="141"/>
      <c r="VGL454" s="141"/>
      <c r="VGM454" s="141"/>
      <c r="VGN454" s="141"/>
      <c r="VGO454" s="141"/>
      <c r="VGP454" s="141"/>
      <c r="VGQ454" s="141"/>
      <c r="VGR454" s="141"/>
      <c r="VGS454" s="141"/>
      <c r="VGT454" s="141"/>
      <c r="VGU454" s="141"/>
      <c r="VGV454" s="141"/>
      <c r="VGW454" s="141"/>
      <c r="VGX454" s="141"/>
      <c r="VGY454" s="141"/>
      <c r="VGZ454" s="141"/>
      <c r="VHA454" s="141"/>
      <c r="VHB454" s="141"/>
      <c r="VHC454" s="141"/>
      <c r="VHD454" s="141"/>
      <c r="VHE454" s="141"/>
      <c r="VHF454" s="141"/>
      <c r="VHG454" s="141"/>
      <c r="VHH454" s="141"/>
      <c r="VHI454" s="141"/>
      <c r="VHJ454" s="141"/>
      <c r="VHK454" s="141"/>
      <c r="VHL454" s="141"/>
      <c r="VHM454" s="141"/>
      <c r="VHN454" s="141"/>
      <c r="VHO454" s="141"/>
      <c r="VHP454" s="141"/>
      <c r="VHQ454" s="141"/>
      <c r="VHR454" s="141"/>
      <c r="VHS454" s="141"/>
      <c r="VHT454" s="141"/>
      <c r="VHU454" s="141"/>
      <c r="VHV454" s="141"/>
      <c r="VHW454" s="141"/>
      <c r="VHX454" s="141"/>
      <c r="VHY454" s="141"/>
      <c r="VHZ454" s="141"/>
      <c r="VIA454" s="141"/>
      <c r="VIB454" s="141"/>
      <c r="VIC454" s="141"/>
      <c r="VID454" s="141"/>
      <c r="VIE454" s="141"/>
      <c r="VIF454" s="141"/>
      <c r="VIG454" s="141"/>
      <c r="VIH454" s="141"/>
      <c r="VII454" s="141"/>
      <c r="VIJ454" s="141"/>
      <c r="VIK454" s="141"/>
      <c r="VIL454" s="141"/>
      <c r="VIM454" s="141"/>
      <c r="VIN454" s="141"/>
      <c r="VIO454" s="141"/>
      <c r="VIP454" s="141"/>
      <c r="VIQ454" s="141"/>
      <c r="VIR454" s="141"/>
      <c r="VIS454" s="141"/>
      <c r="VIT454" s="141"/>
      <c r="VIU454" s="141"/>
      <c r="VIV454" s="141"/>
      <c r="VIW454" s="141"/>
      <c r="VIX454" s="141"/>
      <c r="VIY454" s="141"/>
      <c r="VIZ454" s="141"/>
      <c r="VJA454" s="141"/>
      <c r="VJB454" s="141"/>
      <c r="VJC454" s="141"/>
      <c r="VJD454" s="141"/>
      <c r="VJE454" s="141"/>
      <c r="VJF454" s="141"/>
      <c r="VJG454" s="141"/>
      <c r="VJH454" s="141"/>
      <c r="VJI454" s="141"/>
      <c r="VJJ454" s="141"/>
      <c r="VJK454" s="141"/>
      <c r="VJL454" s="141"/>
      <c r="VJM454" s="141"/>
      <c r="VJN454" s="141"/>
      <c r="VJO454" s="141"/>
      <c r="VJP454" s="141"/>
      <c r="VJQ454" s="141"/>
      <c r="VJR454" s="141"/>
      <c r="VJS454" s="141"/>
      <c r="VJT454" s="141"/>
      <c r="VJU454" s="141"/>
      <c r="VJV454" s="141"/>
      <c r="VJW454" s="141"/>
      <c r="VJX454" s="141"/>
      <c r="VJY454" s="141"/>
      <c r="VJZ454" s="141"/>
      <c r="VKA454" s="141"/>
      <c r="VKB454" s="141"/>
      <c r="VKC454" s="141"/>
      <c r="VKD454" s="141"/>
      <c r="VKE454" s="141"/>
      <c r="VKF454" s="141"/>
      <c r="VKG454" s="141"/>
      <c r="VKH454" s="141"/>
      <c r="VKI454" s="141"/>
      <c r="VKJ454" s="141"/>
      <c r="VKK454" s="141"/>
      <c r="VKL454" s="141"/>
      <c r="VKM454" s="141"/>
      <c r="VKN454" s="141"/>
      <c r="VKO454" s="141"/>
      <c r="VKP454" s="141"/>
      <c r="VKQ454" s="141"/>
      <c r="VKR454" s="141"/>
      <c r="VKS454" s="141"/>
      <c r="VKT454" s="141"/>
      <c r="VKU454" s="141"/>
      <c r="VKV454" s="141"/>
      <c r="VKW454" s="141"/>
      <c r="VKX454" s="141"/>
      <c r="VKY454" s="141"/>
      <c r="VKZ454" s="141"/>
      <c r="VLA454" s="141"/>
      <c r="VLB454" s="141"/>
      <c r="VLC454" s="141"/>
      <c r="VLD454" s="141"/>
      <c r="VLE454" s="141"/>
      <c r="VLF454" s="141"/>
      <c r="VLG454" s="141"/>
      <c r="VLH454" s="141"/>
      <c r="VLI454" s="141"/>
      <c r="VLJ454" s="141"/>
      <c r="VLK454" s="141"/>
      <c r="VLL454" s="141"/>
      <c r="VLM454" s="141"/>
      <c r="VLN454" s="141"/>
      <c r="VLO454" s="141"/>
      <c r="VLP454" s="141"/>
      <c r="VLQ454" s="141"/>
      <c r="VLR454" s="141"/>
      <c r="VLS454" s="141"/>
      <c r="VLT454" s="141"/>
      <c r="VLU454" s="141"/>
      <c r="VLV454" s="141"/>
      <c r="VLW454" s="141"/>
      <c r="VLX454" s="141"/>
      <c r="VLY454" s="141"/>
      <c r="VLZ454" s="141"/>
      <c r="VMA454" s="141"/>
      <c r="VMB454" s="141"/>
      <c r="VMC454" s="141"/>
      <c r="VMD454" s="141"/>
      <c r="VME454" s="141"/>
      <c r="VMF454" s="141"/>
      <c r="VMG454" s="141"/>
      <c r="VMH454" s="141"/>
      <c r="VMI454" s="141"/>
      <c r="VMJ454" s="141"/>
      <c r="VMK454" s="141"/>
      <c r="VML454" s="141"/>
      <c r="VMM454" s="141"/>
      <c r="VMN454" s="141"/>
      <c r="VMO454" s="141"/>
      <c r="VMP454" s="141"/>
      <c r="VMQ454" s="141"/>
      <c r="VMR454" s="141"/>
      <c r="VMS454" s="141"/>
      <c r="VMT454" s="141"/>
      <c r="VMU454" s="141"/>
      <c r="VMV454" s="141"/>
      <c r="VMW454" s="141"/>
      <c r="VMX454" s="141"/>
      <c r="VMY454" s="141"/>
      <c r="VMZ454" s="141"/>
      <c r="VNA454" s="141"/>
      <c r="VNB454" s="141"/>
      <c r="VNC454" s="141"/>
      <c r="VND454" s="141"/>
      <c r="VNE454" s="141"/>
      <c r="VNF454" s="141"/>
      <c r="VNG454" s="141"/>
      <c r="VNH454" s="141"/>
      <c r="VNI454" s="141"/>
      <c r="VNJ454" s="141"/>
      <c r="VNK454" s="141"/>
      <c r="VNL454" s="141"/>
      <c r="VNM454" s="141"/>
      <c r="VNN454" s="141"/>
      <c r="VNO454" s="141"/>
      <c r="VNP454" s="141"/>
      <c r="VNQ454" s="141"/>
      <c r="VNR454" s="141"/>
      <c r="VNS454" s="141"/>
      <c r="VNT454" s="141"/>
      <c r="VNU454" s="141"/>
      <c r="VNV454" s="141"/>
      <c r="VNW454" s="141"/>
      <c r="VNX454" s="141"/>
      <c r="VNY454" s="141"/>
      <c r="VNZ454" s="141"/>
      <c r="VOA454" s="141"/>
      <c r="VOB454" s="141"/>
      <c r="VOC454" s="141"/>
      <c r="VOD454" s="141"/>
      <c r="VOE454" s="141"/>
      <c r="VOF454" s="141"/>
      <c r="VOG454" s="141"/>
      <c r="VOH454" s="141"/>
      <c r="VOI454" s="141"/>
      <c r="VOJ454" s="141"/>
      <c r="VOK454" s="141"/>
      <c r="VOL454" s="141"/>
      <c r="VOM454" s="141"/>
      <c r="VON454" s="141"/>
      <c r="VOO454" s="141"/>
      <c r="VOP454" s="141"/>
      <c r="VOQ454" s="141"/>
      <c r="VOR454" s="141"/>
      <c r="VOS454" s="141"/>
      <c r="VOT454" s="141"/>
      <c r="VOU454" s="141"/>
      <c r="VOV454" s="141"/>
      <c r="VOW454" s="141"/>
      <c r="VOX454" s="141"/>
      <c r="VOY454" s="141"/>
      <c r="VOZ454" s="141"/>
      <c r="VPA454" s="141"/>
      <c r="VPB454" s="141"/>
      <c r="VPC454" s="141"/>
      <c r="VPD454" s="141"/>
      <c r="VPE454" s="141"/>
      <c r="VPF454" s="141"/>
      <c r="VPG454" s="141"/>
      <c r="VPH454" s="141"/>
      <c r="VPI454" s="141"/>
      <c r="VPJ454" s="141"/>
      <c r="VPK454" s="141"/>
      <c r="VPL454" s="141"/>
      <c r="VPM454" s="141"/>
      <c r="VPN454" s="141"/>
      <c r="VPO454" s="141"/>
      <c r="VPP454" s="141"/>
      <c r="VPQ454" s="141"/>
      <c r="VPR454" s="141"/>
      <c r="VPS454" s="141"/>
      <c r="VPT454" s="141"/>
      <c r="VPU454" s="141"/>
      <c r="VPV454" s="141"/>
      <c r="VPW454" s="141"/>
      <c r="VPX454" s="141"/>
      <c r="VPY454" s="141"/>
      <c r="VPZ454" s="141"/>
      <c r="VQA454" s="141"/>
      <c r="VQB454" s="141"/>
      <c r="VQC454" s="141"/>
      <c r="VQD454" s="141"/>
      <c r="VQE454" s="141"/>
      <c r="VQF454" s="141"/>
      <c r="VQG454" s="141"/>
      <c r="VQH454" s="141"/>
      <c r="VQI454" s="141"/>
      <c r="VQJ454" s="141"/>
      <c r="VQK454" s="141"/>
      <c r="VQL454" s="141"/>
      <c r="VQM454" s="141"/>
      <c r="VQN454" s="141"/>
      <c r="VQO454" s="141"/>
      <c r="VQP454" s="141"/>
      <c r="VQQ454" s="141"/>
      <c r="VQR454" s="141"/>
      <c r="VQS454" s="141"/>
      <c r="VQT454" s="141"/>
      <c r="VQU454" s="141"/>
      <c r="VQV454" s="141"/>
      <c r="VQW454" s="141"/>
      <c r="VQX454" s="141"/>
      <c r="VQY454" s="141"/>
      <c r="VQZ454" s="141"/>
      <c r="VRA454" s="141"/>
      <c r="VRB454" s="141"/>
      <c r="VRC454" s="141"/>
      <c r="VRD454" s="141"/>
      <c r="VRE454" s="141"/>
      <c r="VRF454" s="141"/>
      <c r="VRG454" s="141"/>
      <c r="VRH454" s="141"/>
      <c r="VRI454" s="141"/>
      <c r="VRJ454" s="141"/>
      <c r="VRK454" s="141"/>
      <c r="VRL454" s="141"/>
      <c r="VRM454" s="141"/>
      <c r="VRN454" s="141"/>
      <c r="VRO454" s="141"/>
      <c r="VRP454" s="141"/>
      <c r="VRQ454" s="141"/>
      <c r="VRR454" s="141"/>
      <c r="VRS454" s="141"/>
      <c r="VRT454" s="141"/>
      <c r="VRU454" s="141"/>
      <c r="VRV454" s="141"/>
      <c r="VRW454" s="141"/>
      <c r="VRX454" s="141"/>
      <c r="VRY454" s="141"/>
      <c r="VRZ454" s="141"/>
      <c r="VSA454" s="141"/>
      <c r="VSB454" s="141"/>
      <c r="VSC454" s="141"/>
      <c r="VSD454" s="141"/>
      <c r="VSE454" s="141"/>
      <c r="VSF454" s="141"/>
      <c r="VSG454" s="141"/>
      <c r="VSH454" s="141"/>
      <c r="VSI454" s="141"/>
      <c r="VSJ454" s="141"/>
      <c r="VSK454" s="141"/>
      <c r="VSL454" s="141"/>
      <c r="VSM454" s="141"/>
      <c r="VSN454" s="141"/>
      <c r="VSO454" s="141"/>
      <c r="VSP454" s="141"/>
      <c r="VSQ454" s="141"/>
      <c r="VSR454" s="141"/>
      <c r="VSS454" s="141"/>
      <c r="VST454" s="141"/>
      <c r="VSU454" s="141"/>
      <c r="VSV454" s="141"/>
      <c r="VSW454" s="141"/>
      <c r="VSX454" s="141"/>
      <c r="VSY454" s="141"/>
      <c r="VSZ454" s="141"/>
      <c r="VTA454" s="141"/>
      <c r="VTB454" s="141"/>
      <c r="VTC454" s="141"/>
      <c r="VTD454" s="141"/>
      <c r="VTE454" s="141"/>
      <c r="VTF454" s="141"/>
      <c r="VTG454" s="141"/>
      <c r="VTH454" s="141"/>
      <c r="VTI454" s="141"/>
      <c r="VTJ454" s="141"/>
      <c r="VTK454" s="141"/>
      <c r="VTL454" s="141"/>
      <c r="VTM454" s="141"/>
      <c r="VTN454" s="141"/>
      <c r="VTO454" s="141"/>
      <c r="VTP454" s="141"/>
      <c r="VTQ454" s="141"/>
      <c r="VTR454" s="141"/>
      <c r="VTS454" s="141"/>
      <c r="VTT454" s="141"/>
      <c r="VTU454" s="141"/>
      <c r="VTV454" s="141"/>
      <c r="VTW454" s="141"/>
      <c r="VTX454" s="141"/>
      <c r="VTY454" s="141"/>
      <c r="VTZ454" s="141"/>
      <c r="VUA454" s="141"/>
      <c r="VUB454" s="141"/>
      <c r="VUC454" s="141"/>
      <c r="VUD454" s="141"/>
      <c r="VUE454" s="141"/>
      <c r="VUF454" s="141"/>
      <c r="VUG454" s="141"/>
      <c r="VUH454" s="141"/>
      <c r="VUI454" s="141"/>
      <c r="VUJ454" s="141"/>
      <c r="VUK454" s="141"/>
      <c r="VUL454" s="141"/>
      <c r="VUM454" s="141"/>
      <c r="VUN454" s="141"/>
      <c r="VUO454" s="141"/>
      <c r="VUP454" s="141"/>
      <c r="VUQ454" s="141"/>
      <c r="VUR454" s="141"/>
      <c r="VUS454" s="141"/>
      <c r="VUT454" s="141"/>
      <c r="VUU454" s="141"/>
      <c r="VUV454" s="141"/>
      <c r="VUW454" s="141"/>
      <c r="VUX454" s="141"/>
      <c r="VUY454" s="141"/>
      <c r="VUZ454" s="141"/>
      <c r="VVA454" s="141"/>
      <c r="VVB454" s="141"/>
      <c r="VVC454" s="141"/>
      <c r="VVD454" s="141"/>
      <c r="VVE454" s="141"/>
      <c r="VVF454" s="141"/>
      <c r="VVG454" s="141"/>
      <c r="VVH454" s="141"/>
      <c r="VVI454" s="141"/>
      <c r="VVJ454" s="141"/>
      <c r="VVK454" s="141"/>
      <c r="VVL454" s="141"/>
      <c r="VVM454" s="141"/>
      <c r="VVN454" s="141"/>
      <c r="VVO454" s="141"/>
      <c r="VVP454" s="141"/>
      <c r="VVQ454" s="141"/>
      <c r="VVR454" s="141"/>
      <c r="VVS454" s="141"/>
      <c r="VVT454" s="141"/>
      <c r="VVU454" s="141"/>
      <c r="VVV454" s="141"/>
      <c r="VVW454" s="141"/>
      <c r="VVX454" s="141"/>
      <c r="VVY454" s="141"/>
      <c r="VVZ454" s="141"/>
      <c r="VWA454" s="141"/>
      <c r="VWB454" s="141"/>
      <c r="VWC454" s="141"/>
      <c r="VWD454" s="141"/>
      <c r="VWE454" s="141"/>
      <c r="VWF454" s="141"/>
      <c r="VWG454" s="141"/>
      <c r="VWH454" s="141"/>
      <c r="VWI454" s="141"/>
      <c r="VWJ454" s="141"/>
      <c r="VWK454" s="141"/>
      <c r="VWL454" s="141"/>
      <c r="VWM454" s="141"/>
      <c r="VWN454" s="141"/>
      <c r="VWO454" s="141"/>
      <c r="VWP454" s="141"/>
      <c r="VWQ454" s="141"/>
      <c r="VWR454" s="141"/>
      <c r="VWS454" s="141"/>
      <c r="VWT454" s="141"/>
      <c r="VWU454" s="141"/>
      <c r="VWV454" s="141"/>
      <c r="VWW454" s="141"/>
      <c r="VWX454" s="141"/>
      <c r="VWY454" s="141"/>
      <c r="VWZ454" s="141"/>
      <c r="VXA454" s="141"/>
      <c r="VXB454" s="141"/>
      <c r="VXC454" s="141"/>
      <c r="VXD454" s="141"/>
      <c r="VXE454" s="141"/>
      <c r="VXF454" s="141"/>
      <c r="VXG454" s="141"/>
      <c r="VXH454" s="141"/>
      <c r="VXI454" s="141"/>
      <c r="VXJ454" s="141"/>
      <c r="VXK454" s="141"/>
      <c r="VXL454" s="141"/>
      <c r="VXM454" s="141"/>
      <c r="VXN454" s="141"/>
      <c r="VXO454" s="141"/>
      <c r="VXP454" s="141"/>
      <c r="VXQ454" s="141"/>
      <c r="VXR454" s="141"/>
      <c r="VXS454" s="141"/>
      <c r="VXT454" s="141"/>
      <c r="VXU454" s="141"/>
      <c r="VXV454" s="141"/>
      <c r="VXW454" s="141"/>
      <c r="VXX454" s="141"/>
      <c r="VXY454" s="141"/>
      <c r="VXZ454" s="141"/>
      <c r="VYA454" s="141"/>
      <c r="VYB454" s="141"/>
      <c r="VYC454" s="141"/>
      <c r="VYD454" s="141"/>
      <c r="VYE454" s="141"/>
      <c r="VYF454" s="141"/>
      <c r="VYG454" s="141"/>
      <c r="VYH454" s="141"/>
      <c r="VYI454" s="141"/>
      <c r="VYJ454" s="141"/>
      <c r="VYK454" s="141"/>
      <c r="VYL454" s="141"/>
      <c r="VYM454" s="141"/>
      <c r="VYN454" s="141"/>
      <c r="VYO454" s="141"/>
      <c r="VYP454" s="141"/>
      <c r="VYQ454" s="141"/>
      <c r="VYR454" s="141"/>
      <c r="VYS454" s="141"/>
      <c r="VYT454" s="141"/>
      <c r="VYU454" s="141"/>
      <c r="VYV454" s="141"/>
      <c r="VYW454" s="141"/>
      <c r="VYX454" s="141"/>
      <c r="VYY454" s="141"/>
      <c r="VYZ454" s="141"/>
      <c r="VZA454" s="141"/>
      <c r="VZB454" s="141"/>
      <c r="VZC454" s="141"/>
      <c r="VZD454" s="141"/>
      <c r="VZE454" s="141"/>
      <c r="VZF454" s="141"/>
      <c r="VZG454" s="141"/>
      <c r="VZH454" s="141"/>
      <c r="VZI454" s="141"/>
      <c r="VZJ454" s="141"/>
      <c r="VZK454" s="141"/>
      <c r="VZL454" s="141"/>
      <c r="VZM454" s="141"/>
      <c r="VZN454" s="141"/>
      <c r="VZO454" s="141"/>
      <c r="VZP454" s="141"/>
      <c r="VZQ454" s="141"/>
      <c r="VZR454" s="141"/>
      <c r="VZS454" s="141"/>
      <c r="VZT454" s="141"/>
      <c r="VZU454" s="141"/>
      <c r="VZV454" s="141"/>
      <c r="VZW454" s="141"/>
      <c r="VZX454" s="141"/>
      <c r="VZY454" s="141"/>
      <c r="VZZ454" s="141"/>
      <c r="WAA454" s="141"/>
      <c r="WAB454" s="141"/>
      <c r="WAC454" s="141"/>
      <c r="WAD454" s="141"/>
      <c r="WAE454" s="141"/>
      <c r="WAF454" s="141"/>
      <c r="WAG454" s="141"/>
      <c r="WAH454" s="141"/>
      <c r="WAI454" s="141"/>
      <c r="WAJ454" s="141"/>
      <c r="WAK454" s="141"/>
      <c r="WAL454" s="141"/>
      <c r="WAM454" s="141"/>
      <c r="WAN454" s="141"/>
      <c r="WAO454" s="141"/>
      <c r="WAP454" s="141"/>
      <c r="WAQ454" s="141"/>
      <c r="WAR454" s="141"/>
      <c r="WAS454" s="141"/>
      <c r="WAT454" s="141"/>
      <c r="WAU454" s="141"/>
      <c r="WAV454" s="141"/>
      <c r="WAW454" s="141"/>
      <c r="WAX454" s="141"/>
      <c r="WAY454" s="141"/>
      <c r="WAZ454" s="141"/>
      <c r="WBA454" s="141"/>
      <c r="WBB454" s="141"/>
      <c r="WBC454" s="141"/>
      <c r="WBD454" s="141"/>
      <c r="WBE454" s="141"/>
      <c r="WBF454" s="141"/>
      <c r="WBG454" s="141"/>
      <c r="WBH454" s="141"/>
      <c r="WBI454" s="141"/>
      <c r="WBJ454" s="141"/>
      <c r="WBK454" s="141"/>
      <c r="WBL454" s="141"/>
      <c r="WBM454" s="141"/>
      <c r="WBN454" s="141"/>
      <c r="WBO454" s="141"/>
      <c r="WBP454" s="141"/>
      <c r="WBQ454" s="141"/>
      <c r="WBR454" s="141"/>
      <c r="WBS454" s="141"/>
      <c r="WBT454" s="141"/>
      <c r="WBU454" s="141"/>
      <c r="WBV454" s="141"/>
      <c r="WBW454" s="141"/>
      <c r="WBX454" s="141"/>
      <c r="WBY454" s="141"/>
      <c r="WBZ454" s="141"/>
      <c r="WCA454" s="141"/>
      <c r="WCB454" s="141"/>
      <c r="WCC454" s="141"/>
      <c r="WCD454" s="141"/>
      <c r="WCE454" s="141"/>
      <c r="WCF454" s="141"/>
      <c r="WCG454" s="141"/>
      <c r="WCH454" s="141"/>
      <c r="WCI454" s="141"/>
      <c r="WCJ454" s="141"/>
      <c r="WCK454" s="141"/>
      <c r="WCL454" s="141"/>
      <c r="WCM454" s="141"/>
      <c r="WCN454" s="141"/>
      <c r="WCO454" s="141"/>
      <c r="WCP454" s="141"/>
      <c r="WCQ454" s="141"/>
      <c r="WCR454" s="141"/>
      <c r="WCS454" s="141"/>
      <c r="WCT454" s="141"/>
      <c r="WCU454" s="141"/>
      <c r="WCV454" s="141"/>
      <c r="WCW454" s="141"/>
      <c r="WCX454" s="141"/>
      <c r="WCY454" s="141"/>
      <c r="WCZ454" s="141"/>
      <c r="WDA454" s="141"/>
      <c r="WDB454" s="141"/>
      <c r="WDC454" s="141"/>
      <c r="WDD454" s="141"/>
      <c r="WDE454" s="141"/>
      <c r="WDF454" s="141"/>
      <c r="WDG454" s="141"/>
      <c r="WDH454" s="141"/>
      <c r="WDI454" s="141"/>
      <c r="WDJ454" s="141"/>
      <c r="WDK454" s="141"/>
      <c r="WDL454" s="141"/>
      <c r="WDM454" s="141"/>
      <c r="WDN454" s="141"/>
      <c r="WDO454" s="141"/>
      <c r="WDP454" s="141"/>
      <c r="WDQ454" s="141"/>
      <c r="WDR454" s="141"/>
      <c r="WDS454" s="141"/>
      <c r="WDT454" s="141"/>
      <c r="WDU454" s="141"/>
      <c r="WDV454" s="141"/>
      <c r="WDW454" s="141"/>
      <c r="WDX454" s="141"/>
      <c r="WDY454" s="141"/>
      <c r="WDZ454" s="141"/>
      <c r="WEA454" s="141"/>
      <c r="WEB454" s="141"/>
      <c r="WEC454" s="141"/>
      <c r="WED454" s="141"/>
      <c r="WEE454" s="141"/>
      <c r="WEF454" s="141"/>
      <c r="WEG454" s="141"/>
      <c r="WEH454" s="141"/>
      <c r="WEI454" s="141"/>
      <c r="WEJ454" s="141"/>
      <c r="WEK454" s="141"/>
      <c r="WEL454" s="141"/>
      <c r="WEM454" s="141"/>
      <c r="WEN454" s="141"/>
      <c r="WEO454" s="141"/>
      <c r="WEP454" s="141"/>
      <c r="WEQ454" s="141"/>
      <c r="WER454" s="141"/>
      <c r="WES454" s="141"/>
      <c r="WET454" s="141"/>
      <c r="WEU454" s="141"/>
      <c r="WEV454" s="141"/>
      <c r="WEW454" s="141"/>
      <c r="WEX454" s="141"/>
      <c r="WEY454" s="141"/>
      <c r="WEZ454" s="141"/>
      <c r="WFA454" s="141"/>
      <c r="WFB454" s="141"/>
      <c r="WFC454" s="141"/>
      <c r="WFD454" s="141"/>
      <c r="WFE454" s="141"/>
      <c r="WFF454" s="141"/>
      <c r="WFG454" s="141"/>
      <c r="WFH454" s="141"/>
      <c r="WFI454" s="141"/>
      <c r="WFJ454" s="141"/>
      <c r="WFK454" s="141"/>
      <c r="WFL454" s="141"/>
      <c r="WFM454" s="141"/>
      <c r="WFN454" s="141"/>
      <c r="WFO454" s="141"/>
      <c r="WFP454" s="141"/>
      <c r="WFQ454" s="141"/>
      <c r="WFR454" s="141"/>
      <c r="WFS454" s="141"/>
      <c r="WFT454" s="141"/>
      <c r="WFU454" s="141"/>
      <c r="WFV454" s="141"/>
      <c r="WFW454" s="141"/>
      <c r="WFX454" s="141"/>
      <c r="WFY454" s="141"/>
      <c r="WFZ454" s="141"/>
      <c r="WGA454" s="141"/>
      <c r="WGB454" s="141"/>
      <c r="WGC454" s="141"/>
      <c r="WGD454" s="141"/>
      <c r="WGE454" s="141"/>
      <c r="WGF454" s="141"/>
      <c r="WGG454" s="141"/>
      <c r="WGH454" s="141"/>
      <c r="WGI454" s="141"/>
      <c r="WGJ454" s="141"/>
      <c r="WGK454" s="141"/>
      <c r="WGL454" s="141"/>
      <c r="WGM454" s="141"/>
      <c r="WGN454" s="141"/>
      <c r="WGO454" s="141"/>
      <c r="WGP454" s="141"/>
      <c r="WGQ454" s="141"/>
      <c r="WGR454" s="141"/>
      <c r="WGS454" s="141"/>
      <c r="WGT454" s="141"/>
      <c r="WGU454" s="141"/>
      <c r="WGV454" s="141"/>
      <c r="WGW454" s="141"/>
      <c r="WGX454" s="141"/>
      <c r="WGY454" s="141"/>
      <c r="WGZ454" s="141"/>
      <c r="WHA454" s="141"/>
      <c r="WHB454" s="141"/>
      <c r="WHC454" s="141"/>
      <c r="WHD454" s="141"/>
      <c r="WHE454" s="141"/>
      <c r="WHF454" s="141"/>
      <c r="WHG454" s="141"/>
      <c r="WHH454" s="141"/>
      <c r="WHI454" s="141"/>
      <c r="WHJ454" s="141"/>
      <c r="WHK454" s="141"/>
      <c r="WHL454" s="141"/>
      <c r="WHM454" s="141"/>
      <c r="WHN454" s="141"/>
      <c r="WHO454" s="141"/>
      <c r="WHP454" s="141"/>
      <c r="WHQ454" s="141"/>
      <c r="WHR454" s="141"/>
      <c r="WHS454" s="141"/>
      <c r="WHT454" s="141"/>
      <c r="WHU454" s="141"/>
      <c r="WHV454" s="141"/>
      <c r="WHW454" s="141"/>
      <c r="WHX454" s="141"/>
      <c r="WHY454" s="141"/>
      <c r="WHZ454" s="141"/>
      <c r="WIA454" s="141"/>
      <c r="WIB454" s="141"/>
      <c r="WIC454" s="141"/>
      <c r="WID454" s="141"/>
      <c r="WIE454" s="141"/>
      <c r="WIF454" s="141"/>
      <c r="WIG454" s="141"/>
      <c r="WIH454" s="141"/>
      <c r="WII454" s="141"/>
      <c r="WIJ454" s="141"/>
      <c r="WIK454" s="141"/>
      <c r="WIL454" s="141"/>
      <c r="WIM454" s="141"/>
      <c r="WIN454" s="141"/>
      <c r="WIO454" s="141"/>
      <c r="WIP454" s="141"/>
      <c r="WIQ454" s="141"/>
      <c r="WIR454" s="141"/>
      <c r="WIS454" s="141"/>
      <c r="WIT454" s="141"/>
      <c r="WIU454" s="141"/>
      <c r="WIV454" s="141"/>
      <c r="WIW454" s="141"/>
      <c r="WIX454" s="141"/>
      <c r="WIY454" s="141"/>
      <c r="WIZ454" s="141"/>
      <c r="WJA454" s="141"/>
      <c r="WJB454" s="141"/>
      <c r="WJC454" s="141"/>
      <c r="WJD454" s="141"/>
      <c r="WJE454" s="141"/>
      <c r="WJF454" s="141"/>
      <c r="WJG454" s="141"/>
      <c r="WJH454" s="141"/>
      <c r="WJI454" s="141"/>
      <c r="WJJ454" s="141"/>
      <c r="WJK454" s="141"/>
      <c r="WJL454" s="141"/>
      <c r="WJM454" s="141"/>
      <c r="WJN454" s="141"/>
      <c r="WJO454" s="141"/>
      <c r="WJP454" s="141"/>
      <c r="WJQ454" s="141"/>
      <c r="WJR454" s="141"/>
      <c r="WJS454" s="141"/>
      <c r="WJT454" s="141"/>
      <c r="WJU454" s="141"/>
      <c r="WJV454" s="141"/>
      <c r="WJW454" s="141"/>
      <c r="WJX454" s="141"/>
      <c r="WJY454" s="141"/>
      <c r="WJZ454" s="141"/>
      <c r="WKA454" s="141"/>
      <c r="WKB454" s="141"/>
      <c r="WKC454" s="141"/>
      <c r="WKD454" s="141"/>
      <c r="WKE454" s="141"/>
      <c r="WKF454" s="141"/>
      <c r="WKG454" s="141"/>
      <c r="WKH454" s="141"/>
      <c r="WKI454" s="141"/>
      <c r="WKJ454" s="141"/>
      <c r="WKK454" s="141"/>
      <c r="WKL454" s="141"/>
      <c r="WKM454" s="141"/>
      <c r="WKN454" s="141"/>
      <c r="WKO454" s="141"/>
      <c r="WKP454" s="141"/>
      <c r="WKQ454" s="141"/>
      <c r="WKR454" s="141"/>
      <c r="WKS454" s="141"/>
      <c r="WKT454" s="141"/>
      <c r="WKU454" s="141"/>
      <c r="WKV454" s="141"/>
      <c r="WKW454" s="141"/>
      <c r="WKX454" s="141"/>
      <c r="WKY454" s="141"/>
      <c r="WKZ454" s="141"/>
      <c r="WLA454" s="141"/>
      <c r="WLB454" s="141"/>
      <c r="WLC454" s="141"/>
      <c r="WLD454" s="141"/>
      <c r="WLE454" s="141"/>
      <c r="WLF454" s="141"/>
      <c r="WLG454" s="141"/>
      <c r="WLH454" s="141"/>
      <c r="WLI454" s="141"/>
      <c r="WLJ454" s="141"/>
      <c r="WLK454" s="141"/>
      <c r="WLL454" s="141"/>
      <c r="WLM454" s="141"/>
      <c r="WLN454" s="141"/>
      <c r="WLO454" s="141"/>
      <c r="WLP454" s="141"/>
      <c r="WLQ454" s="141"/>
      <c r="WLR454" s="141"/>
      <c r="WLS454" s="141"/>
      <c r="WLT454" s="141"/>
      <c r="WLU454" s="141"/>
      <c r="WLV454" s="141"/>
      <c r="WLW454" s="141"/>
      <c r="WLX454" s="141"/>
      <c r="WLY454" s="141"/>
      <c r="WLZ454" s="141"/>
      <c r="WMA454" s="141"/>
      <c r="WMB454" s="141"/>
      <c r="WMC454" s="141"/>
      <c r="WMD454" s="141"/>
      <c r="WME454" s="141"/>
      <c r="WMF454" s="141"/>
      <c r="WMG454" s="141"/>
      <c r="WMH454" s="141"/>
      <c r="WMI454" s="141"/>
      <c r="WMJ454" s="141"/>
      <c r="WMK454" s="141"/>
      <c r="WML454" s="141"/>
      <c r="WMM454" s="141"/>
      <c r="WMN454" s="141"/>
      <c r="WMO454" s="141"/>
      <c r="WMP454" s="141"/>
      <c r="WMQ454" s="141"/>
      <c r="WMR454" s="141"/>
      <c r="WMS454" s="141"/>
      <c r="WMT454" s="141"/>
      <c r="WMU454" s="141"/>
      <c r="WMV454" s="141"/>
      <c r="WMW454" s="141"/>
      <c r="WMX454" s="141"/>
      <c r="WMY454" s="141"/>
      <c r="WMZ454" s="141"/>
      <c r="WNA454" s="141"/>
      <c r="WNB454" s="141"/>
      <c r="WNC454" s="141"/>
      <c r="WND454" s="141"/>
      <c r="WNE454" s="141"/>
      <c r="WNF454" s="141"/>
      <c r="WNG454" s="141"/>
      <c r="WNH454" s="141"/>
      <c r="WNI454" s="141"/>
      <c r="WNJ454" s="141"/>
      <c r="WNK454" s="141"/>
      <c r="WNL454" s="141"/>
      <c r="WNM454" s="141"/>
      <c r="WNN454" s="141"/>
      <c r="WNO454" s="141"/>
      <c r="WNP454" s="141"/>
      <c r="WNQ454" s="141"/>
      <c r="WNR454" s="141"/>
      <c r="WNS454" s="141"/>
      <c r="WNT454" s="141"/>
      <c r="WNU454" s="141"/>
      <c r="WNV454" s="141"/>
      <c r="WNW454" s="141"/>
      <c r="WNX454" s="141"/>
      <c r="WNY454" s="141"/>
      <c r="WNZ454" s="141"/>
      <c r="WOA454" s="141"/>
      <c r="WOB454" s="141"/>
      <c r="WOC454" s="141"/>
      <c r="WOD454" s="141"/>
      <c r="WOE454" s="141"/>
      <c r="WOF454" s="141"/>
      <c r="WOG454" s="141"/>
      <c r="WOH454" s="141"/>
      <c r="WOI454" s="141"/>
      <c r="WOJ454" s="141"/>
      <c r="WOK454" s="141"/>
      <c r="WOL454" s="141"/>
      <c r="WOM454" s="141"/>
      <c r="WON454" s="141"/>
      <c r="WOO454" s="141"/>
      <c r="WOP454" s="141"/>
      <c r="WOQ454" s="141"/>
      <c r="WOR454" s="141"/>
      <c r="WOS454" s="141"/>
      <c r="WOT454" s="141"/>
      <c r="WOU454" s="141"/>
      <c r="WOV454" s="141"/>
      <c r="WOW454" s="141"/>
      <c r="WOX454" s="141"/>
      <c r="WOY454" s="141"/>
      <c r="WOZ454" s="141"/>
      <c r="WPA454" s="141"/>
      <c r="WPB454" s="141"/>
      <c r="WPC454" s="141"/>
      <c r="WPD454" s="141"/>
      <c r="WPE454" s="141"/>
      <c r="WPF454" s="141"/>
      <c r="WPG454" s="141"/>
      <c r="WPH454" s="141"/>
      <c r="WPI454" s="141"/>
      <c r="WPJ454" s="141"/>
      <c r="WPK454" s="141"/>
      <c r="WPL454" s="141"/>
      <c r="WPM454" s="141"/>
      <c r="WPN454" s="141"/>
      <c r="WPO454" s="141"/>
      <c r="WPP454" s="141"/>
      <c r="WPQ454" s="141"/>
      <c r="WPR454" s="141"/>
      <c r="WPS454" s="141"/>
      <c r="WPT454" s="141"/>
      <c r="WPU454" s="141"/>
      <c r="WPV454" s="141"/>
      <c r="WPW454" s="141"/>
      <c r="WPX454" s="141"/>
      <c r="WPY454" s="141"/>
      <c r="WPZ454" s="141"/>
      <c r="WQA454" s="141"/>
      <c r="WQB454" s="141"/>
      <c r="WQC454" s="141"/>
      <c r="WQD454" s="141"/>
      <c r="WQE454" s="141"/>
      <c r="WQF454" s="141"/>
      <c r="WQG454" s="141"/>
      <c r="WQH454" s="141"/>
      <c r="WQI454" s="141"/>
      <c r="WQJ454" s="141"/>
      <c r="WQK454" s="141"/>
      <c r="WQL454" s="141"/>
      <c r="WQM454" s="141"/>
      <c r="WQN454" s="141"/>
      <c r="WQO454" s="141"/>
      <c r="WQP454" s="141"/>
      <c r="WQQ454" s="141"/>
      <c r="WQR454" s="141"/>
      <c r="WQS454" s="141"/>
      <c r="WQT454" s="141"/>
      <c r="WQU454" s="141"/>
      <c r="WQV454" s="141"/>
      <c r="WQW454" s="141"/>
      <c r="WQX454" s="141"/>
      <c r="WQY454" s="141"/>
      <c r="WQZ454" s="141"/>
      <c r="WRA454" s="141"/>
      <c r="WRB454" s="141"/>
      <c r="WRC454" s="141"/>
      <c r="WRD454" s="141"/>
      <c r="WRE454" s="141"/>
      <c r="WRF454" s="141"/>
      <c r="WRG454" s="141"/>
      <c r="WRH454" s="141"/>
      <c r="WRI454" s="141"/>
      <c r="WRJ454" s="141"/>
      <c r="WRK454" s="141"/>
      <c r="WRL454" s="141"/>
      <c r="WRM454" s="141"/>
      <c r="WRN454" s="141"/>
      <c r="WRO454" s="141"/>
      <c r="WRP454" s="141"/>
      <c r="WRQ454" s="141"/>
      <c r="WRR454" s="141"/>
      <c r="WRS454" s="141"/>
      <c r="WRT454" s="141"/>
      <c r="WRU454" s="141"/>
      <c r="WRV454" s="141"/>
      <c r="WRW454" s="141"/>
      <c r="WRX454" s="141"/>
      <c r="WRY454" s="141"/>
      <c r="WRZ454" s="141"/>
      <c r="WSA454" s="141"/>
      <c r="WSB454" s="141"/>
      <c r="WSC454" s="141"/>
      <c r="WSD454" s="141"/>
      <c r="WSE454" s="141"/>
      <c r="WSF454" s="141"/>
      <c r="WSG454" s="141"/>
      <c r="WSH454" s="141"/>
      <c r="WSI454" s="141"/>
      <c r="WSJ454" s="141"/>
      <c r="WSK454" s="141"/>
      <c r="WSL454" s="141"/>
      <c r="WSM454" s="141"/>
      <c r="WSN454" s="141"/>
      <c r="WSO454" s="141"/>
      <c r="WSP454" s="141"/>
      <c r="WSQ454" s="141"/>
      <c r="WSR454" s="141"/>
      <c r="WSS454" s="141"/>
      <c r="WST454" s="141"/>
      <c r="WSU454" s="141"/>
      <c r="WSV454" s="141"/>
      <c r="WSW454" s="141"/>
      <c r="WSX454" s="141"/>
      <c r="WSY454" s="141"/>
      <c r="WSZ454" s="141"/>
      <c r="WTA454" s="141"/>
      <c r="WTB454" s="141"/>
      <c r="WTC454" s="141"/>
      <c r="WTD454" s="141"/>
      <c r="WTE454" s="141"/>
      <c r="WTF454" s="141"/>
      <c r="WTG454" s="141"/>
      <c r="WTH454" s="141"/>
      <c r="WTI454" s="141"/>
      <c r="WTJ454" s="141"/>
      <c r="WTK454" s="141"/>
      <c r="WTL454" s="141"/>
      <c r="WTM454" s="141"/>
      <c r="WTN454" s="141"/>
      <c r="WTO454" s="141"/>
      <c r="WTP454" s="141"/>
      <c r="WTQ454" s="141"/>
      <c r="WTR454" s="141"/>
      <c r="WTS454" s="141"/>
      <c r="WTT454" s="141"/>
      <c r="WTU454" s="141"/>
      <c r="WTV454" s="141"/>
      <c r="WTW454" s="141"/>
      <c r="WTX454" s="141"/>
      <c r="WTY454" s="141"/>
      <c r="WTZ454" s="141"/>
      <c r="WUA454" s="141"/>
      <c r="WUB454" s="141"/>
      <c r="WUC454" s="141"/>
      <c r="WUD454" s="141"/>
      <c r="WUE454" s="141"/>
      <c r="WUF454" s="141"/>
      <c r="WUG454" s="141"/>
      <c r="WUH454" s="141"/>
      <c r="WUI454" s="141"/>
      <c r="WUJ454" s="141"/>
      <c r="WUK454" s="141"/>
      <c r="WUL454" s="141"/>
      <c r="WUM454" s="141"/>
      <c r="WUN454" s="141"/>
      <c r="WUO454" s="141"/>
      <c r="WUP454" s="141"/>
      <c r="WUQ454" s="141"/>
      <c r="WUR454" s="141"/>
      <c r="WUS454" s="141"/>
      <c r="WUT454" s="141"/>
      <c r="WUU454" s="141"/>
      <c r="WUV454" s="141"/>
      <c r="WUW454" s="141"/>
      <c r="WUX454" s="141"/>
      <c r="WUY454" s="141"/>
      <c r="WUZ454" s="141"/>
      <c r="WVA454" s="141"/>
      <c r="WVB454" s="141"/>
      <c r="WVC454" s="141"/>
      <c r="WVD454" s="141"/>
      <c r="WVE454" s="141"/>
      <c r="WVF454" s="141"/>
      <c r="WVG454" s="141"/>
      <c r="WVH454" s="141"/>
      <c r="WVI454" s="141"/>
      <c r="WVJ454" s="141"/>
      <c r="WVK454" s="141"/>
      <c r="WVL454" s="141"/>
      <c r="WVM454" s="141"/>
      <c r="WVN454" s="141"/>
      <c r="WVO454" s="141"/>
      <c r="WVP454" s="141"/>
      <c r="WVQ454" s="141"/>
      <c r="WVR454" s="141"/>
      <c r="WVS454" s="141"/>
      <c r="WVT454" s="141"/>
      <c r="WVU454" s="141"/>
      <c r="WVV454" s="141"/>
      <c r="WVW454" s="141"/>
      <c r="WVX454" s="141"/>
      <c r="WVY454" s="141"/>
      <c r="WVZ454" s="141"/>
      <c r="WWA454" s="141"/>
      <c r="WWB454" s="141"/>
      <c r="WWC454" s="141"/>
      <c r="WWD454" s="141"/>
      <c r="WWE454" s="141"/>
      <c r="WWF454" s="141"/>
      <c r="WWG454" s="141"/>
      <c r="WWH454" s="141"/>
      <c r="WWI454" s="141"/>
      <c r="WWJ454" s="141"/>
      <c r="WWK454" s="141"/>
      <c r="WWL454" s="141"/>
      <c r="WWM454" s="141"/>
      <c r="WWN454" s="141"/>
      <c r="WWO454" s="141"/>
      <c r="WWP454" s="141"/>
      <c r="WWQ454" s="141"/>
      <c r="WWR454" s="141"/>
      <c r="WWS454" s="141"/>
      <c r="WWT454" s="141"/>
      <c r="WWU454" s="141"/>
      <c r="WWV454" s="141"/>
      <c r="WWW454" s="141"/>
      <c r="WWX454" s="141"/>
      <c r="WWY454" s="141"/>
      <c r="WWZ454" s="141"/>
      <c r="WXA454" s="141"/>
      <c r="WXB454" s="141"/>
      <c r="WXC454" s="141"/>
      <c r="WXD454" s="141"/>
      <c r="WXE454" s="141"/>
      <c r="WXF454" s="141"/>
      <c r="WXG454" s="141"/>
      <c r="WXH454" s="141"/>
      <c r="WXI454" s="141"/>
      <c r="WXJ454" s="141"/>
      <c r="WXK454" s="141"/>
      <c r="WXL454" s="141"/>
      <c r="WXM454" s="141"/>
      <c r="WXN454" s="141"/>
      <c r="WXO454" s="141"/>
      <c r="WXP454" s="141"/>
      <c r="WXQ454" s="141"/>
      <c r="WXR454" s="141"/>
      <c r="WXS454" s="141"/>
      <c r="WXT454" s="141"/>
      <c r="WXU454" s="141"/>
      <c r="WXV454" s="141"/>
      <c r="WXW454" s="141"/>
      <c r="WXX454" s="141"/>
      <c r="WXY454" s="141"/>
      <c r="WXZ454" s="141"/>
      <c r="WYA454" s="141"/>
      <c r="WYB454" s="141"/>
      <c r="WYC454" s="141"/>
      <c r="WYD454" s="141"/>
      <c r="WYE454" s="141"/>
      <c r="WYF454" s="141"/>
      <c r="WYG454" s="141"/>
      <c r="WYH454" s="141"/>
      <c r="WYI454" s="141"/>
      <c r="WYJ454" s="141"/>
      <c r="WYK454" s="141"/>
      <c r="WYL454" s="141"/>
      <c r="WYM454" s="141"/>
      <c r="WYN454" s="141"/>
      <c r="WYO454" s="141"/>
      <c r="WYP454" s="141"/>
      <c r="WYQ454" s="141"/>
      <c r="WYR454" s="141"/>
      <c r="WYS454" s="141"/>
      <c r="WYT454" s="141"/>
      <c r="WYU454" s="141"/>
      <c r="WYV454" s="141"/>
      <c r="WYW454" s="141"/>
      <c r="WYX454" s="141"/>
      <c r="WYY454" s="141"/>
      <c r="WYZ454" s="141"/>
      <c r="WZA454" s="141"/>
      <c r="WZB454" s="141"/>
      <c r="WZC454" s="141"/>
      <c r="WZD454" s="141"/>
      <c r="WZE454" s="141"/>
      <c r="WZF454" s="141"/>
      <c r="WZG454" s="141"/>
      <c r="WZH454" s="141"/>
      <c r="WZI454" s="141"/>
      <c r="WZJ454" s="141"/>
      <c r="WZK454" s="141"/>
      <c r="WZL454" s="141"/>
      <c r="WZM454" s="141"/>
      <c r="WZN454" s="141"/>
      <c r="WZO454" s="141"/>
      <c r="WZP454" s="141"/>
      <c r="WZQ454" s="141"/>
      <c r="WZR454" s="141"/>
      <c r="WZS454" s="141"/>
      <c r="WZT454" s="141"/>
      <c r="WZU454" s="141"/>
      <c r="WZV454" s="141"/>
      <c r="WZW454" s="141"/>
      <c r="WZX454" s="141"/>
      <c r="WZY454" s="141"/>
      <c r="WZZ454" s="141"/>
      <c r="XAA454" s="141"/>
      <c r="XAB454" s="141"/>
      <c r="XAC454" s="141"/>
      <c r="XAD454" s="141"/>
      <c r="XAE454" s="141"/>
      <c r="XAF454" s="141"/>
      <c r="XAG454" s="141"/>
      <c r="XAH454" s="141"/>
      <c r="XAI454" s="141"/>
      <c r="XAJ454" s="141"/>
      <c r="XAK454" s="141"/>
      <c r="XAL454" s="141"/>
      <c r="XAM454" s="141"/>
      <c r="XAN454" s="141"/>
      <c r="XAO454" s="141"/>
      <c r="XAP454" s="141"/>
      <c r="XAQ454" s="141"/>
      <c r="XAR454" s="141"/>
      <c r="XAS454" s="141"/>
      <c r="XAT454" s="141"/>
      <c r="XAU454" s="141"/>
      <c r="XAV454" s="141"/>
      <c r="XAW454" s="141"/>
      <c r="XAX454" s="141"/>
      <c r="XAY454" s="141"/>
      <c r="XAZ454" s="141"/>
      <c r="XBA454" s="141"/>
      <c r="XBB454" s="141"/>
      <c r="XBC454" s="141"/>
      <c r="XBD454" s="141"/>
      <c r="XBE454" s="141"/>
      <c r="XBF454" s="141"/>
      <c r="XBG454" s="141"/>
      <c r="XBH454" s="141"/>
      <c r="XBI454" s="141"/>
      <c r="XBJ454" s="141"/>
      <c r="XBK454" s="141"/>
      <c r="XBL454" s="141"/>
      <c r="XBM454" s="141"/>
      <c r="XBN454" s="141"/>
      <c r="XBO454" s="141"/>
      <c r="XBP454" s="141"/>
      <c r="XBQ454" s="141"/>
      <c r="XBR454" s="141"/>
      <c r="XBS454" s="141"/>
      <c r="XBT454" s="141"/>
      <c r="XBU454" s="141"/>
      <c r="XBV454" s="141"/>
      <c r="XBW454" s="141"/>
      <c r="XBX454" s="141"/>
      <c r="XBY454" s="141"/>
      <c r="XBZ454" s="141"/>
      <c r="XCA454" s="141"/>
      <c r="XCB454" s="141"/>
      <c r="XCC454" s="141"/>
      <c r="XCD454" s="141"/>
      <c r="XCE454" s="141"/>
      <c r="XCF454" s="141"/>
      <c r="XCG454" s="141"/>
      <c r="XCH454" s="141"/>
      <c r="XCI454" s="141"/>
      <c r="XCJ454" s="141"/>
      <c r="XCK454" s="141"/>
      <c r="XCL454" s="141"/>
      <c r="XCM454" s="141"/>
      <c r="XCN454" s="141"/>
      <c r="XCO454" s="141"/>
      <c r="XCP454" s="141"/>
      <c r="XCQ454" s="141"/>
      <c r="XCR454" s="141"/>
      <c r="XCS454" s="141"/>
      <c r="XCT454" s="141"/>
      <c r="XCU454" s="141"/>
      <c r="XCV454" s="141"/>
      <c r="XCW454" s="141"/>
      <c r="XCX454" s="141"/>
      <c r="XCY454" s="141"/>
      <c r="XCZ454" s="141"/>
      <c r="XDA454" s="141"/>
      <c r="XDB454" s="141"/>
      <c r="XDC454" s="141"/>
      <c r="XDD454" s="141"/>
      <c r="XDE454" s="141"/>
      <c r="XDF454" s="141"/>
      <c r="XDG454" s="141"/>
      <c r="XDH454" s="141"/>
      <c r="XDI454" s="141"/>
      <c r="XDJ454" s="141"/>
      <c r="XDK454" s="141"/>
      <c r="XDL454" s="141"/>
      <c r="XDM454" s="141"/>
      <c r="XDN454" s="141"/>
      <c r="XDO454" s="141"/>
      <c r="XDP454" s="141"/>
      <c r="XDQ454" s="141"/>
      <c r="XDR454" s="141"/>
      <c r="XDS454" s="141"/>
      <c r="XDT454" s="141"/>
      <c r="XDU454" s="141"/>
      <c r="XDV454" s="141"/>
      <c r="XDW454" s="141"/>
      <c r="XDX454" s="141"/>
      <c r="XDY454" s="141"/>
      <c r="XDZ454" s="141"/>
      <c r="XEA454" s="141"/>
      <c r="XEB454" s="141"/>
      <c r="XEC454" s="141"/>
      <c r="XED454" s="141"/>
      <c r="XEE454" s="141"/>
      <c r="XEF454" s="141"/>
      <c r="XEG454" s="141"/>
      <c r="XEH454" s="141"/>
      <c r="XEI454" s="141"/>
      <c r="XEJ454" s="141"/>
      <c r="XEK454" s="141"/>
      <c r="XEL454" s="141"/>
      <c r="XEM454" s="141"/>
      <c r="XEN454" s="141"/>
      <c r="XEO454" s="141"/>
      <c r="XEP454" s="141"/>
      <c r="XEQ454" s="141"/>
      <c r="XER454" s="141"/>
      <c r="XES454" s="141"/>
      <c r="XET454" s="141"/>
      <c r="XEU454" s="141"/>
      <c r="XEV454" s="141"/>
      <c r="XEW454" s="141"/>
      <c r="XEX454" s="141"/>
      <c r="XEY454" s="141"/>
      <c r="XEZ454" s="141"/>
      <c r="XFA454" s="141"/>
      <c r="XFB454" s="141"/>
      <c r="XFC454" s="141"/>
    </row>
  </sheetData>
  <autoFilter ref="Q1:S453">
    <filterColumn colId="1"/>
  </autoFilter>
  <mergeCells count="16">
    <mergeCell ref="M31:M32"/>
    <mergeCell ref="N31:N32"/>
    <mergeCell ref="O31:O32"/>
    <mergeCell ref="A31:A32"/>
    <mergeCell ref="B31:B32"/>
    <mergeCell ref="C31:C32"/>
    <mergeCell ref="J31:J32"/>
    <mergeCell ref="L31:L32"/>
    <mergeCell ref="M33:M34"/>
    <mergeCell ref="N33:N34"/>
    <mergeCell ref="O33:O34"/>
    <mergeCell ref="A33:A34"/>
    <mergeCell ref="B33:B34"/>
    <mergeCell ref="C33:C34"/>
    <mergeCell ref="J33:J34"/>
    <mergeCell ref="L33:L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6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3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38.6</v>
      </c>
      <c r="D2" s="113">
        <v>38.6</v>
      </c>
      <c r="E2" s="113">
        <v>36.5</v>
      </c>
      <c r="F2" s="113">
        <v>36.9</v>
      </c>
      <c r="G2" s="113">
        <v>36.75</v>
      </c>
      <c r="H2" s="113">
        <v>39.049999999999997</v>
      </c>
      <c r="I2" s="113">
        <v>22187</v>
      </c>
      <c r="J2" s="113">
        <v>828708.85</v>
      </c>
      <c r="K2" s="115">
        <v>43493</v>
      </c>
      <c r="L2" s="113">
        <v>436</v>
      </c>
      <c r="M2" s="113" t="s">
        <v>385</v>
      </c>
      <c r="N2" s="351"/>
    </row>
    <row r="3" spans="1:14">
      <c r="A3" s="113" t="s">
        <v>3447</v>
      </c>
      <c r="B3" s="113" t="s">
        <v>384</v>
      </c>
      <c r="C3" s="113">
        <v>22.2</v>
      </c>
      <c r="D3" s="113">
        <v>22.2</v>
      </c>
      <c r="E3" s="113">
        <v>21.75</v>
      </c>
      <c r="F3" s="113">
        <v>22.1</v>
      </c>
      <c r="G3" s="113">
        <v>22.1</v>
      </c>
      <c r="H3" s="113">
        <v>22.1</v>
      </c>
      <c r="I3" s="113">
        <v>193</v>
      </c>
      <c r="J3" s="113">
        <v>4284.05</v>
      </c>
      <c r="K3" s="115">
        <v>43493</v>
      </c>
      <c r="L3" s="113">
        <v>9</v>
      </c>
      <c r="M3" s="113" t="s">
        <v>3448</v>
      </c>
      <c r="N3" s="351"/>
    </row>
    <row r="4" spans="1:14">
      <c r="A4" s="113" t="s">
        <v>386</v>
      </c>
      <c r="B4" s="113" t="s">
        <v>384</v>
      </c>
      <c r="C4" s="113">
        <v>3.5</v>
      </c>
      <c r="D4" s="113">
        <v>3.5</v>
      </c>
      <c r="E4" s="113">
        <v>3.3</v>
      </c>
      <c r="F4" s="113">
        <v>3.35</v>
      </c>
      <c r="G4" s="113">
        <v>3.35</v>
      </c>
      <c r="H4" s="113">
        <v>3.45</v>
      </c>
      <c r="I4" s="113">
        <v>3068490</v>
      </c>
      <c r="J4" s="113">
        <v>10325811.300000001</v>
      </c>
      <c r="K4" s="115">
        <v>43493</v>
      </c>
      <c r="L4" s="113">
        <v>1117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20310.5</v>
      </c>
      <c r="D5" s="113">
        <v>20390</v>
      </c>
      <c r="E5" s="113">
        <v>19950</v>
      </c>
      <c r="F5" s="113">
        <v>20118.599999999999</v>
      </c>
      <c r="G5" s="113">
        <v>20002</v>
      </c>
      <c r="H5" s="113">
        <v>20466.849999999999</v>
      </c>
      <c r="I5" s="113">
        <v>3569</v>
      </c>
      <c r="J5" s="113">
        <v>71888285.950000003</v>
      </c>
      <c r="K5" s="115">
        <v>43493</v>
      </c>
      <c r="L5" s="113">
        <v>840</v>
      </c>
      <c r="M5" s="113" t="s">
        <v>389</v>
      </c>
      <c r="N5" s="351"/>
    </row>
    <row r="6" spans="1:14">
      <c r="A6" s="113" t="s">
        <v>3409</v>
      </c>
      <c r="B6" s="113" t="s">
        <v>384</v>
      </c>
      <c r="C6" s="113">
        <v>11.4</v>
      </c>
      <c r="D6" s="113">
        <v>11.4</v>
      </c>
      <c r="E6" s="113">
        <v>10</v>
      </c>
      <c r="F6" s="113">
        <v>11.05</v>
      </c>
      <c r="G6" s="113">
        <v>11.05</v>
      </c>
      <c r="H6" s="113">
        <v>10.95</v>
      </c>
      <c r="I6" s="113">
        <v>1771</v>
      </c>
      <c r="J6" s="113">
        <v>19356.25</v>
      </c>
      <c r="K6" s="115">
        <v>43493</v>
      </c>
      <c r="L6" s="113">
        <v>10</v>
      </c>
      <c r="M6" s="113" t="s">
        <v>3410</v>
      </c>
      <c r="N6" s="351"/>
    </row>
    <row r="7" spans="1:14">
      <c r="A7" s="113" t="s">
        <v>2583</v>
      </c>
      <c r="B7" s="113" t="s">
        <v>384</v>
      </c>
      <c r="C7" s="113">
        <v>248.1</v>
      </c>
      <c r="D7" s="113">
        <v>250.85</v>
      </c>
      <c r="E7" s="113">
        <v>241.5</v>
      </c>
      <c r="F7" s="113">
        <v>247.2</v>
      </c>
      <c r="G7" s="113">
        <v>249.5</v>
      </c>
      <c r="H7" s="113">
        <v>250.8</v>
      </c>
      <c r="I7" s="113">
        <v>2576</v>
      </c>
      <c r="J7" s="113">
        <v>632609.55000000005</v>
      </c>
      <c r="K7" s="115">
        <v>43493</v>
      </c>
      <c r="L7" s="113">
        <v>150</v>
      </c>
      <c r="M7" s="113" t="s">
        <v>2584</v>
      </c>
      <c r="N7" s="351"/>
    </row>
    <row r="8" spans="1:14">
      <c r="A8" s="113" t="s">
        <v>1994</v>
      </c>
      <c r="B8" s="113" t="s">
        <v>384</v>
      </c>
      <c r="C8" s="113">
        <v>87.05</v>
      </c>
      <c r="D8" s="113">
        <v>88.25</v>
      </c>
      <c r="E8" s="113">
        <v>81.7</v>
      </c>
      <c r="F8" s="113">
        <v>82.55</v>
      </c>
      <c r="G8" s="113">
        <v>82.5</v>
      </c>
      <c r="H8" s="113">
        <v>87.1</v>
      </c>
      <c r="I8" s="113">
        <v>185029</v>
      </c>
      <c r="J8" s="113">
        <v>15552265.449999999</v>
      </c>
      <c r="K8" s="115">
        <v>43493</v>
      </c>
      <c r="L8" s="113">
        <v>5184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121.1</v>
      </c>
      <c r="D9" s="113">
        <v>125.5</v>
      </c>
      <c r="E9" s="113">
        <v>120.3</v>
      </c>
      <c r="F9" s="113">
        <v>120.3</v>
      </c>
      <c r="G9" s="113">
        <v>120.3</v>
      </c>
      <c r="H9" s="113">
        <v>126.6</v>
      </c>
      <c r="I9" s="113">
        <v>91380</v>
      </c>
      <c r="J9" s="113">
        <v>11061462.1</v>
      </c>
      <c r="K9" s="115">
        <v>43493</v>
      </c>
      <c r="L9" s="113">
        <v>1363</v>
      </c>
      <c r="M9" s="113" t="s">
        <v>1917</v>
      </c>
      <c r="N9" s="351"/>
    </row>
    <row r="10" spans="1:14">
      <c r="A10" s="113" t="s">
        <v>2876</v>
      </c>
      <c r="B10" s="113" t="s">
        <v>384</v>
      </c>
      <c r="C10" s="113">
        <v>11.4</v>
      </c>
      <c r="D10" s="113">
        <v>11.4</v>
      </c>
      <c r="E10" s="113">
        <v>10.050000000000001</v>
      </c>
      <c r="F10" s="113">
        <v>10.15</v>
      </c>
      <c r="G10" s="113">
        <v>10.050000000000001</v>
      </c>
      <c r="H10" s="113">
        <v>11.15</v>
      </c>
      <c r="I10" s="113">
        <v>287190</v>
      </c>
      <c r="J10" s="113">
        <v>2965489.5</v>
      </c>
      <c r="K10" s="115">
        <v>43493</v>
      </c>
      <c r="L10" s="113">
        <v>609</v>
      </c>
      <c r="M10" s="113" t="s">
        <v>2877</v>
      </c>
      <c r="N10" s="351"/>
    </row>
    <row r="11" spans="1:14">
      <c r="A11" s="113" t="s">
        <v>2878</v>
      </c>
      <c r="B11" s="113" t="s">
        <v>384</v>
      </c>
      <c r="C11" s="113">
        <v>598.15</v>
      </c>
      <c r="D11" s="113">
        <v>598.15</v>
      </c>
      <c r="E11" s="113">
        <v>581.04999999999995</v>
      </c>
      <c r="F11" s="113">
        <v>589.79999999999995</v>
      </c>
      <c r="G11" s="113">
        <v>590</v>
      </c>
      <c r="H11" s="113">
        <v>602</v>
      </c>
      <c r="I11" s="113">
        <v>6092</v>
      </c>
      <c r="J11" s="113">
        <v>3591198.95</v>
      </c>
      <c r="K11" s="115">
        <v>43493</v>
      </c>
      <c r="L11" s="113">
        <v>410</v>
      </c>
      <c r="M11" s="113" t="s">
        <v>2879</v>
      </c>
      <c r="N11" s="351"/>
    </row>
    <row r="12" spans="1:14">
      <c r="A12" s="113" t="s">
        <v>391</v>
      </c>
      <c r="B12" s="113" t="s">
        <v>384</v>
      </c>
      <c r="C12" s="113">
        <v>1532.05</v>
      </c>
      <c r="D12" s="113">
        <v>1574</v>
      </c>
      <c r="E12" s="113">
        <v>1509.7</v>
      </c>
      <c r="F12" s="113">
        <v>1565.85</v>
      </c>
      <c r="G12" s="113">
        <v>1555</v>
      </c>
      <c r="H12" s="113">
        <v>1547.5</v>
      </c>
      <c r="I12" s="113">
        <v>87495</v>
      </c>
      <c r="J12" s="113">
        <v>135442745.90000001</v>
      </c>
      <c r="K12" s="115">
        <v>43493</v>
      </c>
      <c r="L12" s="113">
        <v>8176</v>
      </c>
      <c r="M12" s="113" t="s">
        <v>2801</v>
      </c>
      <c r="N12" s="351"/>
    </row>
    <row r="13" spans="1:14">
      <c r="A13" s="113" t="s">
        <v>2280</v>
      </c>
      <c r="B13" s="113" t="s">
        <v>384</v>
      </c>
      <c r="C13" s="113">
        <v>25.75</v>
      </c>
      <c r="D13" s="113">
        <v>25.75</v>
      </c>
      <c r="E13" s="113">
        <v>21.8</v>
      </c>
      <c r="F13" s="113">
        <v>23.55</v>
      </c>
      <c r="G13" s="113">
        <v>23.6</v>
      </c>
      <c r="H13" s="113">
        <v>23.95</v>
      </c>
      <c r="I13" s="113">
        <v>29693</v>
      </c>
      <c r="J13" s="113">
        <v>678634.7</v>
      </c>
      <c r="K13" s="115">
        <v>43493</v>
      </c>
      <c r="L13" s="113">
        <v>277</v>
      </c>
      <c r="M13" s="113" t="s">
        <v>2281</v>
      </c>
      <c r="N13" s="351"/>
    </row>
    <row r="14" spans="1:14">
      <c r="A14" s="113" t="s">
        <v>3147</v>
      </c>
      <c r="B14" s="113" t="s">
        <v>384</v>
      </c>
      <c r="C14" s="113">
        <v>849.95</v>
      </c>
      <c r="D14" s="113">
        <v>850</v>
      </c>
      <c r="E14" s="113">
        <v>824.05</v>
      </c>
      <c r="F14" s="113">
        <v>826.4</v>
      </c>
      <c r="G14" s="113">
        <v>825.95</v>
      </c>
      <c r="H14" s="113">
        <v>850.1</v>
      </c>
      <c r="I14" s="113">
        <v>6575</v>
      </c>
      <c r="J14" s="113">
        <v>5542738.9500000002</v>
      </c>
      <c r="K14" s="115">
        <v>43493</v>
      </c>
      <c r="L14" s="113">
        <v>917</v>
      </c>
      <c r="M14" s="113" t="s">
        <v>3148</v>
      </c>
      <c r="N14" s="351"/>
    </row>
    <row r="15" spans="1:14">
      <c r="A15" s="113" t="s">
        <v>392</v>
      </c>
      <c r="B15" s="113" t="s">
        <v>384</v>
      </c>
      <c r="C15" s="113">
        <v>69.45</v>
      </c>
      <c r="D15" s="113">
        <v>69.5</v>
      </c>
      <c r="E15" s="113">
        <v>65.25</v>
      </c>
      <c r="F15" s="113">
        <v>66.8</v>
      </c>
      <c r="G15" s="113">
        <v>66.7</v>
      </c>
      <c r="H15" s="113">
        <v>69.75</v>
      </c>
      <c r="I15" s="113">
        <v>318162</v>
      </c>
      <c r="J15" s="113">
        <v>21334168.949999999</v>
      </c>
      <c r="K15" s="115">
        <v>43493</v>
      </c>
      <c r="L15" s="113">
        <v>4300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1256</v>
      </c>
      <c r="D16" s="113">
        <v>1264.4000000000001</v>
      </c>
      <c r="E16" s="113">
        <v>1212</v>
      </c>
      <c r="F16" s="113">
        <v>1235.1500000000001</v>
      </c>
      <c r="G16" s="113">
        <v>1238</v>
      </c>
      <c r="H16" s="113">
        <v>1254.5999999999999</v>
      </c>
      <c r="I16" s="113">
        <v>61118</v>
      </c>
      <c r="J16" s="113">
        <v>75342424.049999997</v>
      </c>
      <c r="K16" s="115">
        <v>43493</v>
      </c>
      <c r="L16" s="113">
        <v>4045</v>
      </c>
      <c r="M16" s="113" t="s">
        <v>2880</v>
      </c>
      <c r="N16" s="351"/>
    </row>
    <row r="17" spans="1:14">
      <c r="A17" s="113" t="s">
        <v>2802</v>
      </c>
      <c r="B17" s="113" t="s">
        <v>384</v>
      </c>
      <c r="C17" s="113">
        <v>8250</v>
      </c>
      <c r="D17" s="113">
        <v>8250</v>
      </c>
      <c r="E17" s="113">
        <v>7950</v>
      </c>
      <c r="F17" s="113">
        <v>8076.3</v>
      </c>
      <c r="G17" s="113">
        <v>8013</v>
      </c>
      <c r="H17" s="113">
        <v>8205.2999999999993</v>
      </c>
      <c r="I17" s="113">
        <v>3864</v>
      </c>
      <c r="J17" s="113">
        <v>31119500.449999999</v>
      </c>
      <c r="K17" s="115">
        <v>43493</v>
      </c>
      <c r="L17" s="113">
        <v>2399</v>
      </c>
      <c r="M17" s="113" t="s">
        <v>2803</v>
      </c>
      <c r="N17" s="351"/>
    </row>
    <row r="18" spans="1:14">
      <c r="A18" s="113" t="s">
        <v>2192</v>
      </c>
      <c r="B18" s="113" t="s">
        <v>384</v>
      </c>
      <c r="C18" s="113">
        <v>87.25</v>
      </c>
      <c r="D18" s="113">
        <v>87.55</v>
      </c>
      <c r="E18" s="113">
        <v>82.8</v>
      </c>
      <c r="F18" s="113">
        <v>83.85</v>
      </c>
      <c r="G18" s="113">
        <v>83.7</v>
      </c>
      <c r="H18" s="113">
        <v>87.2</v>
      </c>
      <c r="I18" s="113">
        <v>2108475</v>
      </c>
      <c r="J18" s="113">
        <v>177104205.34999999</v>
      </c>
      <c r="K18" s="115">
        <v>43493</v>
      </c>
      <c r="L18" s="113">
        <v>26389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198.55</v>
      </c>
      <c r="D19" s="113">
        <v>203.75</v>
      </c>
      <c r="E19" s="113">
        <v>194.2</v>
      </c>
      <c r="F19" s="113">
        <v>201.4</v>
      </c>
      <c r="G19" s="113">
        <v>202</v>
      </c>
      <c r="H19" s="113">
        <v>200.4</v>
      </c>
      <c r="I19" s="113">
        <v>1399675</v>
      </c>
      <c r="J19" s="113">
        <v>279264387.80000001</v>
      </c>
      <c r="K19" s="115">
        <v>43493</v>
      </c>
      <c r="L19" s="113">
        <v>24160</v>
      </c>
      <c r="M19" s="113" t="s">
        <v>395</v>
      </c>
      <c r="N19" s="351"/>
    </row>
    <row r="20" spans="1:14">
      <c r="A20" s="113" t="s">
        <v>3765</v>
      </c>
      <c r="B20" s="113" t="s">
        <v>384</v>
      </c>
      <c r="C20" s="113">
        <v>16.45</v>
      </c>
      <c r="D20" s="113">
        <v>16.45</v>
      </c>
      <c r="E20" s="113">
        <v>16.45</v>
      </c>
      <c r="F20" s="113">
        <v>16.45</v>
      </c>
      <c r="G20" s="113">
        <v>16.45</v>
      </c>
      <c r="H20" s="113">
        <v>16.45</v>
      </c>
      <c r="I20" s="113">
        <v>61</v>
      </c>
      <c r="J20" s="113">
        <v>1003.45</v>
      </c>
      <c r="K20" s="115">
        <v>43493</v>
      </c>
      <c r="L20" s="113">
        <v>1</v>
      </c>
      <c r="M20" s="113" t="s">
        <v>3766</v>
      </c>
      <c r="N20" s="351"/>
    </row>
    <row r="21" spans="1:14">
      <c r="A21" s="113" t="s">
        <v>3767</v>
      </c>
      <c r="B21" s="113" t="s">
        <v>384</v>
      </c>
      <c r="C21" s="113">
        <v>275</v>
      </c>
      <c r="D21" s="113">
        <v>275</v>
      </c>
      <c r="E21" s="113">
        <v>275</v>
      </c>
      <c r="F21" s="113">
        <v>275</v>
      </c>
      <c r="G21" s="113">
        <v>275</v>
      </c>
      <c r="H21" s="113">
        <v>275</v>
      </c>
      <c r="I21" s="113">
        <v>7</v>
      </c>
      <c r="J21" s="113">
        <v>1925</v>
      </c>
      <c r="K21" s="115">
        <v>43493</v>
      </c>
      <c r="L21" s="113">
        <v>1</v>
      </c>
      <c r="M21" s="113" t="s">
        <v>3768</v>
      </c>
      <c r="N21" s="351"/>
    </row>
    <row r="22" spans="1:14">
      <c r="A22" s="113" t="s">
        <v>30</v>
      </c>
      <c r="B22" s="113" t="s">
        <v>384</v>
      </c>
      <c r="C22" s="113">
        <v>1376</v>
      </c>
      <c r="D22" s="113">
        <v>1378.95</v>
      </c>
      <c r="E22" s="113">
        <v>1346.65</v>
      </c>
      <c r="F22" s="113">
        <v>1357.25</v>
      </c>
      <c r="G22" s="113">
        <v>1354.85</v>
      </c>
      <c r="H22" s="113">
        <v>1375</v>
      </c>
      <c r="I22" s="113">
        <v>469918</v>
      </c>
      <c r="J22" s="113">
        <v>639785623.10000002</v>
      </c>
      <c r="K22" s="115">
        <v>43493</v>
      </c>
      <c r="L22" s="113">
        <v>19343</v>
      </c>
      <c r="M22" s="113" t="s">
        <v>396</v>
      </c>
      <c r="N22" s="351"/>
    </row>
    <row r="23" spans="1:14">
      <c r="A23" s="113" t="s">
        <v>397</v>
      </c>
      <c r="B23" s="113" t="s">
        <v>384</v>
      </c>
      <c r="C23" s="113">
        <v>905.2</v>
      </c>
      <c r="D23" s="113">
        <v>916.8</v>
      </c>
      <c r="E23" s="113">
        <v>905</v>
      </c>
      <c r="F23" s="113">
        <v>910.6</v>
      </c>
      <c r="G23" s="113">
        <v>914</v>
      </c>
      <c r="H23" s="113">
        <v>912</v>
      </c>
      <c r="I23" s="113">
        <v>1862</v>
      </c>
      <c r="J23" s="113">
        <v>1697090.8</v>
      </c>
      <c r="K23" s="115">
        <v>43493</v>
      </c>
      <c r="L23" s="113">
        <v>177</v>
      </c>
      <c r="M23" s="113" t="s">
        <v>398</v>
      </c>
      <c r="N23" s="351"/>
    </row>
    <row r="24" spans="1:14">
      <c r="A24" s="113" t="s">
        <v>2881</v>
      </c>
      <c r="B24" s="113" t="s">
        <v>384</v>
      </c>
      <c r="C24" s="113">
        <v>89.2</v>
      </c>
      <c r="D24" s="113">
        <v>89.2</v>
      </c>
      <c r="E24" s="113">
        <v>84</v>
      </c>
      <c r="F24" s="113">
        <v>85.1</v>
      </c>
      <c r="G24" s="113">
        <v>84.3</v>
      </c>
      <c r="H24" s="113">
        <v>88.6</v>
      </c>
      <c r="I24" s="113">
        <v>1168050</v>
      </c>
      <c r="J24" s="113">
        <v>98390773.5</v>
      </c>
      <c r="K24" s="115">
        <v>43493</v>
      </c>
      <c r="L24" s="113">
        <v>2320</v>
      </c>
      <c r="M24" s="113" t="s">
        <v>2882</v>
      </c>
      <c r="N24" s="351"/>
    </row>
    <row r="25" spans="1:14">
      <c r="A25" s="113" t="s">
        <v>31</v>
      </c>
      <c r="B25" s="113" t="s">
        <v>384</v>
      </c>
      <c r="C25" s="113">
        <v>138</v>
      </c>
      <c r="D25" s="113">
        <v>141</v>
      </c>
      <c r="E25" s="113">
        <v>118.95</v>
      </c>
      <c r="F25" s="113">
        <v>136.4</v>
      </c>
      <c r="G25" s="113">
        <v>138</v>
      </c>
      <c r="H25" s="113">
        <v>137.35</v>
      </c>
      <c r="I25" s="113">
        <v>9404485</v>
      </c>
      <c r="J25" s="113">
        <v>1256603126.9000001</v>
      </c>
      <c r="K25" s="115">
        <v>43493</v>
      </c>
      <c r="L25" s="113">
        <v>45870</v>
      </c>
      <c r="M25" s="113" t="s">
        <v>399</v>
      </c>
      <c r="N25" s="351"/>
    </row>
    <row r="26" spans="1:14">
      <c r="A26" s="113" t="s">
        <v>3174</v>
      </c>
      <c r="B26" s="113" t="s">
        <v>384</v>
      </c>
      <c r="C26" s="113">
        <v>97.95</v>
      </c>
      <c r="D26" s="113">
        <v>97.95</v>
      </c>
      <c r="E26" s="113">
        <v>88.3</v>
      </c>
      <c r="F26" s="113">
        <v>88.55</v>
      </c>
      <c r="G26" s="113">
        <v>88.3</v>
      </c>
      <c r="H26" s="113">
        <v>98.1</v>
      </c>
      <c r="I26" s="113">
        <v>1186589</v>
      </c>
      <c r="J26" s="113">
        <v>106515680.2</v>
      </c>
      <c r="K26" s="115">
        <v>43493</v>
      </c>
      <c r="L26" s="113">
        <v>6848</v>
      </c>
      <c r="M26" s="113" t="s">
        <v>3175</v>
      </c>
      <c r="N26" s="351"/>
    </row>
    <row r="27" spans="1:14">
      <c r="A27" s="113" t="s">
        <v>2883</v>
      </c>
      <c r="B27" s="113" t="s">
        <v>384</v>
      </c>
      <c r="C27" s="113">
        <v>35.450000000000003</v>
      </c>
      <c r="D27" s="113">
        <v>36</v>
      </c>
      <c r="E27" s="113">
        <v>31.6</v>
      </c>
      <c r="F27" s="113">
        <v>32.5</v>
      </c>
      <c r="G27" s="113">
        <v>32.5</v>
      </c>
      <c r="H27" s="113">
        <v>35.1</v>
      </c>
      <c r="I27" s="113">
        <v>770899</v>
      </c>
      <c r="J27" s="113">
        <v>25235189.050000001</v>
      </c>
      <c r="K27" s="115">
        <v>43493</v>
      </c>
      <c r="L27" s="113">
        <v>4571</v>
      </c>
      <c r="M27" s="113" t="s">
        <v>2884</v>
      </c>
      <c r="N27" s="351"/>
    </row>
    <row r="28" spans="1:14">
      <c r="A28" s="113" t="s">
        <v>32</v>
      </c>
      <c r="B28" s="113" t="s">
        <v>384</v>
      </c>
      <c r="C28" s="113">
        <v>374.95</v>
      </c>
      <c r="D28" s="113">
        <v>375.35</v>
      </c>
      <c r="E28" s="113">
        <v>292.10000000000002</v>
      </c>
      <c r="F28" s="113">
        <v>326.10000000000002</v>
      </c>
      <c r="G28" s="113">
        <v>327</v>
      </c>
      <c r="H28" s="113">
        <v>373.85</v>
      </c>
      <c r="I28" s="113">
        <v>15177384</v>
      </c>
      <c r="J28" s="113">
        <v>5079192121.6999998</v>
      </c>
      <c r="K28" s="115">
        <v>43493</v>
      </c>
      <c r="L28" s="113">
        <v>157014</v>
      </c>
      <c r="M28" s="113" t="s">
        <v>400</v>
      </c>
      <c r="N28" s="351"/>
    </row>
    <row r="29" spans="1:14">
      <c r="A29" s="113" t="s">
        <v>33</v>
      </c>
      <c r="B29" s="113" t="s">
        <v>384</v>
      </c>
      <c r="C29" s="113">
        <v>49</v>
      </c>
      <c r="D29" s="113">
        <v>50.5</v>
      </c>
      <c r="E29" s="113">
        <v>39</v>
      </c>
      <c r="F29" s="113">
        <v>40.049999999999997</v>
      </c>
      <c r="G29" s="113">
        <v>40.5</v>
      </c>
      <c r="H29" s="113">
        <v>49.15</v>
      </c>
      <c r="I29" s="113">
        <v>50291637</v>
      </c>
      <c r="J29" s="113">
        <v>2154987853.75</v>
      </c>
      <c r="K29" s="115">
        <v>43493</v>
      </c>
      <c r="L29" s="113">
        <v>78545</v>
      </c>
      <c r="M29" s="113" t="s">
        <v>401</v>
      </c>
      <c r="N29" s="351"/>
    </row>
    <row r="30" spans="1:14">
      <c r="A30" s="113" t="s">
        <v>402</v>
      </c>
      <c r="B30" s="113" t="s">
        <v>384</v>
      </c>
      <c r="C30" s="113">
        <v>204.3</v>
      </c>
      <c r="D30" s="113">
        <v>214.65</v>
      </c>
      <c r="E30" s="113">
        <v>196.1</v>
      </c>
      <c r="F30" s="113">
        <v>210.2</v>
      </c>
      <c r="G30" s="113">
        <v>209.55</v>
      </c>
      <c r="H30" s="113">
        <v>207.9</v>
      </c>
      <c r="I30" s="113">
        <v>423614</v>
      </c>
      <c r="J30" s="113">
        <v>87967595.400000006</v>
      </c>
      <c r="K30" s="115">
        <v>43493</v>
      </c>
      <c r="L30" s="113">
        <v>12399</v>
      </c>
      <c r="M30" s="113" t="s">
        <v>2885</v>
      </c>
      <c r="N30" s="351"/>
    </row>
    <row r="31" spans="1:14">
      <c r="A31" s="113" t="s">
        <v>403</v>
      </c>
      <c r="B31" s="113" t="s">
        <v>384</v>
      </c>
      <c r="C31" s="113">
        <v>250</v>
      </c>
      <c r="D31" s="113">
        <v>250</v>
      </c>
      <c r="E31" s="113">
        <v>235.05</v>
      </c>
      <c r="F31" s="113">
        <v>240</v>
      </c>
      <c r="G31" s="113">
        <v>241.25</v>
      </c>
      <c r="H31" s="113">
        <v>250.55</v>
      </c>
      <c r="I31" s="113">
        <v>29531</v>
      </c>
      <c r="J31" s="113">
        <v>7154466.6500000004</v>
      </c>
      <c r="K31" s="115">
        <v>43493</v>
      </c>
      <c r="L31" s="113">
        <v>1065</v>
      </c>
      <c r="M31" s="113" t="s">
        <v>404</v>
      </c>
      <c r="N31" s="351"/>
    </row>
    <row r="32" spans="1:14">
      <c r="A32" s="113" t="s">
        <v>2366</v>
      </c>
      <c r="B32" s="113" t="s">
        <v>384</v>
      </c>
      <c r="C32" s="113">
        <v>2.2000000000000002</v>
      </c>
      <c r="D32" s="113">
        <v>2.2999999999999998</v>
      </c>
      <c r="E32" s="113">
        <v>2.15</v>
      </c>
      <c r="F32" s="113">
        <v>2.15</v>
      </c>
      <c r="G32" s="113">
        <v>2.15</v>
      </c>
      <c r="H32" s="113">
        <v>2.25</v>
      </c>
      <c r="I32" s="113">
        <v>54869</v>
      </c>
      <c r="J32" s="113">
        <v>118191.9</v>
      </c>
      <c r="K32" s="115">
        <v>43493</v>
      </c>
      <c r="L32" s="113">
        <v>51</v>
      </c>
      <c r="M32" s="113" t="s">
        <v>2367</v>
      </c>
      <c r="N32" s="351"/>
    </row>
    <row r="33" spans="1:14">
      <c r="A33" s="113" t="s">
        <v>2585</v>
      </c>
      <c r="B33" s="113" t="s">
        <v>384</v>
      </c>
      <c r="C33" s="113">
        <v>45</v>
      </c>
      <c r="D33" s="113">
        <v>45</v>
      </c>
      <c r="E33" s="113">
        <v>44</v>
      </c>
      <c r="F33" s="113">
        <v>44.4</v>
      </c>
      <c r="G33" s="113">
        <v>44.45</v>
      </c>
      <c r="H33" s="113">
        <v>43.8</v>
      </c>
      <c r="I33" s="113">
        <v>320</v>
      </c>
      <c r="J33" s="113">
        <v>14107.2</v>
      </c>
      <c r="K33" s="115">
        <v>43493</v>
      </c>
      <c r="L33" s="113">
        <v>10</v>
      </c>
      <c r="M33" s="113" t="s">
        <v>2586</v>
      </c>
      <c r="N33" s="351"/>
    </row>
    <row r="34" spans="1:14">
      <c r="A34" s="113" t="s">
        <v>2368</v>
      </c>
      <c r="B34" s="113" t="s">
        <v>384</v>
      </c>
      <c r="C34" s="113">
        <v>9.25</v>
      </c>
      <c r="D34" s="113">
        <v>9.35</v>
      </c>
      <c r="E34" s="113">
        <v>8.9</v>
      </c>
      <c r="F34" s="113">
        <v>9</v>
      </c>
      <c r="G34" s="113">
        <v>9</v>
      </c>
      <c r="H34" s="113">
        <v>9.35</v>
      </c>
      <c r="I34" s="113">
        <v>226748</v>
      </c>
      <c r="J34" s="113">
        <v>2035398.85</v>
      </c>
      <c r="K34" s="115">
        <v>43493</v>
      </c>
      <c r="L34" s="113">
        <v>447</v>
      </c>
      <c r="M34" s="113" t="s">
        <v>2369</v>
      </c>
      <c r="N34" s="351"/>
    </row>
    <row r="35" spans="1:14">
      <c r="A35" s="113" t="s">
        <v>405</v>
      </c>
      <c r="B35" s="113" t="s">
        <v>384</v>
      </c>
      <c r="C35" s="113">
        <v>353.9</v>
      </c>
      <c r="D35" s="113">
        <v>353.9</v>
      </c>
      <c r="E35" s="113">
        <v>318</v>
      </c>
      <c r="F35" s="113">
        <v>322</v>
      </c>
      <c r="G35" s="113">
        <v>326</v>
      </c>
      <c r="H35" s="113">
        <v>350.85</v>
      </c>
      <c r="I35" s="113">
        <v>14317</v>
      </c>
      <c r="J35" s="113">
        <v>4740296.95</v>
      </c>
      <c r="K35" s="115">
        <v>43493</v>
      </c>
      <c r="L35" s="113">
        <v>966</v>
      </c>
      <c r="M35" s="113" t="s">
        <v>406</v>
      </c>
      <c r="N35" s="351"/>
    </row>
    <row r="36" spans="1:14">
      <c r="A36" s="113" t="s">
        <v>3138</v>
      </c>
      <c r="B36" s="113" t="s">
        <v>384</v>
      </c>
      <c r="C36" s="113">
        <v>17.05</v>
      </c>
      <c r="D36" s="113">
        <v>18.100000000000001</v>
      </c>
      <c r="E36" s="113">
        <v>17.05</v>
      </c>
      <c r="F36" s="113">
        <v>18.05</v>
      </c>
      <c r="G36" s="113">
        <v>18.100000000000001</v>
      </c>
      <c r="H36" s="113">
        <v>17.899999999999999</v>
      </c>
      <c r="I36" s="113">
        <v>77</v>
      </c>
      <c r="J36" s="113">
        <v>1368.7</v>
      </c>
      <c r="K36" s="115">
        <v>43493</v>
      </c>
      <c r="L36" s="113">
        <v>6</v>
      </c>
      <c r="M36" s="113" t="s">
        <v>3139</v>
      </c>
      <c r="N36" s="351"/>
    </row>
    <row r="37" spans="1:14">
      <c r="A37" s="113" t="s">
        <v>2370</v>
      </c>
      <c r="B37" s="113" t="s">
        <v>384</v>
      </c>
      <c r="C37" s="113">
        <v>13.15</v>
      </c>
      <c r="D37" s="113">
        <v>13.5</v>
      </c>
      <c r="E37" s="113">
        <v>12.8</v>
      </c>
      <c r="F37" s="113">
        <v>12.9</v>
      </c>
      <c r="G37" s="113">
        <v>12.8</v>
      </c>
      <c r="H37" s="113">
        <v>13.55</v>
      </c>
      <c r="I37" s="113">
        <v>19620</v>
      </c>
      <c r="J37" s="113">
        <v>254653.15</v>
      </c>
      <c r="K37" s="115">
        <v>43493</v>
      </c>
      <c r="L37" s="113">
        <v>65</v>
      </c>
      <c r="M37" s="113" t="s">
        <v>2371</v>
      </c>
      <c r="N37" s="351"/>
    </row>
    <row r="38" spans="1:14">
      <c r="A38" s="113" t="s">
        <v>407</v>
      </c>
      <c r="B38" s="113" t="s">
        <v>384</v>
      </c>
      <c r="C38" s="113">
        <v>70</v>
      </c>
      <c r="D38" s="113">
        <v>70.650000000000006</v>
      </c>
      <c r="E38" s="113">
        <v>68</v>
      </c>
      <c r="F38" s="113">
        <v>69.150000000000006</v>
      </c>
      <c r="G38" s="113">
        <v>69.05</v>
      </c>
      <c r="H38" s="113">
        <v>70.650000000000006</v>
      </c>
      <c r="I38" s="113">
        <v>11639</v>
      </c>
      <c r="J38" s="113">
        <v>807211.1</v>
      </c>
      <c r="K38" s="115">
        <v>43493</v>
      </c>
      <c r="L38" s="113">
        <v>164</v>
      </c>
      <c r="M38" s="113" t="s">
        <v>408</v>
      </c>
      <c r="N38" s="351"/>
    </row>
    <row r="39" spans="1:14">
      <c r="A39" s="113" t="s">
        <v>1862</v>
      </c>
      <c r="B39" s="113" t="s">
        <v>384</v>
      </c>
      <c r="C39" s="113">
        <v>156.9</v>
      </c>
      <c r="D39" s="113">
        <v>156.9</v>
      </c>
      <c r="E39" s="113">
        <v>150</v>
      </c>
      <c r="F39" s="113">
        <v>151.1</v>
      </c>
      <c r="G39" s="113">
        <v>151</v>
      </c>
      <c r="H39" s="113">
        <v>155.5</v>
      </c>
      <c r="I39" s="113">
        <v>31649</v>
      </c>
      <c r="J39" s="113">
        <v>4797348.3</v>
      </c>
      <c r="K39" s="115">
        <v>43493</v>
      </c>
      <c r="L39" s="113">
        <v>1103</v>
      </c>
      <c r="M39" s="113" t="s">
        <v>2062</v>
      </c>
      <c r="N39" s="351"/>
    </row>
    <row r="40" spans="1:14">
      <c r="A40" s="113" t="s">
        <v>409</v>
      </c>
      <c r="B40" s="113" t="s">
        <v>384</v>
      </c>
      <c r="C40" s="113">
        <v>196.95</v>
      </c>
      <c r="D40" s="113">
        <v>198.75</v>
      </c>
      <c r="E40" s="113">
        <v>187.15</v>
      </c>
      <c r="F40" s="113">
        <v>192.3</v>
      </c>
      <c r="G40" s="113">
        <v>192.6</v>
      </c>
      <c r="H40" s="113">
        <v>196.95</v>
      </c>
      <c r="I40" s="113">
        <v>101149</v>
      </c>
      <c r="J40" s="113">
        <v>19373631.600000001</v>
      </c>
      <c r="K40" s="115">
        <v>43493</v>
      </c>
      <c r="L40" s="113">
        <v>10939</v>
      </c>
      <c r="M40" s="113" t="s">
        <v>410</v>
      </c>
      <c r="N40" s="351"/>
    </row>
    <row r="41" spans="1:14">
      <c r="A41" s="113" t="s">
        <v>2634</v>
      </c>
      <c r="B41" s="113" t="s">
        <v>384</v>
      </c>
      <c r="C41" s="113">
        <v>162.05000000000001</v>
      </c>
      <c r="D41" s="113">
        <v>168.95</v>
      </c>
      <c r="E41" s="113">
        <v>159.35</v>
      </c>
      <c r="F41" s="113">
        <v>163.19999999999999</v>
      </c>
      <c r="G41" s="113">
        <v>168.95</v>
      </c>
      <c r="H41" s="113">
        <v>169</v>
      </c>
      <c r="I41" s="113">
        <v>998</v>
      </c>
      <c r="J41" s="113">
        <v>162684.35</v>
      </c>
      <c r="K41" s="115">
        <v>43493</v>
      </c>
      <c r="L41" s="113">
        <v>50</v>
      </c>
      <c r="M41" s="113" t="s">
        <v>2635</v>
      </c>
      <c r="N41" s="351"/>
    </row>
    <row r="42" spans="1:14">
      <c r="A42" s="113" t="s">
        <v>2372</v>
      </c>
      <c r="B42" s="113" t="s">
        <v>384</v>
      </c>
      <c r="C42" s="113">
        <v>113.9</v>
      </c>
      <c r="D42" s="113">
        <v>115</v>
      </c>
      <c r="E42" s="113">
        <v>110</v>
      </c>
      <c r="F42" s="113">
        <v>114.25</v>
      </c>
      <c r="G42" s="113">
        <v>114.5</v>
      </c>
      <c r="H42" s="113">
        <v>112.15</v>
      </c>
      <c r="I42" s="113">
        <v>9882</v>
      </c>
      <c r="J42" s="113">
        <v>1120979.25</v>
      </c>
      <c r="K42" s="115">
        <v>43493</v>
      </c>
      <c r="L42" s="113">
        <v>176</v>
      </c>
      <c r="M42" s="113" t="s">
        <v>2373</v>
      </c>
      <c r="N42" s="351"/>
    </row>
    <row r="43" spans="1:14">
      <c r="A43" s="113" t="s">
        <v>2128</v>
      </c>
      <c r="B43" s="113" t="s">
        <v>384</v>
      </c>
      <c r="C43" s="113">
        <v>66.25</v>
      </c>
      <c r="D43" s="113">
        <v>66.5</v>
      </c>
      <c r="E43" s="113">
        <v>64.05</v>
      </c>
      <c r="F43" s="113">
        <v>64.95</v>
      </c>
      <c r="G43" s="113">
        <v>64.2</v>
      </c>
      <c r="H43" s="113">
        <v>65.05</v>
      </c>
      <c r="I43" s="113">
        <v>4091</v>
      </c>
      <c r="J43" s="113">
        <v>266064.2</v>
      </c>
      <c r="K43" s="115">
        <v>43493</v>
      </c>
      <c r="L43" s="113">
        <v>71</v>
      </c>
      <c r="M43" s="113" t="s">
        <v>2129</v>
      </c>
      <c r="N43" s="351"/>
    </row>
    <row r="44" spans="1:14">
      <c r="A44" s="113" t="s">
        <v>3218</v>
      </c>
      <c r="B44" s="113" t="s">
        <v>384</v>
      </c>
      <c r="C44" s="113">
        <v>57.1</v>
      </c>
      <c r="D44" s="113">
        <v>57.9</v>
      </c>
      <c r="E44" s="113">
        <v>55.05</v>
      </c>
      <c r="F44" s="113">
        <v>55.7</v>
      </c>
      <c r="G44" s="113">
        <v>55.05</v>
      </c>
      <c r="H44" s="113">
        <v>57.9</v>
      </c>
      <c r="I44" s="113">
        <v>12908</v>
      </c>
      <c r="J44" s="113">
        <v>725186.5</v>
      </c>
      <c r="K44" s="115">
        <v>43493</v>
      </c>
      <c r="L44" s="113">
        <v>143</v>
      </c>
      <c r="M44" s="113" t="s">
        <v>3219</v>
      </c>
      <c r="N44" s="351"/>
    </row>
    <row r="45" spans="1:14">
      <c r="A45" s="113" t="s">
        <v>3158</v>
      </c>
      <c r="B45" s="113" t="s">
        <v>384</v>
      </c>
      <c r="C45" s="113">
        <v>240.2</v>
      </c>
      <c r="D45" s="113">
        <v>240.2</v>
      </c>
      <c r="E45" s="113">
        <v>233</v>
      </c>
      <c r="F45" s="113">
        <v>235.7</v>
      </c>
      <c r="G45" s="113">
        <v>233</v>
      </c>
      <c r="H45" s="113">
        <v>241.4</v>
      </c>
      <c r="I45" s="113">
        <v>342</v>
      </c>
      <c r="J45" s="113">
        <v>80941</v>
      </c>
      <c r="K45" s="115">
        <v>43493</v>
      </c>
      <c r="L45" s="113">
        <v>39</v>
      </c>
      <c r="M45" s="113" t="s">
        <v>3159</v>
      </c>
      <c r="N45" s="351"/>
    </row>
    <row r="46" spans="1:14">
      <c r="A46" s="113" t="s">
        <v>411</v>
      </c>
      <c r="B46" s="113" t="s">
        <v>384</v>
      </c>
      <c r="C46" s="113">
        <v>280</v>
      </c>
      <c r="D46" s="113">
        <v>280.3</v>
      </c>
      <c r="E46" s="113">
        <v>266.55</v>
      </c>
      <c r="F46" s="113">
        <v>273</v>
      </c>
      <c r="G46" s="113">
        <v>273.89999999999998</v>
      </c>
      <c r="H46" s="113">
        <v>280.8</v>
      </c>
      <c r="I46" s="113">
        <v>34777</v>
      </c>
      <c r="J46" s="113">
        <v>9487188.6999999993</v>
      </c>
      <c r="K46" s="115">
        <v>43493</v>
      </c>
      <c r="L46" s="113">
        <v>609</v>
      </c>
      <c r="M46" s="113" t="s">
        <v>412</v>
      </c>
      <c r="N46" s="351"/>
    </row>
    <row r="47" spans="1:14">
      <c r="A47" s="113" t="s">
        <v>3189</v>
      </c>
      <c r="B47" s="113" t="s">
        <v>384</v>
      </c>
      <c r="C47" s="113">
        <v>296.05</v>
      </c>
      <c r="D47" s="113">
        <v>300.39999999999998</v>
      </c>
      <c r="E47" s="113">
        <v>296.05</v>
      </c>
      <c r="F47" s="113">
        <v>300.39999999999998</v>
      </c>
      <c r="G47" s="113">
        <v>300.39999999999998</v>
      </c>
      <c r="H47" s="113">
        <v>303</v>
      </c>
      <c r="I47" s="113">
        <v>308</v>
      </c>
      <c r="J47" s="113">
        <v>91538.5</v>
      </c>
      <c r="K47" s="115">
        <v>43493</v>
      </c>
      <c r="L47" s="113">
        <v>16</v>
      </c>
      <c r="M47" s="113" t="s">
        <v>3190</v>
      </c>
      <c r="N47" s="351"/>
    </row>
    <row r="48" spans="1:14">
      <c r="A48" s="113" t="s">
        <v>413</v>
      </c>
      <c r="B48" s="113" t="s">
        <v>384</v>
      </c>
      <c r="C48" s="113">
        <v>1603</v>
      </c>
      <c r="D48" s="113">
        <v>1678.55</v>
      </c>
      <c r="E48" s="113">
        <v>1560.05</v>
      </c>
      <c r="F48" s="113">
        <v>1636.15</v>
      </c>
      <c r="G48" s="113">
        <v>1625.7</v>
      </c>
      <c r="H48" s="113">
        <v>1612.1</v>
      </c>
      <c r="I48" s="113">
        <v>41872</v>
      </c>
      <c r="J48" s="113">
        <v>67674419.700000003</v>
      </c>
      <c r="K48" s="115">
        <v>43493</v>
      </c>
      <c r="L48" s="113">
        <v>6273</v>
      </c>
      <c r="M48" s="113" t="s">
        <v>414</v>
      </c>
      <c r="N48" s="351"/>
    </row>
    <row r="49" spans="1:14">
      <c r="A49" s="113" t="s">
        <v>415</v>
      </c>
      <c r="B49" s="113" t="s">
        <v>384</v>
      </c>
      <c r="C49" s="113">
        <v>19.25</v>
      </c>
      <c r="D49" s="113">
        <v>19.25</v>
      </c>
      <c r="E49" s="113">
        <v>18.3</v>
      </c>
      <c r="F49" s="113">
        <v>18.3</v>
      </c>
      <c r="G49" s="113">
        <v>18.3</v>
      </c>
      <c r="H49" s="113">
        <v>19.25</v>
      </c>
      <c r="I49" s="113">
        <v>55050</v>
      </c>
      <c r="J49" s="113">
        <v>1008227.75</v>
      </c>
      <c r="K49" s="115">
        <v>43493</v>
      </c>
      <c r="L49" s="113">
        <v>206</v>
      </c>
      <c r="M49" s="113" t="s">
        <v>416</v>
      </c>
      <c r="N49" s="351"/>
    </row>
    <row r="50" spans="1:14">
      <c r="A50" s="113" t="s">
        <v>2886</v>
      </c>
      <c r="B50" s="113" t="s">
        <v>384</v>
      </c>
      <c r="C50" s="113">
        <v>35.799999999999997</v>
      </c>
      <c r="D50" s="113">
        <v>36.049999999999997</v>
      </c>
      <c r="E50" s="113">
        <v>32.85</v>
      </c>
      <c r="F50" s="113">
        <v>33.5</v>
      </c>
      <c r="G50" s="113">
        <v>33.700000000000003</v>
      </c>
      <c r="H50" s="113">
        <v>36.5</v>
      </c>
      <c r="I50" s="113">
        <v>58644</v>
      </c>
      <c r="J50" s="113">
        <v>2027877</v>
      </c>
      <c r="K50" s="115">
        <v>43493</v>
      </c>
      <c r="L50" s="113">
        <v>254</v>
      </c>
      <c r="M50" s="113" t="s">
        <v>2887</v>
      </c>
      <c r="N50" s="351"/>
    </row>
    <row r="51" spans="1:14">
      <c r="A51" s="113" t="s">
        <v>233</v>
      </c>
      <c r="B51" s="113" t="s">
        <v>384</v>
      </c>
      <c r="C51" s="113">
        <v>1134.4000000000001</v>
      </c>
      <c r="D51" s="113">
        <v>1140</v>
      </c>
      <c r="E51" s="113">
        <v>1083.8</v>
      </c>
      <c r="F51" s="113">
        <v>1133.55</v>
      </c>
      <c r="G51" s="113">
        <v>1130</v>
      </c>
      <c r="H51" s="113">
        <v>1126.8499999999999</v>
      </c>
      <c r="I51" s="113">
        <v>273215</v>
      </c>
      <c r="J51" s="113">
        <v>307053823.25</v>
      </c>
      <c r="K51" s="115">
        <v>43493</v>
      </c>
      <c r="L51" s="113">
        <v>12899</v>
      </c>
      <c r="M51" s="113" t="s">
        <v>2859</v>
      </c>
      <c r="N51" s="351"/>
    </row>
    <row r="52" spans="1:14">
      <c r="A52" s="113" t="s">
        <v>418</v>
      </c>
      <c r="B52" s="113" t="s">
        <v>384</v>
      </c>
      <c r="C52" s="113">
        <v>180</v>
      </c>
      <c r="D52" s="113">
        <v>180.05</v>
      </c>
      <c r="E52" s="113">
        <v>168</v>
      </c>
      <c r="F52" s="113">
        <v>168.65</v>
      </c>
      <c r="G52" s="113">
        <v>168.6</v>
      </c>
      <c r="H52" s="113">
        <v>181.1</v>
      </c>
      <c r="I52" s="113">
        <v>82748</v>
      </c>
      <c r="J52" s="113">
        <v>14208440.050000001</v>
      </c>
      <c r="K52" s="115">
        <v>43493</v>
      </c>
      <c r="L52" s="113">
        <v>2537</v>
      </c>
      <c r="M52" s="113" t="s">
        <v>419</v>
      </c>
      <c r="N52" s="351"/>
    </row>
    <row r="53" spans="1:14">
      <c r="A53" s="113" t="s">
        <v>2031</v>
      </c>
      <c r="B53" s="113" t="s">
        <v>384</v>
      </c>
      <c r="C53" s="113">
        <v>427.2</v>
      </c>
      <c r="D53" s="113">
        <v>430</v>
      </c>
      <c r="E53" s="113">
        <v>403</v>
      </c>
      <c r="F53" s="113">
        <v>404.45</v>
      </c>
      <c r="G53" s="113">
        <v>403.6</v>
      </c>
      <c r="H53" s="113">
        <v>433.05</v>
      </c>
      <c r="I53" s="113">
        <v>2769</v>
      </c>
      <c r="J53" s="113">
        <v>1132513</v>
      </c>
      <c r="K53" s="115">
        <v>43493</v>
      </c>
      <c r="L53" s="113">
        <v>217</v>
      </c>
      <c r="M53" s="113" t="s">
        <v>2032</v>
      </c>
      <c r="N53" s="351"/>
    </row>
    <row r="54" spans="1:14">
      <c r="A54" s="113" t="s">
        <v>2374</v>
      </c>
      <c r="B54" s="113" t="s">
        <v>384</v>
      </c>
      <c r="C54" s="113">
        <v>22.1</v>
      </c>
      <c r="D54" s="113">
        <v>22.15</v>
      </c>
      <c r="E54" s="113">
        <v>20.6</v>
      </c>
      <c r="F54" s="113">
        <v>20.8</v>
      </c>
      <c r="G54" s="113">
        <v>20.7</v>
      </c>
      <c r="H54" s="113">
        <v>22.05</v>
      </c>
      <c r="I54" s="113">
        <v>997105</v>
      </c>
      <c r="J54" s="113">
        <v>21015812.699999999</v>
      </c>
      <c r="K54" s="115">
        <v>43493</v>
      </c>
      <c r="L54" s="113">
        <v>4135</v>
      </c>
      <c r="M54" s="113" t="s">
        <v>2375</v>
      </c>
      <c r="N54" s="351"/>
    </row>
    <row r="55" spans="1:14">
      <c r="A55" s="113" t="s">
        <v>420</v>
      </c>
      <c r="B55" s="113" t="s">
        <v>384</v>
      </c>
      <c r="C55" s="113">
        <v>1762</v>
      </c>
      <c r="D55" s="113">
        <v>1762</v>
      </c>
      <c r="E55" s="113">
        <v>1688.95</v>
      </c>
      <c r="F55" s="113">
        <v>1739.25</v>
      </c>
      <c r="G55" s="113">
        <v>1747</v>
      </c>
      <c r="H55" s="113">
        <v>1725.1</v>
      </c>
      <c r="I55" s="113">
        <v>4593</v>
      </c>
      <c r="J55" s="113">
        <v>7927271.9000000004</v>
      </c>
      <c r="K55" s="115">
        <v>43493</v>
      </c>
      <c r="L55" s="113">
        <v>985</v>
      </c>
      <c r="M55" s="113" t="s">
        <v>421</v>
      </c>
      <c r="N55" s="351"/>
    </row>
    <row r="56" spans="1:14">
      <c r="A56" s="113" t="s">
        <v>2157</v>
      </c>
      <c r="B56" s="113" t="s">
        <v>384</v>
      </c>
      <c r="C56" s="113">
        <v>28.95</v>
      </c>
      <c r="D56" s="113">
        <v>28.95</v>
      </c>
      <c r="E56" s="113">
        <v>26.5</v>
      </c>
      <c r="F56" s="113">
        <v>27.9</v>
      </c>
      <c r="G56" s="113">
        <v>27.85</v>
      </c>
      <c r="H56" s="113">
        <v>28.25</v>
      </c>
      <c r="I56" s="113">
        <v>935417</v>
      </c>
      <c r="J56" s="113">
        <v>25833296.649999999</v>
      </c>
      <c r="K56" s="115">
        <v>43493</v>
      </c>
      <c r="L56" s="113">
        <v>1242</v>
      </c>
      <c r="M56" s="113" t="s">
        <v>2158</v>
      </c>
      <c r="N56" s="351"/>
    </row>
    <row r="57" spans="1:14">
      <c r="A57" s="113" t="s">
        <v>2587</v>
      </c>
      <c r="B57" s="113" t="s">
        <v>384</v>
      </c>
      <c r="C57" s="113">
        <v>380.05</v>
      </c>
      <c r="D57" s="113">
        <v>384</v>
      </c>
      <c r="E57" s="113">
        <v>365</v>
      </c>
      <c r="F57" s="113">
        <v>373.8</v>
      </c>
      <c r="G57" s="113">
        <v>383</v>
      </c>
      <c r="H57" s="113">
        <v>382.9</v>
      </c>
      <c r="I57" s="113">
        <v>3560</v>
      </c>
      <c r="J57" s="113">
        <v>1328843.3500000001</v>
      </c>
      <c r="K57" s="115">
        <v>43493</v>
      </c>
      <c r="L57" s="113">
        <v>222</v>
      </c>
      <c r="M57" s="113" t="s">
        <v>2588</v>
      </c>
      <c r="N57" s="351"/>
    </row>
    <row r="58" spans="1:14">
      <c r="A58" s="113" t="s">
        <v>34</v>
      </c>
      <c r="B58" s="113" t="s">
        <v>384</v>
      </c>
      <c r="C58" s="113">
        <v>43.6</v>
      </c>
      <c r="D58" s="113">
        <v>43.75</v>
      </c>
      <c r="E58" s="113">
        <v>42.05</v>
      </c>
      <c r="F58" s="113">
        <v>42.3</v>
      </c>
      <c r="G58" s="113">
        <v>42.15</v>
      </c>
      <c r="H58" s="113">
        <v>43.4</v>
      </c>
      <c r="I58" s="113">
        <v>2927614</v>
      </c>
      <c r="J58" s="113">
        <v>125105374.34999999</v>
      </c>
      <c r="K58" s="115">
        <v>43493</v>
      </c>
      <c r="L58" s="113">
        <v>8662</v>
      </c>
      <c r="M58" s="113" t="s">
        <v>2888</v>
      </c>
      <c r="N58" s="351"/>
    </row>
    <row r="59" spans="1:14">
      <c r="A59" s="113" t="s">
        <v>3220</v>
      </c>
      <c r="B59" s="113" t="s">
        <v>3217</v>
      </c>
      <c r="C59" s="113">
        <v>2.65</v>
      </c>
      <c r="D59" s="113">
        <v>2.65</v>
      </c>
      <c r="E59" s="113">
        <v>2.65</v>
      </c>
      <c r="F59" s="113">
        <v>2.65</v>
      </c>
      <c r="G59" s="113">
        <v>2.65</v>
      </c>
      <c r="H59" s="113">
        <v>2.75</v>
      </c>
      <c r="I59" s="113">
        <v>5161</v>
      </c>
      <c r="J59" s="113">
        <v>13676.65</v>
      </c>
      <c r="K59" s="115">
        <v>43493</v>
      </c>
      <c r="L59" s="113">
        <v>11</v>
      </c>
      <c r="M59" s="113" t="s">
        <v>3221</v>
      </c>
      <c r="N59" s="351"/>
    </row>
    <row r="60" spans="1:14">
      <c r="A60" s="113" t="s">
        <v>2860</v>
      </c>
      <c r="B60" s="113" t="s">
        <v>384</v>
      </c>
      <c r="C60" s="113">
        <v>42.65</v>
      </c>
      <c r="D60" s="113">
        <v>43.15</v>
      </c>
      <c r="E60" s="113">
        <v>41</v>
      </c>
      <c r="F60" s="113">
        <v>41.35</v>
      </c>
      <c r="G60" s="113">
        <v>41.25</v>
      </c>
      <c r="H60" s="113">
        <v>42.8</v>
      </c>
      <c r="I60" s="113">
        <v>140330</v>
      </c>
      <c r="J60" s="113">
        <v>5822507.25</v>
      </c>
      <c r="K60" s="115">
        <v>43493</v>
      </c>
      <c r="L60" s="113">
        <v>1134</v>
      </c>
      <c r="M60" s="113" t="s">
        <v>2861</v>
      </c>
      <c r="N60" s="351"/>
    </row>
    <row r="61" spans="1:14">
      <c r="A61" s="113" t="s">
        <v>422</v>
      </c>
      <c r="B61" s="113" t="s">
        <v>384</v>
      </c>
      <c r="C61" s="113">
        <v>589.85</v>
      </c>
      <c r="D61" s="113">
        <v>589.9</v>
      </c>
      <c r="E61" s="113">
        <v>542</v>
      </c>
      <c r="F61" s="113">
        <v>549.9</v>
      </c>
      <c r="G61" s="113">
        <v>551</v>
      </c>
      <c r="H61" s="113">
        <v>566.85</v>
      </c>
      <c r="I61" s="113">
        <v>3039</v>
      </c>
      <c r="J61" s="113">
        <v>1687509.85</v>
      </c>
      <c r="K61" s="115">
        <v>43493</v>
      </c>
      <c r="L61" s="113">
        <v>308</v>
      </c>
      <c r="M61" s="113" t="s">
        <v>423</v>
      </c>
      <c r="N61" s="351"/>
    </row>
    <row r="62" spans="1:14">
      <c r="A62" s="113" t="s">
        <v>2889</v>
      </c>
      <c r="B62" s="113" t="s">
        <v>384</v>
      </c>
      <c r="C62" s="113">
        <v>51.5</v>
      </c>
      <c r="D62" s="113">
        <v>51.5</v>
      </c>
      <c r="E62" s="113">
        <v>47.05</v>
      </c>
      <c r="F62" s="113">
        <v>50.75</v>
      </c>
      <c r="G62" s="113">
        <v>51</v>
      </c>
      <c r="H62" s="113">
        <v>50.35</v>
      </c>
      <c r="I62" s="113">
        <v>4742</v>
      </c>
      <c r="J62" s="113">
        <v>232686.8</v>
      </c>
      <c r="K62" s="115">
        <v>43493</v>
      </c>
      <c r="L62" s="113">
        <v>165</v>
      </c>
      <c r="M62" s="113" t="s">
        <v>2890</v>
      </c>
      <c r="N62" s="351"/>
    </row>
    <row r="63" spans="1:14">
      <c r="A63" s="113" t="s">
        <v>424</v>
      </c>
      <c r="B63" s="113" t="s">
        <v>384</v>
      </c>
      <c r="C63" s="113">
        <v>1880.55</v>
      </c>
      <c r="D63" s="113">
        <v>1899.9</v>
      </c>
      <c r="E63" s="113">
        <v>1852.75</v>
      </c>
      <c r="F63" s="113">
        <v>1877.1</v>
      </c>
      <c r="G63" s="113">
        <v>1866</v>
      </c>
      <c r="H63" s="113">
        <v>1889.65</v>
      </c>
      <c r="I63" s="113">
        <v>6747</v>
      </c>
      <c r="J63" s="113">
        <v>12646839.85</v>
      </c>
      <c r="K63" s="115">
        <v>43493</v>
      </c>
      <c r="L63" s="113">
        <v>1363</v>
      </c>
      <c r="M63" s="113" t="s">
        <v>2862</v>
      </c>
      <c r="N63" s="351"/>
    </row>
    <row r="64" spans="1:14">
      <c r="A64" s="113" t="s">
        <v>425</v>
      </c>
      <c r="B64" s="113" t="s">
        <v>384</v>
      </c>
      <c r="C64" s="113">
        <v>800</v>
      </c>
      <c r="D64" s="113">
        <v>802.15</v>
      </c>
      <c r="E64" s="113">
        <v>743.05</v>
      </c>
      <c r="F64" s="113">
        <v>752.3</v>
      </c>
      <c r="G64" s="113">
        <v>747</v>
      </c>
      <c r="H64" s="113">
        <v>805.5</v>
      </c>
      <c r="I64" s="113">
        <v>17351</v>
      </c>
      <c r="J64" s="113">
        <v>13205821</v>
      </c>
      <c r="K64" s="115">
        <v>43493</v>
      </c>
      <c r="L64" s="113">
        <v>1039</v>
      </c>
      <c r="M64" s="113" t="s">
        <v>426</v>
      </c>
      <c r="N64" s="351"/>
    </row>
    <row r="65" spans="1:14">
      <c r="A65" s="113" t="s">
        <v>427</v>
      </c>
      <c r="B65" s="113" t="s">
        <v>384</v>
      </c>
      <c r="C65" s="113">
        <v>105.25</v>
      </c>
      <c r="D65" s="113">
        <v>106.65</v>
      </c>
      <c r="E65" s="113">
        <v>104.25</v>
      </c>
      <c r="F65" s="113">
        <v>105</v>
      </c>
      <c r="G65" s="113">
        <v>105</v>
      </c>
      <c r="H65" s="113">
        <v>106.8</v>
      </c>
      <c r="I65" s="113">
        <v>47806</v>
      </c>
      <c r="J65" s="113">
        <v>5013707.8</v>
      </c>
      <c r="K65" s="115">
        <v>43493</v>
      </c>
      <c r="L65" s="113">
        <v>830</v>
      </c>
      <c r="M65" s="113" t="s">
        <v>428</v>
      </c>
      <c r="N65" s="351"/>
    </row>
    <row r="66" spans="1:14">
      <c r="A66" s="113" t="s">
        <v>429</v>
      </c>
      <c r="B66" s="113" t="s">
        <v>384</v>
      </c>
      <c r="C66" s="113">
        <v>181.1</v>
      </c>
      <c r="D66" s="113">
        <v>187.95</v>
      </c>
      <c r="E66" s="113">
        <v>181.05</v>
      </c>
      <c r="F66" s="113">
        <v>183.4</v>
      </c>
      <c r="G66" s="113">
        <v>186</v>
      </c>
      <c r="H66" s="113">
        <v>181.8</v>
      </c>
      <c r="I66" s="113">
        <v>10229</v>
      </c>
      <c r="J66" s="113">
        <v>1881323.9</v>
      </c>
      <c r="K66" s="115">
        <v>43493</v>
      </c>
      <c r="L66" s="113">
        <v>328</v>
      </c>
      <c r="M66" s="113" t="s">
        <v>430</v>
      </c>
      <c r="N66" s="351"/>
    </row>
    <row r="67" spans="1:14">
      <c r="A67" s="113" t="s">
        <v>2636</v>
      </c>
      <c r="B67" s="113" t="s">
        <v>384</v>
      </c>
      <c r="C67" s="113">
        <v>26.55</v>
      </c>
      <c r="D67" s="113">
        <v>26.55</v>
      </c>
      <c r="E67" s="113">
        <v>22.75</v>
      </c>
      <c r="F67" s="113">
        <v>24.9</v>
      </c>
      <c r="G67" s="113">
        <v>24.9</v>
      </c>
      <c r="H67" s="113">
        <v>24.55</v>
      </c>
      <c r="I67" s="113">
        <v>308</v>
      </c>
      <c r="J67" s="113">
        <v>7368.1</v>
      </c>
      <c r="K67" s="115">
        <v>43493</v>
      </c>
      <c r="L67" s="113">
        <v>32</v>
      </c>
      <c r="M67" s="113" t="s">
        <v>2637</v>
      </c>
      <c r="N67" s="351"/>
    </row>
    <row r="68" spans="1:14">
      <c r="A68" s="113" t="s">
        <v>2376</v>
      </c>
      <c r="B68" s="113" t="s">
        <v>384</v>
      </c>
      <c r="C68" s="113">
        <v>3.7</v>
      </c>
      <c r="D68" s="113">
        <v>3.8</v>
      </c>
      <c r="E68" s="113">
        <v>3.6</v>
      </c>
      <c r="F68" s="113">
        <v>3.6</v>
      </c>
      <c r="G68" s="113">
        <v>3.65</v>
      </c>
      <c r="H68" s="113">
        <v>3.75</v>
      </c>
      <c r="I68" s="113">
        <v>2431209</v>
      </c>
      <c r="J68" s="113">
        <v>8895758.5500000007</v>
      </c>
      <c r="K68" s="115">
        <v>43493</v>
      </c>
      <c r="L68" s="113">
        <v>646</v>
      </c>
      <c r="M68" s="113" t="s">
        <v>2377</v>
      </c>
      <c r="N68" s="351"/>
    </row>
    <row r="69" spans="1:14">
      <c r="A69" s="113" t="s">
        <v>2159</v>
      </c>
      <c r="B69" s="113" t="s">
        <v>384</v>
      </c>
      <c r="C69" s="113">
        <v>26.4</v>
      </c>
      <c r="D69" s="113">
        <v>27.35</v>
      </c>
      <c r="E69" s="113">
        <v>22.75</v>
      </c>
      <c r="F69" s="113">
        <v>23.75</v>
      </c>
      <c r="G69" s="113">
        <v>23.7</v>
      </c>
      <c r="H69" s="113">
        <v>26.4</v>
      </c>
      <c r="I69" s="113">
        <v>100770</v>
      </c>
      <c r="J69" s="113">
        <v>2468807.2999999998</v>
      </c>
      <c r="K69" s="115">
        <v>43493</v>
      </c>
      <c r="L69" s="113">
        <v>650</v>
      </c>
      <c r="M69" s="113" t="s">
        <v>2160</v>
      </c>
      <c r="N69" s="351"/>
    </row>
    <row r="70" spans="1:14">
      <c r="A70" s="113" t="s">
        <v>377</v>
      </c>
      <c r="B70" s="113" t="s">
        <v>384</v>
      </c>
      <c r="C70" s="113">
        <v>456</v>
      </c>
      <c r="D70" s="113">
        <v>472.5</v>
      </c>
      <c r="E70" s="113">
        <v>439.9</v>
      </c>
      <c r="F70" s="113">
        <v>467.3</v>
      </c>
      <c r="G70" s="113">
        <v>472.5</v>
      </c>
      <c r="H70" s="113">
        <v>466.55</v>
      </c>
      <c r="I70" s="113">
        <v>5326</v>
      </c>
      <c r="J70" s="113">
        <v>2423899.4</v>
      </c>
      <c r="K70" s="115">
        <v>43493</v>
      </c>
      <c r="L70" s="113">
        <v>523</v>
      </c>
      <c r="M70" s="113" t="s">
        <v>431</v>
      </c>
      <c r="N70" s="351"/>
    </row>
    <row r="71" spans="1:14">
      <c r="A71" s="113" t="s">
        <v>186</v>
      </c>
      <c r="B71" s="113" t="s">
        <v>384</v>
      </c>
      <c r="C71" s="113">
        <v>760.05</v>
      </c>
      <c r="D71" s="113">
        <v>763.5</v>
      </c>
      <c r="E71" s="113">
        <v>739.05</v>
      </c>
      <c r="F71" s="113">
        <v>740.2</v>
      </c>
      <c r="G71" s="113">
        <v>740.5</v>
      </c>
      <c r="H71" s="113">
        <v>766.65</v>
      </c>
      <c r="I71" s="113">
        <v>365775</v>
      </c>
      <c r="J71" s="113">
        <v>273416086.39999998</v>
      </c>
      <c r="K71" s="115">
        <v>43493</v>
      </c>
      <c r="L71" s="113">
        <v>18724</v>
      </c>
      <c r="M71" s="113" t="s">
        <v>433</v>
      </c>
      <c r="N71" s="351"/>
    </row>
    <row r="72" spans="1:14">
      <c r="A72" s="113" t="s">
        <v>2361</v>
      </c>
      <c r="B72" s="113" t="s">
        <v>384</v>
      </c>
      <c r="C72" s="113">
        <v>815</v>
      </c>
      <c r="D72" s="113">
        <v>815</v>
      </c>
      <c r="E72" s="113">
        <v>727.7</v>
      </c>
      <c r="F72" s="113">
        <v>767.25</v>
      </c>
      <c r="G72" s="113">
        <v>762</v>
      </c>
      <c r="H72" s="113">
        <v>814.5</v>
      </c>
      <c r="I72" s="113">
        <v>19257</v>
      </c>
      <c r="J72" s="113">
        <v>14714509.15</v>
      </c>
      <c r="K72" s="115">
        <v>43493</v>
      </c>
      <c r="L72" s="113">
        <v>3915</v>
      </c>
      <c r="M72" s="113" t="s">
        <v>2362</v>
      </c>
      <c r="N72" s="351"/>
    </row>
    <row r="73" spans="1:14">
      <c r="A73" s="113" t="s">
        <v>434</v>
      </c>
      <c r="B73" s="113" t="s">
        <v>384</v>
      </c>
      <c r="C73" s="113">
        <v>1136.25</v>
      </c>
      <c r="D73" s="113">
        <v>1158.5</v>
      </c>
      <c r="E73" s="113">
        <v>1135.4000000000001</v>
      </c>
      <c r="F73" s="113">
        <v>1143.75</v>
      </c>
      <c r="G73" s="113">
        <v>1144.8499999999999</v>
      </c>
      <c r="H73" s="113">
        <v>1135.25</v>
      </c>
      <c r="I73" s="113">
        <v>3582</v>
      </c>
      <c r="J73" s="113">
        <v>4108215.85</v>
      </c>
      <c r="K73" s="115">
        <v>43493</v>
      </c>
      <c r="L73" s="113">
        <v>238</v>
      </c>
      <c r="M73" s="113" t="s">
        <v>435</v>
      </c>
      <c r="N73" s="351"/>
    </row>
    <row r="74" spans="1:14">
      <c r="A74" s="113" t="s">
        <v>35</v>
      </c>
      <c r="B74" s="113" t="s">
        <v>384</v>
      </c>
      <c r="C74" s="113">
        <v>201</v>
      </c>
      <c r="D74" s="113">
        <v>204.35</v>
      </c>
      <c r="E74" s="113">
        <v>197.9</v>
      </c>
      <c r="F74" s="113">
        <v>199.75</v>
      </c>
      <c r="G74" s="113">
        <v>201</v>
      </c>
      <c r="H74" s="113">
        <v>202.35</v>
      </c>
      <c r="I74" s="113">
        <v>3278879</v>
      </c>
      <c r="J74" s="113">
        <v>656559106.10000002</v>
      </c>
      <c r="K74" s="115">
        <v>43493</v>
      </c>
      <c r="L74" s="113">
        <v>27249</v>
      </c>
      <c r="M74" s="113" t="s">
        <v>436</v>
      </c>
      <c r="N74" s="351"/>
    </row>
    <row r="75" spans="1:14">
      <c r="A75" s="113" t="s">
        <v>2589</v>
      </c>
      <c r="B75" s="113" t="s">
        <v>384</v>
      </c>
      <c r="C75" s="113">
        <v>24.5</v>
      </c>
      <c r="D75" s="113">
        <v>24.5</v>
      </c>
      <c r="E75" s="113">
        <v>21.5</v>
      </c>
      <c r="F75" s="113">
        <v>21.95</v>
      </c>
      <c r="G75" s="113">
        <v>22.5</v>
      </c>
      <c r="H75" s="113">
        <v>23.75</v>
      </c>
      <c r="I75" s="113">
        <v>8429</v>
      </c>
      <c r="J75" s="113">
        <v>187756</v>
      </c>
      <c r="K75" s="115">
        <v>43493</v>
      </c>
      <c r="L75" s="113">
        <v>103</v>
      </c>
      <c r="M75" s="113" t="s">
        <v>2590</v>
      </c>
      <c r="N75" s="351"/>
    </row>
    <row r="76" spans="1:14">
      <c r="A76" s="113" t="s">
        <v>2353</v>
      </c>
      <c r="B76" s="113" t="s">
        <v>384</v>
      </c>
      <c r="C76" s="113">
        <v>20.75</v>
      </c>
      <c r="D76" s="113">
        <v>20.9</v>
      </c>
      <c r="E76" s="113">
        <v>19.649999999999999</v>
      </c>
      <c r="F76" s="113">
        <v>19.899999999999999</v>
      </c>
      <c r="G76" s="113">
        <v>20</v>
      </c>
      <c r="H76" s="113">
        <v>20.95</v>
      </c>
      <c r="I76" s="113">
        <v>17249</v>
      </c>
      <c r="J76" s="113">
        <v>347306.5</v>
      </c>
      <c r="K76" s="115">
        <v>43493</v>
      </c>
      <c r="L76" s="113">
        <v>110</v>
      </c>
      <c r="M76" s="113" t="s">
        <v>1311</v>
      </c>
      <c r="N76" s="351"/>
    </row>
    <row r="77" spans="1:14">
      <c r="A77" s="113" t="s">
        <v>437</v>
      </c>
      <c r="B77" s="113" t="s">
        <v>384</v>
      </c>
      <c r="C77" s="113">
        <v>319.2</v>
      </c>
      <c r="D77" s="113">
        <v>324.8</v>
      </c>
      <c r="E77" s="113">
        <v>309.05</v>
      </c>
      <c r="F77" s="113">
        <v>316.85000000000002</v>
      </c>
      <c r="G77" s="113">
        <v>314.5</v>
      </c>
      <c r="H77" s="113">
        <v>322.60000000000002</v>
      </c>
      <c r="I77" s="113">
        <v>39410</v>
      </c>
      <c r="J77" s="113">
        <v>12529702.449999999</v>
      </c>
      <c r="K77" s="115">
        <v>43493</v>
      </c>
      <c r="L77" s="113">
        <v>4181</v>
      </c>
      <c r="M77" s="113" t="s">
        <v>2574</v>
      </c>
      <c r="N77" s="351"/>
    </row>
    <row r="78" spans="1:14">
      <c r="A78" s="113" t="s">
        <v>438</v>
      </c>
      <c r="B78" s="113" t="s">
        <v>384</v>
      </c>
      <c r="C78" s="113">
        <v>33.049999999999997</v>
      </c>
      <c r="D78" s="113">
        <v>33.35</v>
      </c>
      <c r="E78" s="113">
        <v>31.3</v>
      </c>
      <c r="F78" s="113">
        <v>31.8</v>
      </c>
      <c r="G78" s="113">
        <v>31.7</v>
      </c>
      <c r="H78" s="113">
        <v>33.1</v>
      </c>
      <c r="I78" s="113">
        <v>287126</v>
      </c>
      <c r="J78" s="113">
        <v>9178651.6999999993</v>
      </c>
      <c r="K78" s="115">
        <v>43493</v>
      </c>
      <c r="L78" s="113">
        <v>1299</v>
      </c>
      <c r="M78" s="113" t="s">
        <v>439</v>
      </c>
      <c r="N78" s="351"/>
    </row>
    <row r="79" spans="1:14">
      <c r="A79" s="113" t="s">
        <v>36</v>
      </c>
      <c r="B79" s="113" t="s">
        <v>384</v>
      </c>
      <c r="C79" s="113">
        <v>26.45</v>
      </c>
      <c r="D79" s="113">
        <v>26.45</v>
      </c>
      <c r="E79" s="113">
        <v>26</v>
      </c>
      <c r="F79" s="113">
        <v>26.15</v>
      </c>
      <c r="G79" s="113">
        <v>26.15</v>
      </c>
      <c r="H79" s="113">
        <v>26.55</v>
      </c>
      <c r="I79" s="113">
        <v>647765</v>
      </c>
      <c r="J79" s="113">
        <v>16928491.350000001</v>
      </c>
      <c r="K79" s="115">
        <v>43493</v>
      </c>
      <c r="L79" s="113">
        <v>2354</v>
      </c>
      <c r="M79" s="113" t="s">
        <v>440</v>
      </c>
      <c r="N79" s="351"/>
    </row>
    <row r="80" spans="1:14">
      <c r="A80" s="113" t="s">
        <v>2282</v>
      </c>
      <c r="B80" s="113" t="s">
        <v>384</v>
      </c>
      <c r="C80" s="113">
        <v>5.0999999999999996</v>
      </c>
      <c r="D80" s="113">
        <v>5.0999999999999996</v>
      </c>
      <c r="E80" s="113">
        <v>4.45</v>
      </c>
      <c r="F80" s="113">
        <v>4.55</v>
      </c>
      <c r="G80" s="113">
        <v>4.5999999999999996</v>
      </c>
      <c r="H80" s="113">
        <v>4.8</v>
      </c>
      <c r="I80" s="113">
        <v>152847</v>
      </c>
      <c r="J80" s="113">
        <v>701755.75</v>
      </c>
      <c r="K80" s="115">
        <v>43493</v>
      </c>
      <c r="L80" s="113">
        <v>364</v>
      </c>
      <c r="M80" s="113" t="s">
        <v>2283</v>
      </c>
      <c r="N80" s="351"/>
    </row>
    <row r="81" spans="1:14">
      <c r="A81" s="113" t="s">
        <v>441</v>
      </c>
      <c r="B81" s="113" t="s">
        <v>384</v>
      </c>
      <c r="C81" s="113">
        <v>308.7</v>
      </c>
      <c r="D81" s="113">
        <v>308.7</v>
      </c>
      <c r="E81" s="113">
        <v>292.14999999999998</v>
      </c>
      <c r="F81" s="113">
        <v>293.7</v>
      </c>
      <c r="G81" s="113">
        <v>293.64999999999998</v>
      </c>
      <c r="H81" s="113">
        <v>308</v>
      </c>
      <c r="I81" s="113">
        <v>21516</v>
      </c>
      <c r="J81" s="113">
        <v>6427356.1500000004</v>
      </c>
      <c r="K81" s="115">
        <v>43493</v>
      </c>
      <c r="L81" s="113">
        <v>827</v>
      </c>
      <c r="M81" s="113" t="s">
        <v>442</v>
      </c>
      <c r="N81" s="351"/>
    </row>
    <row r="82" spans="1:14">
      <c r="A82" s="113" t="s">
        <v>3222</v>
      </c>
      <c r="B82" s="113" t="s">
        <v>3217</v>
      </c>
      <c r="C82" s="113">
        <v>1</v>
      </c>
      <c r="D82" s="113">
        <v>1</v>
      </c>
      <c r="E82" s="113">
        <v>0.9</v>
      </c>
      <c r="F82" s="113">
        <v>0.9</v>
      </c>
      <c r="G82" s="113">
        <v>0.9</v>
      </c>
      <c r="H82" s="113">
        <v>0.95</v>
      </c>
      <c r="I82" s="113">
        <v>9733</v>
      </c>
      <c r="J82" s="113">
        <v>9475.5499999999993</v>
      </c>
      <c r="K82" s="115">
        <v>43493</v>
      </c>
      <c r="L82" s="113">
        <v>25</v>
      </c>
      <c r="M82" s="113" t="s">
        <v>3223</v>
      </c>
      <c r="N82" s="351"/>
    </row>
    <row r="83" spans="1:14">
      <c r="A83" s="113" t="s">
        <v>2638</v>
      </c>
      <c r="B83" s="113" t="s">
        <v>384</v>
      </c>
      <c r="C83" s="113">
        <v>20.05</v>
      </c>
      <c r="D83" s="113">
        <v>20.399999999999999</v>
      </c>
      <c r="E83" s="113">
        <v>18</v>
      </c>
      <c r="F83" s="113">
        <v>18.45</v>
      </c>
      <c r="G83" s="113">
        <v>18.7</v>
      </c>
      <c r="H83" s="113">
        <v>20.350000000000001</v>
      </c>
      <c r="I83" s="113">
        <v>8478</v>
      </c>
      <c r="J83" s="113">
        <v>159707.79999999999</v>
      </c>
      <c r="K83" s="115">
        <v>43493</v>
      </c>
      <c r="L83" s="113">
        <v>137</v>
      </c>
      <c r="M83" s="113" t="s">
        <v>2639</v>
      </c>
      <c r="N83" s="351"/>
    </row>
    <row r="84" spans="1:14">
      <c r="A84" s="113" t="s">
        <v>3224</v>
      </c>
      <c r="B84" s="113" t="s">
        <v>3217</v>
      </c>
      <c r="C84" s="113">
        <v>0.4</v>
      </c>
      <c r="D84" s="113">
        <v>0.5</v>
      </c>
      <c r="E84" s="113">
        <v>0.4</v>
      </c>
      <c r="F84" s="113">
        <v>0.5</v>
      </c>
      <c r="G84" s="113">
        <v>0.5</v>
      </c>
      <c r="H84" s="113">
        <v>0.4</v>
      </c>
      <c r="I84" s="113">
        <v>7032</v>
      </c>
      <c r="J84" s="113">
        <v>3209.75</v>
      </c>
      <c r="K84" s="115">
        <v>43493</v>
      </c>
      <c r="L84" s="113">
        <v>22</v>
      </c>
      <c r="M84" s="113" t="s">
        <v>3225</v>
      </c>
      <c r="N84" s="351"/>
    </row>
    <row r="85" spans="1:14">
      <c r="A85" s="113" t="s">
        <v>443</v>
      </c>
      <c r="B85" s="113" t="s">
        <v>384</v>
      </c>
      <c r="C85" s="113">
        <v>12</v>
      </c>
      <c r="D85" s="113">
        <v>12.3</v>
      </c>
      <c r="E85" s="113">
        <v>11.35</v>
      </c>
      <c r="F85" s="113">
        <v>11.45</v>
      </c>
      <c r="G85" s="113">
        <v>11.4</v>
      </c>
      <c r="H85" s="113">
        <v>11.75</v>
      </c>
      <c r="I85" s="113">
        <v>98142</v>
      </c>
      <c r="J85" s="113">
        <v>1153328.6499999999</v>
      </c>
      <c r="K85" s="115">
        <v>43493</v>
      </c>
      <c r="L85" s="113">
        <v>431</v>
      </c>
      <c r="M85" s="113" t="s">
        <v>444</v>
      </c>
      <c r="N85" s="351"/>
    </row>
    <row r="86" spans="1:14">
      <c r="A86" s="113" t="s">
        <v>445</v>
      </c>
      <c r="B86" s="113" t="s">
        <v>384</v>
      </c>
      <c r="C86" s="113">
        <v>12.9</v>
      </c>
      <c r="D86" s="113">
        <v>13.1</v>
      </c>
      <c r="E86" s="113">
        <v>12.25</v>
      </c>
      <c r="F86" s="113">
        <v>12.55</v>
      </c>
      <c r="G86" s="113">
        <v>12.65</v>
      </c>
      <c r="H86" s="113">
        <v>12</v>
      </c>
      <c r="I86" s="113">
        <v>211204</v>
      </c>
      <c r="J86" s="113">
        <v>2666043.1</v>
      </c>
      <c r="K86" s="115">
        <v>43493</v>
      </c>
      <c r="L86" s="113">
        <v>859</v>
      </c>
      <c r="M86" s="113" t="s">
        <v>446</v>
      </c>
      <c r="N86" s="351"/>
    </row>
    <row r="87" spans="1:14">
      <c r="A87" s="113" t="s">
        <v>3226</v>
      </c>
      <c r="B87" s="113" t="s">
        <v>3217</v>
      </c>
      <c r="C87" s="113">
        <v>0.45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54046</v>
      </c>
      <c r="J87" s="113">
        <v>25436</v>
      </c>
      <c r="K87" s="115">
        <v>43493</v>
      </c>
      <c r="L87" s="113">
        <v>21</v>
      </c>
      <c r="M87" s="113" t="s">
        <v>3227</v>
      </c>
      <c r="N87" s="351"/>
    </row>
    <row r="88" spans="1:14">
      <c r="A88" s="113" t="s">
        <v>2863</v>
      </c>
      <c r="B88" s="113" t="s">
        <v>384</v>
      </c>
      <c r="C88" s="113">
        <v>615.25</v>
      </c>
      <c r="D88" s="113">
        <v>629.65</v>
      </c>
      <c r="E88" s="113">
        <v>615.20000000000005</v>
      </c>
      <c r="F88" s="113">
        <v>622.65</v>
      </c>
      <c r="G88" s="113">
        <v>625</v>
      </c>
      <c r="H88" s="113">
        <v>615.4</v>
      </c>
      <c r="I88" s="113">
        <v>3444</v>
      </c>
      <c r="J88" s="113">
        <v>2137653.5</v>
      </c>
      <c r="K88" s="115">
        <v>43493</v>
      </c>
      <c r="L88" s="113">
        <v>208</v>
      </c>
      <c r="M88" s="113" t="s">
        <v>2864</v>
      </c>
      <c r="N88" s="351"/>
    </row>
    <row r="89" spans="1:14">
      <c r="A89" s="113" t="s">
        <v>2891</v>
      </c>
      <c r="B89" s="113" t="s">
        <v>384</v>
      </c>
      <c r="C89" s="113">
        <v>113</v>
      </c>
      <c r="D89" s="113">
        <v>115</v>
      </c>
      <c r="E89" s="113">
        <v>108.95</v>
      </c>
      <c r="F89" s="113">
        <v>110.9</v>
      </c>
      <c r="G89" s="113">
        <v>109</v>
      </c>
      <c r="H89" s="113">
        <v>114</v>
      </c>
      <c r="I89" s="113">
        <v>2668</v>
      </c>
      <c r="J89" s="113">
        <v>296217.09999999998</v>
      </c>
      <c r="K89" s="115">
        <v>43493</v>
      </c>
      <c r="L89" s="113">
        <v>85</v>
      </c>
      <c r="M89" s="113" t="s">
        <v>2892</v>
      </c>
      <c r="N89" s="351"/>
    </row>
    <row r="90" spans="1:14">
      <c r="A90" s="113" t="s">
        <v>2865</v>
      </c>
      <c r="B90" s="113" t="s">
        <v>384</v>
      </c>
      <c r="C90" s="113">
        <v>483.25</v>
      </c>
      <c r="D90" s="113">
        <v>487</v>
      </c>
      <c r="E90" s="113">
        <v>475</v>
      </c>
      <c r="F90" s="113">
        <v>482.65</v>
      </c>
      <c r="G90" s="113">
        <v>481.25</v>
      </c>
      <c r="H90" s="113">
        <v>486.15</v>
      </c>
      <c r="I90" s="113">
        <v>1209</v>
      </c>
      <c r="J90" s="113">
        <v>581749.15</v>
      </c>
      <c r="K90" s="115">
        <v>43493</v>
      </c>
      <c r="L90" s="113">
        <v>105</v>
      </c>
      <c r="M90" s="113" t="s">
        <v>2866</v>
      </c>
      <c r="N90" s="351"/>
    </row>
    <row r="91" spans="1:14">
      <c r="A91" s="113" t="s">
        <v>2197</v>
      </c>
      <c r="B91" s="113" t="s">
        <v>384</v>
      </c>
      <c r="C91" s="113">
        <v>320.35000000000002</v>
      </c>
      <c r="D91" s="113">
        <v>322</v>
      </c>
      <c r="E91" s="113">
        <v>298</v>
      </c>
      <c r="F91" s="113">
        <v>308.8</v>
      </c>
      <c r="G91" s="113">
        <v>310</v>
      </c>
      <c r="H91" s="113">
        <v>318.25</v>
      </c>
      <c r="I91" s="113">
        <v>95945</v>
      </c>
      <c r="J91" s="113">
        <v>29333947.149999999</v>
      </c>
      <c r="K91" s="115">
        <v>43493</v>
      </c>
      <c r="L91" s="113">
        <v>5379</v>
      </c>
      <c r="M91" s="113" t="s">
        <v>2198</v>
      </c>
      <c r="N91" s="351"/>
    </row>
    <row r="92" spans="1:14">
      <c r="A92" s="113" t="s">
        <v>447</v>
      </c>
      <c r="B92" s="113" t="s">
        <v>384</v>
      </c>
      <c r="C92" s="113">
        <v>1107.2</v>
      </c>
      <c r="D92" s="113">
        <v>1107.2</v>
      </c>
      <c r="E92" s="113">
        <v>1080</v>
      </c>
      <c r="F92" s="113">
        <v>1084.7</v>
      </c>
      <c r="G92" s="113">
        <v>1080</v>
      </c>
      <c r="H92" s="113">
        <v>1111.6500000000001</v>
      </c>
      <c r="I92" s="113">
        <v>11524</v>
      </c>
      <c r="J92" s="113">
        <v>12568989.85</v>
      </c>
      <c r="K92" s="115">
        <v>43493</v>
      </c>
      <c r="L92" s="113">
        <v>2049</v>
      </c>
      <c r="M92" s="113" t="s">
        <v>448</v>
      </c>
      <c r="N92" s="351"/>
    </row>
    <row r="93" spans="1:14">
      <c r="A93" s="113" t="s">
        <v>449</v>
      </c>
      <c r="B93" s="113" t="s">
        <v>384</v>
      </c>
      <c r="C93" s="113">
        <v>590</v>
      </c>
      <c r="D93" s="113">
        <v>602.79999999999995</v>
      </c>
      <c r="E93" s="113">
        <v>574</v>
      </c>
      <c r="F93" s="113">
        <v>592.15</v>
      </c>
      <c r="G93" s="113">
        <v>590.15</v>
      </c>
      <c r="H93" s="113">
        <v>589.70000000000005</v>
      </c>
      <c r="I93" s="113">
        <v>21378</v>
      </c>
      <c r="J93" s="113">
        <v>12709326.699999999</v>
      </c>
      <c r="K93" s="115">
        <v>43493</v>
      </c>
      <c r="L93" s="113">
        <v>3948</v>
      </c>
      <c r="M93" s="113" t="s">
        <v>450</v>
      </c>
      <c r="N93" s="351"/>
    </row>
    <row r="94" spans="1:14">
      <c r="A94" s="113" t="s">
        <v>2363</v>
      </c>
      <c r="B94" s="113" t="s">
        <v>384</v>
      </c>
      <c r="C94" s="113">
        <v>123.3</v>
      </c>
      <c r="D94" s="113">
        <v>123.3</v>
      </c>
      <c r="E94" s="113">
        <v>114.4</v>
      </c>
      <c r="F94" s="113">
        <v>115.2</v>
      </c>
      <c r="G94" s="113">
        <v>115.65</v>
      </c>
      <c r="H94" s="113">
        <v>119.7</v>
      </c>
      <c r="I94" s="113">
        <v>11488</v>
      </c>
      <c r="J94" s="113">
        <v>1339198</v>
      </c>
      <c r="K94" s="115">
        <v>43493</v>
      </c>
      <c r="L94" s="113">
        <v>443</v>
      </c>
      <c r="M94" s="113" t="s">
        <v>2364</v>
      </c>
      <c r="N94" s="351"/>
    </row>
    <row r="95" spans="1:14">
      <c r="A95" s="113" t="s">
        <v>37</v>
      </c>
      <c r="B95" s="113" t="s">
        <v>384</v>
      </c>
      <c r="C95" s="113">
        <v>1287</v>
      </c>
      <c r="D95" s="113">
        <v>1302.0999999999999</v>
      </c>
      <c r="E95" s="113">
        <v>1262.6500000000001</v>
      </c>
      <c r="F95" s="113">
        <v>1265.8</v>
      </c>
      <c r="G95" s="113">
        <v>1266</v>
      </c>
      <c r="H95" s="113">
        <v>1292.3</v>
      </c>
      <c r="I95" s="113">
        <v>254670</v>
      </c>
      <c r="J95" s="113">
        <v>323693810.35000002</v>
      </c>
      <c r="K95" s="115">
        <v>43493</v>
      </c>
      <c r="L95" s="113">
        <v>13859</v>
      </c>
      <c r="M95" s="113" t="s">
        <v>451</v>
      </c>
      <c r="N95" s="351"/>
    </row>
    <row r="96" spans="1:14">
      <c r="A96" s="113" t="s">
        <v>38</v>
      </c>
      <c r="B96" s="113" t="s">
        <v>384</v>
      </c>
      <c r="C96" s="113">
        <v>208.35</v>
      </c>
      <c r="D96" s="113">
        <v>212.4</v>
      </c>
      <c r="E96" s="113">
        <v>207.8</v>
      </c>
      <c r="F96" s="113">
        <v>209.65</v>
      </c>
      <c r="G96" s="113">
        <v>208.95</v>
      </c>
      <c r="H96" s="113">
        <v>210.75</v>
      </c>
      <c r="I96" s="113">
        <v>1887429</v>
      </c>
      <c r="J96" s="113">
        <v>395922663.60000002</v>
      </c>
      <c r="K96" s="115">
        <v>43493</v>
      </c>
      <c r="L96" s="113">
        <v>23585</v>
      </c>
      <c r="M96" s="113" t="s">
        <v>452</v>
      </c>
      <c r="N96" s="351"/>
    </row>
    <row r="97" spans="1:14">
      <c r="A97" s="113" t="s">
        <v>2064</v>
      </c>
      <c r="B97" s="113" t="s">
        <v>3217</v>
      </c>
      <c r="C97" s="113">
        <v>981</v>
      </c>
      <c r="D97" s="113">
        <v>990</v>
      </c>
      <c r="E97" s="113">
        <v>911.5</v>
      </c>
      <c r="F97" s="113">
        <v>916.2</v>
      </c>
      <c r="G97" s="113">
        <v>915</v>
      </c>
      <c r="H97" s="113">
        <v>949.55</v>
      </c>
      <c r="I97" s="113">
        <v>338</v>
      </c>
      <c r="J97" s="113">
        <v>319945.2</v>
      </c>
      <c r="K97" s="115">
        <v>43493</v>
      </c>
      <c r="L97" s="113">
        <v>37</v>
      </c>
      <c r="M97" s="113" t="s">
        <v>3155</v>
      </c>
      <c r="N97" s="351"/>
    </row>
    <row r="98" spans="1:14">
      <c r="A98" s="113" t="s">
        <v>453</v>
      </c>
      <c r="B98" s="113" t="s">
        <v>384</v>
      </c>
      <c r="C98" s="113">
        <v>173.75</v>
      </c>
      <c r="D98" s="113">
        <v>176.6</v>
      </c>
      <c r="E98" s="113">
        <v>165</v>
      </c>
      <c r="F98" s="113">
        <v>167.1</v>
      </c>
      <c r="G98" s="113">
        <v>166.65</v>
      </c>
      <c r="H98" s="113">
        <v>175.75</v>
      </c>
      <c r="I98" s="113">
        <v>194169</v>
      </c>
      <c r="J98" s="113">
        <v>32923094.449999999</v>
      </c>
      <c r="K98" s="115">
        <v>43493</v>
      </c>
      <c r="L98" s="113">
        <v>4280</v>
      </c>
      <c r="M98" s="113" t="s">
        <v>454</v>
      </c>
      <c r="N98" s="351"/>
    </row>
    <row r="99" spans="1:14">
      <c r="A99" s="113" t="s">
        <v>455</v>
      </c>
      <c r="B99" s="113" t="s">
        <v>384</v>
      </c>
      <c r="C99" s="113">
        <v>37.700000000000003</v>
      </c>
      <c r="D99" s="113">
        <v>37.700000000000003</v>
      </c>
      <c r="E99" s="113">
        <v>36.200000000000003</v>
      </c>
      <c r="F99" s="113">
        <v>36.65</v>
      </c>
      <c r="G99" s="113">
        <v>36.450000000000003</v>
      </c>
      <c r="H99" s="113">
        <v>37.9</v>
      </c>
      <c r="I99" s="113">
        <v>15488</v>
      </c>
      <c r="J99" s="113">
        <v>573772.1</v>
      </c>
      <c r="K99" s="115">
        <v>43493</v>
      </c>
      <c r="L99" s="113">
        <v>249</v>
      </c>
      <c r="M99" s="113" t="s">
        <v>456</v>
      </c>
      <c r="N99" s="351"/>
    </row>
    <row r="100" spans="1:14">
      <c r="A100" s="113" t="s">
        <v>2640</v>
      </c>
      <c r="B100" s="113" t="s">
        <v>384</v>
      </c>
      <c r="C100" s="113">
        <v>28.7</v>
      </c>
      <c r="D100" s="113">
        <v>28.75</v>
      </c>
      <c r="E100" s="113">
        <v>26.5</v>
      </c>
      <c r="F100" s="113">
        <v>27.1</v>
      </c>
      <c r="G100" s="113">
        <v>26.9</v>
      </c>
      <c r="H100" s="113">
        <v>28.6</v>
      </c>
      <c r="I100" s="113">
        <v>124218</v>
      </c>
      <c r="J100" s="113">
        <v>3390256.15</v>
      </c>
      <c r="K100" s="115">
        <v>43493</v>
      </c>
      <c r="L100" s="113">
        <v>1029</v>
      </c>
      <c r="M100" s="113" t="s">
        <v>2641</v>
      </c>
      <c r="N100" s="351"/>
    </row>
    <row r="101" spans="1:14">
      <c r="A101" s="113" t="s">
        <v>457</v>
      </c>
      <c r="B101" s="113" t="s">
        <v>384</v>
      </c>
      <c r="C101" s="113">
        <v>6.8</v>
      </c>
      <c r="D101" s="113">
        <v>6.85</v>
      </c>
      <c r="E101" s="113">
        <v>6.6</v>
      </c>
      <c r="F101" s="113">
        <v>6.6</v>
      </c>
      <c r="G101" s="113">
        <v>6.6</v>
      </c>
      <c r="H101" s="113">
        <v>6.9</v>
      </c>
      <c r="I101" s="113">
        <v>25018</v>
      </c>
      <c r="J101" s="113">
        <v>165945.95000000001</v>
      </c>
      <c r="K101" s="115">
        <v>43493</v>
      </c>
      <c r="L101" s="113">
        <v>105</v>
      </c>
      <c r="M101" s="113" t="s">
        <v>2096</v>
      </c>
      <c r="N101" s="351"/>
    </row>
    <row r="102" spans="1:14">
      <c r="A102" s="113" t="s">
        <v>2378</v>
      </c>
      <c r="B102" s="113" t="s">
        <v>384</v>
      </c>
      <c r="C102" s="113">
        <v>90.35</v>
      </c>
      <c r="D102" s="113">
        <v>91.1</v>
      </c>
      <c r="E102" s="113">
        <v>88.05</v>
      </c>
      <c r="F102" s="113">
        <v>89.15</v>
      </c>
      <c r="G102" s="113">
        <v>88.95</v>
      </c>
      <c r="H102" s="113">
        <v>89.65</v>
      </c>
      <c r="I102" s="113">
        <v>33232</v>
      </c>
      <c r="J102" s="113">
        <v>2972649.95</v>
      </c>
      <c r="K102" s="115">
        <v>43493</v>
      </c>
      <c r="L102" s="113">
        <v>458</v>
      </c>
      <c r="M102" s="113" t="s">
        <v>2379</v>
      </c>
      <c r="N102" s="351"/>
    </row>
    <row r="103" spans="1:14">
      <c r="A103" s="113" t="s">
        <v>3144</v>
      </c>
      <c r="B103" s="113" t="s">
        <v>384</v>
      </c>
      <c r="C103" s="113">
        <v>36.299999999999997</v>
      </c>
      <c r="D103" s="113">
        <v>36.299999999999997</v>
      </c>
      <c r="E103" s="113">
        <v>33.15</v>
      </c>
      <c r="F103" s="113">
        <v>35</v>
      </c>
      <c r="G103" s="113">
        <v>35</v>
      </c>
      <c r="H103" s="113">
        <v>34.450000000000003</v>
      </c>
      <c r="I103" s="113">
        <v>441</v>
      </c>
      <c r="J103" s="113">
        <v>15427.3</v>
      </c>
      <c r="K103" s="115">
        <v>43493</v>
      </c>
      <c r="L103" s="113">
        <v>12</v>
      </c>
      <c r="M103" s="113" t="s">
        <v>3145</v>
      </c>
      <c r="N103" s="351"/>
    </row>
    <row r="104" spans="1:14">
      <c r="A104" s="113" t="s">
        <v>2033</v>
      </c>
      <c r="B104" s="113" t="s">
        <v>384</v>
      </c>
      <c r="C104" s="113">
        <v>50.95</v>
      </c>
      <c r="D104" s="113">
        <v>54</v>
      </c>
      <c r="E104" s="113">
        <v>50.5</v>
      </c>
      <c r="F104" s="113">
        <v>50.7</v>
      </c>
      <c r="G104" s="113">
        <v>51.5</v>
      </c>
      <c r="H104" s="113">
        <v>50.75</v>
      </c>
      <c r="I104" s="113">
        <v>18741</v>
      </c>
      <c r="J104" s="113">
        <v>961545.9</v>
      </c>
      <c r="K104" s="115">
        <v>43493</v>
      </c>
      <c r="L104" s="113">
        <v>216</v>
      </c>
      <c r="M104" s="113" t="s">
        <v>2034</v>
      </c>
      <c r="N104" s="351"/>
    </row>
    <row r="105" spans="1:14">
      <c r="A105" s="113" t="s">
        <v>2642</v>
      </c>
      <c r="B105" s="113" t="s">
        <v>384</v>
      </c>
      <c r="C105" s="113">
        <v>386.7</v>
      </c>
      <c r="D105" s="113">
        <v>386.75</v>
      </c>
      <c r="E105" s="113">
        <v>360</v>
      </c>
      <c r="F105" s="113">
        <v>370.45</v>
      </c>
      <c r="G105" s="113">
        <v>368.65</v>
      </c>
      <c r="H105" s="113">
        <v>386.7</v>
      </c>
      <c r="I105" s="113">
        <v>5681</v>
      </c>
      <c r="J105" s="113">
        <v>2112427.5499999998</v>
      </c>
      <c r="K105" s="115">
        <v>43493</v>
      </c>
      <c r="L105" s="113">
        <v>286</v>
      </c>
      <c r="M105" s="113" t="s">
        <v>2643</v>
      </c>
      <c r="N105" s="351"/>
    </row>
    <row r="106" spans="1:14">
      <c r="A106" s="113" t="s">
        <v>458</v>
      </c>
      <c r="B106" s="113" t="s">
        <v>384</v>
      </c>
      <c r="C106" s="113">
        <v>53.7</v>
      </c>
      <c r="D106" s="113">
        <v>54</v>
      </c>
      <c r="E106" s="113">
        <v>49.5</v>
      </c>
      <c r="F106" s="113">
        <v>50.65</v>
      </c>
      <c r="G106" s="113">
        <v>51</v>
      </c>
      <c r="H106" s="113">
        <v>52.55</v>
      </c>
      <c r="I106" s="113">
        <v>23670</v>
      </c>
      <c r="J106" s="113">
        <v>1212839.6000000001</v>
      </c>
      <c r="K106" s="115">
        <v>43493</v>
      </c>
      <c r="L106" s="113">
        <v>335</v>
      </c>
      <c r="M106" s="113" t="s">
        <v>459</v>
      </c>
      <c r="N106" s="351"/>
    </row>
    <row r="107" spans="1:14">
      <c r="A107" s="113" t="s">
        <v>460</v>
      </c>
      <c r="B107" s="113" t="s">
        <v>3217</v>
      </c>
      <c r="C107" s="113">
        <v>96.15</v>
      </c>
      <c r="D107" s="113">
        <v>104</v>
      </c>
      <c r="E107" s="113">
        <v>96.15</v>
      </c>
      <c r="F107" s="113">
        <v>97.5</v>
      </c>
      <c r="G107" s="113">
        <v>97.5</v>
      </c>
      <c r="H107" s="113">
        <v>101.15</v>
      </c>
      <c r="I107" s="113">
        <v>1536</v>
      </c>
      <c r="J107" s="113">
        <v>152934.5</v>
      </c>
      <c r="K107" s="115">
        <v>43493</v>
      </c>
      <c r="L107" s="113">
        <v>47</v>
      </c>
      <c r="M107" s="113" t="s">
        <v>461</v>
      </c>
      <c r="N107" s="351"/>
    </row>
    <row r="108" spans="1:14">
      <c r="A108" s="113" t="s">
        <v>462</v>
      </c>
      <c r="B108" s="113" t="s">
        <v>384</v>
      </c>
      <c r="C108" s="113">
        <v>16.8</v>
      </c>
      <c r="D108" s="113">
        <v>16.95</v>
      </c>
      <c r="E108" s="113">
        <v>16</v>
      </c>
      <c r="F108" s="113">
        <v>16.100000000000001</v>
      </c>
      <c r="G108" s="113">
        <v>16</v>
      </c>
      <c r="H108" s="113">
        <v>16.899999999999999</v>
      </c>
      <c r="I108" s="113">
        <v>16532</v>
      </c>
      <c r="J108" s="113">
        <v>271491.25</v>
      </c>
      <c r="K108" s="115">
        <v>43493</v>
      </c>
      <c r="L108" s="113">
        <v>135</v>
      </c>
      <c r="M108" s="113" t="s">
        <v>463</v>
      </c>
      <c r="N108" s="351"/>
    </row>
    <row r="109" spans="1:14">
      <c r="A109" s="113" t="s">
        <v>2065</v>
      </c>
      <c r="B109" s="113" t="s">
        <v>384</v>
      </c>
      <c r="C109" s="113">
        <v>30.55</v>
      </c>
      <c r="D109" s="113">
        <v>31.3</v>
      </c>
      <c r="E109" s="113">
        <v>28.35</v>
      </c>
      <c r="F109" s="113">
        <v>29.3</v>
      </c>
      <c r="G109" s="113">
        <v>29.4</v>
      </c>
      <c r="H109" s="113">
        <v>30.2</v>
      </c>
      <c r="I109" s="113">
        <v>117075</v>
      </c>
      <c r="J109" s="113">
        <v>3458411.95</v>
      </c>
      <c r="K109" s="115">
        <v>43493</v>
      </c>
      <c r="L109" s="113">
        <v>1152</v>
      </c>
      <c r="M109" s="113" t="s">
        <v>2066</v>
      </c>
      <c r="N109" s="351"/>
    </row>
    <row r="110" spans="1:14">
      <c r="A110" s="113" t="s">
        <v>3228</v>
      </c>
      <c r="B110" s="113" t="s">
        <v>384</v>
      </c>
      <c r="C110" s="113">
        <v>33.299999999999997</v>
      </c>
      <c r="D110" s="113">
        <v>34</v>
      </c>
      <c r="E110" s="113">
        <v>32.549999999999997</v>
      </c>
      <c r="F110" s="113">
        <v>33.65</v>
      </c>
      <c r="G110" s="113">
        <v>33.75</v>
      </c>
      <c r="H110" s="113">
        <v>32.4</v>
      </c>
      <c r="I110" s="113">
        <v>43481</v>
      </c>
      <c r="J110" s="113">
        <v>1453535.75</v>
      </c>
      <c r="K110" s="115">
        <v>43493</v>
      </c>
      <c r="L110" s="113">
        <v>219</v>
      </c>
      <c r="M110" s="113" t="s">
        <v>3229</v>
      </c>
      <c r="N110" s="351"/>
    </row>
    <row r="111" spans="1:14">
      <c r="A111" s="113" t="s">
        <v>39</v>
      </c>
      <c r="B111" s="113" t="s">
        <v>384</v>
      </c>
      <c r="C111" s="113">
        <v>86.4</v>
      </c>
      <c r="D111" s="113">
        <v>89</v>
      </c>
      <c r="E111" s="113">
        <v>84.8</v>
      </c>
      <c r="F111" s="113">
        <v>88.15</v>
      </c>
      <c r="G111" s="113">
        <v>88.1</v>
      </c>
      <c r="H111" s="113">
        <v>86.75</v>
      </c>
      <c r="I111" s="113">
        <v>2300645</v>
      </c>
      <c r="J111" s="113">
        <v>199663531.65000001</v>
      </c>
      <c r="K111" s="115">
        <v>43493</v>
      </c>
      <c r="L111" s="113">
        <v>17164</v>
      </c>
      <c r="M111" s="113" t="s">
        <v>464</v>
      </c>
      <c r="N111" s="351"/>
    </row>
    <row r="112" spans="1:14">
      <c r="A112" s="113" t="s">
        <v>1964</v>
      </c>
      <c r="B112" s="113" t="s">
        <v>384</v>
      </c>
      <c r="C112" s="113">
        <v>119.7</v>
      </c>
      <c r="D112" s="113">
        <v>119.7</v>
      </c>
      <c r="E112" s="113">
        <v>113.95</v>
      </c>
      <c r="F112" s="113">
        <v>115.9</v>
      </c>
      <c r="G112" s="113">
        <v>115.25</v>
      </c>
      <c r="H112" s="113">
        <v>119.6</v>
      </c>
      <c r="I112" s="113">
        <v>13437</v>
      </c>
      <c r="J112" s="113">
        <v>1550750.9</v>
      </c>
      <c r="K112" s="115">
        <v>43493</v>
      </c>
      <c r="L112" s="113">
        <v>443</v>
      </c>
      <c r="M112" s="113" t="s">
        <v>465</v>
      </c>
      <c r="N112" s="351"/>
    </row>
    <row r="113" spans="1:14">
      <c r="A113" s="113" t="s">
        <v>466</v>
      </c>
      <c r="B113" s="113" t="s">
        <v>384</v>
      </c>
      <c r="C113" s="113">
        <v>255.1</v>
      </c>
      <c r="D113" s="113">
        <v>258</v>
      </c>
      <c r="E113" s="113">
        <v>254.6</v>
      </c>
      <c r="F113" s="113">
        <v>255.6</v>
      </c>
      <c r="G113" s="113">
        <v>256.10000000000002</v>
      </c>
      <c r="H113" s="113">
        <v>255.05</v>
      </c>
      <c r="I113" s="113">
        <v>13802</v>
      </c>
      <c r="J113" s="113">
        <v>3521397.5</v>
      </c>
      <c r="K113" s="115">
        <v>43493</v>
      </c>
      <c r="L113" s="113">
        <v>192</v>
      </c>
      <c r="M113" s="113" t="s">
        <v>467</v>
      </c>
      <c r="N113" s="351"/>
    </row>
    <row r="114" spans="1:14">
      <c r="A114" s="113" t="s">
        <v>468</v>
      </c>
      <c r="B114" s="113" t="s">
        <v>384</v>
      </c>
      <c r="C114" s="113">
        <v>196</v>
      </c>
      <c r="D114" s="113">
        <v>201</v>
      </c>
      <c r="E114" s="113">
        <v>192.2</v>
      </c>
      <c r="F114" s="113">
        <v>193.25</v>
      </c>
      <c r="G114" s="113">
        <v>196</v>
      </c>
      <c r="H114" s="113">
        <v>198.35</v>
      </c>
      <c r="I114" s="113">
        <v>4188</v>
      </c>
      <c r="J114" s="113">
        <v>825586.25</v>
      </c>
      <c r="K114" s="115">
        <v>43493</v>
      </c>
      <c r="L114" s="113">
        <v>190</v>
      </c>
      <c r="M114" s="113" t="s">
        <v>469</v>
      </c>
      <c r="N114" s="351"/>
    </row>
    <row r="115" spans="1:14">
      <c r="A115" s="113" t="s">
        <v>1973</v>
      </c>
      <c r="B115" s="113" t="s">
        <v>384</v>
      </c>
      <c r="C115" s="113">
        <v>56.5</v>
      </c>
      <c r="D115" s="113">
        <v>57.45</v>
      </c>
      <c r="E115" s="113">
        <v>52.5</v>
      </c>
      <c r="F115" s="113">
        <v>53.5</v>
      </c>
      <c r="G115" s="113">
        <v>53.3</v>
      </c>
      <c r="H115" s="113">
        <v>57.7</v>
      </c>
      <c r="I115" s="113">
        <v>17791</v>
      </c>
      <c r="J115" s="113">
        <v>967731.4</v>
      </c>
      <c r="K115" s="115">
        <v>43493</v>
      </c>
      <c r="L115" s="113">
        <v>276</v>
      </c>
      <c r="M115" s="113" t="s">
        <v>1974</v>
      </c>
      <c r="N115" s="351"/>
    </row>
    <row r="116" spans="1:14">
      <c r="A116" s="113" t="s">
        <v>470</v>
      </c>
      <c r="B116" s="113" t="s">
        <v>384</v>
      </c>
      <c r="C116" s="113">
        <v>27.55</v>
      </c>
      <c r="D116" s="113">
        <v>27.7</v>
      </c>
      <c r="E116" s="113">
        <v>26.4</v>
      </c>
      <c r="F116" s="113">
        <v>26.9</v>
      </c>
      <c r="G116" s="113">
        <v>26.95</v>
      </c>
      <c r="H116" s="113">
        <v>27.35</v>
      </c>
      <c r="I116" s="113">
        <v>11365</v>
      </c>
      <c r="J116" s="113">
        <v>303885.84999999998</v>
      </c>
      <c r="K116" s="115">
        <v>43493</v>
      </c>
      <c r="L116" s="113">
        <v>176</v>
      </c>
      <c r="M116" s="113" t="s">
        <v>471</v>
      </c>
      <c r="N116" s="351"/>
    </row>
    <row r="117" spans="1:14">
      <c r="A117" s="113" t="s">
        <v>472</v>
      </c>
      <c r="B117" s="113" t="s">
        <v>384</v>
      </c>
      <c r="C117" s="113">
        <v>112.7</v>
      </c>
      <c r="D117" s="113">
        <v>113.8</v>
      </c>
      <c r="E117" s="113">
        <v>110</v>
      </c>
      <c r="F117" s="113">
        <v>112.45</v>
      </c>
      <c r="G117" s="113">
        <v>112.5</v>
      </c>
      <c r="H117" s="113">
        <v>112.2</v>
      </c>
      <c r="I117" s="113">
        <v>34764</v>
      </c>
      <c r="J117" s="113">
        <v>3896884.3</v>
      </c>
      <c r="K117" s="115">
        <v>43493</v>
      </c>
      <c r="L117" s="113">
        <v>446</v>
      </c>
      <c r="M117" s="113" t="s">
        <v>473</v>
      </c>
      <c r="N117" s="351"/>
    </row>
    <row r="118" spans="1:14">
      <c r="A118" s="113" t="s">
        <v>474</v>
      </c>
      <c r="B118" s="113" t="s">
        <v>3217</v>
      </c>
      <c r="C118" s="113">
        <v>14.05</v>
      </c>
      <c r="D118" s="113">
        <v>14.65</v>
      </c>
      <c r="E118" s="113">
        <v>13.75</v>
      </c>
      <c r="F118" s="113">
        <v>13.75</v>
      </c>
      <c r="G118" s="113">
        <v>13.75</v>
      </c>
      <c r="H118" s="113">
        <v>14.45</v>
      </c>
      <c r="I118" s="113">
        <v>72577</v>
      </c>
      <c r="J118" s="113">
        <v>999110.3</v>
      </c>
      <c r="K118" s="115">
        <v>43493</v>
      </c>
      <c r="L118" s="113">
        <v>105</v>
      </c>
      <c r="M118" s="113" t="s">
        <v>475</v>
      </c>
      <c r="N118" s="351"/>
    </row>
    <row r="119" spans="1:14">
      <c r="A119" s="113" t="s">
        <v>476</v>
      </c>
      <c r="B119" s="113" t="s">
        <v>384</v>
      </c>
      <c r="C119" s="113">
        <v>123.55</v>
      </c>
      <c r="D119" s="113">
        <v>123.55</v>
      </c>
      <c r="E119" s="113">
        <v>118.1</v>
      </c>
      <c r="F119" s="113">
        <v>118.75</v>
      </c>
      <c r="G119" s="113">
        <v>119</v>
      </c>
      <c r="H119" s="113">
        <v>123.55</v>
      </c>
      <c r="I119" s="113">
        <v>81695</v>
      </c>
      <c r="J119" s="113">
        <v>9839839.9000000004</v>
      </c>
      <c r="K119" s="115">
        <v>43493</v>
      </c>
      <c r="L119" s="113">
        <v>1629</v>
      </c>
      <c r="M119" s="113" t="s">
        <v>477</v>
      </c>
      <c r="N119" s="351"/>
    </row>
    <row r="120" spans="1:14">
      <c r="A120" s="113" t="s">
        <v>40</v>
      </c>
      <c r="B120" s="113" t="s">
        <v>384</v>
      </c>
      <c r="C120" s="113">
        <v>82.6</v>
      </c>
      <c r="D120" s="113">
        <v>83.5</v>
      </c>
      <c r="E120" s="113">
        <v>80.8</v>
      </c>
      <c r="F120" s="113">
        <v>83</v>
      </c>
      <c r="G120" s="113">
        <v>83.3</v>
      </c>
      <c r="H120" s="113">
        <v>82.6</v>
      </c>
      <c r="I120" s="113">
        <v>20419146</v>
      </c>
      <c r="J120" s="113">
        <v>1681296456.3499999</v>
      </c>
      <c r="K120" s="115">
        <v>43493</v>
      </c>
      <c r="L120" s="113">
        <v>77626</v>
      </c>
      <c r="M120" s="113" t="s">
        <v>478</v>
      </c>
      <c r="N120" s="351"/>
    </row>
    <row r="121" spans="1:14">
      <c r="A121" s="113" t="s">
        <v>2591</v>
      </c>
      <c r="B121" s="113" t="s">
        <v>384</v>
      </c>
      <c r="C121" s="113">
        <v>147.35</v>
      </c>
      <c r="D121" s="113">
        <v>149</v>
      </c>
      <c r="E121" s="113">
        <v>142</v>
      </c>
      <c r="F121" s="113">
        <v>147.05000000000001</v>
      </c>
      <c r="G121" s="113">
        <v>149</v>
      </c>
      <c r="H121" s="113">
        <v>149</v>
      </c>
      <c r="I121" s="113">
        <v>1476</v>
      </c>
      <c r="J121" s="113">
        <v>215663.7</v>
      </c>
      <c r="K121" s="115">
        <v>43493</v>
      </c>
      <c r="L121" s="113">
        <v>44</v>
      </c>
      <c r="M121" s="113" t="s">
        <v>2592</v>
      </c>
      <c r="N121" s="351"/>
    </row>
    <row r="122" spans="1:14">
      <c r="A122" s="113" t="s">
        <v>41</v>
      </c>
      <c r="B122" s="113" t="s">
        <v>384</v>
      </c>
      <c r="C122" s="113">
        <v>1375</v>
      </c>
      <c r="D122" s="113">
        <v>1391</v>
      </c>
      <c r="E122" s="113">
        <v>1366.85</v>
      </c>
      <c r="F122" s="113">
        <v>1379.5</v>
      </c>
      <c r="G122" s="113">
        <v>1377.9</v>
      </c>
      <c r="H122" s="113">
        <v>1372.15</v>
      </c>
      <c r="I122" s="113">
        <v>1590764</v>
      </c>
      <c r="J122" s="113">
        <v>2196837524.3499999</v>
      </c>
      <c r="K122" s="115">
        <v>43493</v>
      </c>
      <c r="L122" s="113">
        <v>53718</v>
      </c>
      <c r="M122" s="113" t="s">
        <v>479</v>
      </c>
      <c r="N122" s="351"/>
    </row>
    <row r="123" spans="1:14">
      <c r="A123" s="113" t="s">
        <v>480</v>
      </c>
      <c r="B123" s="113" t="s">
        <v>384</v>
      </c>
      <c r="C123" s="113">
        <v>146</v>
      </c>
      <c r="D123" s="113">
        <v>148.9</v>
      </c>
      <c r="E123" s="113">
        <v>142.05000000000001</v>
      </c>
      <c r="F123" s="113">
        <v>145.5</v>
      </c>
      <c r="G123" s="113">
        <v>147.75</v>
      </c>
      <c r="H123" s="113">
        <v>148.35</v>
      </c>
      <c r="I123" s="113">
        <v>37214</v>
      </c>
      <c r="J123" s="113">
        <v>5386182.25</v>
      </c>
      <c r="K123" s="115">
        <v>43493</v>
      </c>
      <c r="L123" s="113">
        <v>785</v>
      </c>
      <c r="M123" s="113" t="s">
        <v>481</v>
      </c>
      <c r="N123" s="351"/>
    </row>
    <row r="124" spans="1:14">
      <c r="A124" s="113" t="s">
        <v>2161</v>
      </c>
      <c r="B124" s="113" t="s">
        <v>384</v>
      </c>
      <c r="C124" s="113">
        <v>157</v>
      </c>
      <c r="D124" s="113">
        <v>157</v>
      </c>
      <c r="E124" s="113">
        <v>150.05000000000001</v>
      </c>
      <c r="F124" s="113">
        <v>151</v>
      </c>
      <c r="G124" s="113">
        <v>151</v>
      </c>
      <c r="H124" s="113">
        <v>156.1</v>
      </c>
      <c r="I124" s="113">
        <v>692</v>
      </c>
      <c r="J124" s="113">
        <v>105851.85</v>
      </c>
      <c r="K124" s="115">
        <v>43493</v>
      </c>
      <c r="L124" s="113">
        <v>43</v>
      </c>
      <c r="M124" s="113" t="s">
        <v>2162</v>
      </c>
      <c r="N124" s="351"/>
    </row>
    <row r="125" spans="1:14">
      <c r="A125" s="113" t="s">
        <v>3230</v>
      </c>
      <c r="B125" s="113" t="s">
        <v>384</v>
      </c>
      <c r="C125" s="113">
        <v>1.95</v>
      </c>
      <c r="D125" s="113">
        <v>2</v>
      </c>
      <c r="E125" s="113">
        <v>1.9</v>
      </c>
      <c r="F125" s="113">
        <v>1.9</v>
      </c>
      <c r="G125" s="113">
        <v>1.9</v>
      </c>
      <c r="H125" s="113">
        <v>1.95</v>
      </c>
      <c r="I125" s="113">
        <v>129755</v>
      </c>
      <c r="J125" s="113">
        <v>248326.9</v>
      </c>
      <c r="K125" s="115">
        <v>43493</v>
      </c>
      <c r="L125" s="113">
        <v>76</v>
      </c>
      <c r="M125" s="113" t="s">
        <v>3231</v>
      </c>
      <c r="N125" s="351"/>
    </row>
    <row r="126" spans="1:14">
      <c r="A126" s="113" t="s">
        <v>482</v>
      </c>
      <c r="B126" s="113" t="s">
        <v>384</v>
      </c>
      <c r="C126" s="113">
        <v>539.9</v>
      </c>
      <c r="D126" s="113">
        <v>539.9</v>
      </c>
      <c r="E126" s="113">
        <v>510.1</v>
      </c>
      <c r="F126" s="113">
        <v>511.95</v>
      </c>
      <c r="G126" s="113">
        <v>511</v>
      </c>
      <c r="H126" s="113">
        <v>532.25</v>
      </c>
      <c r="I126" s="113">
        <v>25888</v>
      </c>
      <c r="J126" s="113">
        <v>13534427.65</v>
      </c>
      <c r="K126" s="115">
        <v>43493</v>
      </c>
      <c r="L126" s="113">
        <v>1207</v>
      </c>
      <c r="M126" s="113" t="s">
        <v>483</v>
      </c>
      <c r="N126" s="351"/>
    </row>
    <row r="127" spans="1:14">
      <c r="A127" s="113" t="s">
        <v>2536</v>
      </c>
      <c r="B127" s="113" t="s">
        <v>384</v>
      </c>
      <c r="C127" s="113">
        <v>163.55000000000001</v>
      </c>
      <c r="D127" s="113">
        <v>163.55000000000001</v>
      </c>
      <c r="E127" s="113">
        <v>150.6</v>
      </c>
      <c r="F127" s="113">
        <v>153.5</v>
      </c>
      <c r="G127" s="113">
        <v>153.85</v>
      </c>
      <c r="H127" s="113">
        <v>163.55000000000001</v>
      </c>
      <c r="I127" s="113">
        <v>33806</v>
      </c>
      <c r="J127" s="113">
        <v>5271764.75</v>
      </c>
      <c r="K127" s="115">
        <v>43493</v>
      </c>
      <c r="L127" s="113">
        <v>935</v>
      </c>
      <c r="M127" s="113" t="s">
        <v>2537</v>
      </c>
      <c r="N127" s="351"/>
    </row>
    <row r="128" spans="1:14">
      <c r="A128" s="113" t="s">
        <v>484</v>
      </c>
      <c r="B128" s="113" t="s">
        <v>384</v>
      </c>
      <c r="C128" s="113">
        <v>1025.5</v>
      </c>
      <c r="D128" s="113">
        <v>1095</v>
      </c>
      <c r="E128" s="113">
        <v>1020.95</v>
      </c>
      <c r="F128" s="113">
        <v>1084.4000000000001</v>
      </c>
      <c r="G128" s="113">
        <v>1094</v>
      </c>
      <c r="H128" s="113">
        <v>1030.1500000000001</v>
      </c>
      <c r="I128" s="113">
        <v>46797</v>
      </c>
      <c r="J128" s="113">
        <v>49477824.700000003</v>
      </c>
      <c r="K128" s="115">
        <v>43493</v>
      </c>
      <c r="L128" s="113">
        <v>6614</v>
      </c>
      <c r="M128" s="113" t="s">
        <v>485</v>
      </c>
      <c r="N128" s="351"/>
    </row>
    <row r="129" spans="1:14">
      <c r="A129" s="113" t="s">
        <v>486</v>
      </c>
      <c r="B129" s="113" t="s">
        <v>384</v>
      </c>
      <c r="C129" s="113">
        <v>80.900000000000006</v>
      </c>
      <c r="D129" s="113">
        <v>80.900000000000006</v>
      </c>
      <c r="E129" s="113">
        <v>79.3</v>
      </c>
      <c r="F129" s="113">
        <v>79.849999999999994</v>
      </c>
      <c r="G129" s="113">
        <v>79.8</v>
      </c>
      <c r="H129" s="113">
        <v>79.5</v>
      </c>
      <c r="I129" s="113">
        <v>105748</v>
      </c>
      <c r="J129" s="113">
        <v>8445626.6500000004</v>
      </c>
      <c r="K129" s="115">
        <v>43493</v>
      </c>
      <c r="L129" s="113">
        <v>540</v>
      </c>
      <c r="M129" s="113" t="s">
        <v>487</v>
      </c>
      <c r="N129" s="351"/>
    </row>
    <row r="130" spans="1:14">
      <c r="A130" s="113" t="s">
        <v>488</v>
      </c>
      <c r="B130" s="113" t="s">
        <v>384</v>
      </c>
      <c r="C130" s="113">
        <v>1608.45</v>
      </c>
      <c r="D130" s="113">
        <v>1639.95</v>
      </c>
      <c r="E130" s="113">
        <v>1600</v>
      </c>
      <c r="F130" s="113">
        <v>1601.45</v>
      </c>
      <c r="G130" s="113">
        <v>1601</v>
      </c>
      <c r="H130" s="113">
        <v>1600.15</v>
      </c>
      <c r="I130" s="113">
        <v>13710</v>
      </c>
      <c r="J130" s="113">
        <v>22194955.850000001</v>
      </c>
      <c r="K130" s="115">
        <v>43493</v>
      </c>
      <c r="L130" s="113">
        <v>2555</v>
      </c>
      <c r="M130" s="113" t="s">
        <v>489</v>
      </c>
      <c r="N130" s="351"/>
    </row>
    <row r="131" spans="1:14">
      <c r="A131" s="113" t="s">
        <v>2349</v>
      </c>
      <c r="B131" s="113" t="s">
        <v>384</v>
      </c>
      <c r="C131" s="113">
        <v>119</v>
      </c>
      <c r="D131" s="113">
        <v>119.4</v>
      </c>
      <c r="E131" s="113">
        <v>114.15</v>
      </c>
      <c r="F131" s="113">
        <v>115.4</v>
      </c>
      <c r="G131" s="113">
        <v>114.15</v>
      </c>
      <c r="H131" s="113">
        <v>118.65</v>
      </c>
      <c r="I131" s="113">
        <v>59403</v>
      </c>
      <c r="J131" s="113">
        <v>6945077.5</v>
      </c>
      <c r="K131" s="115">
        <v>43493</v>
      </c>
      <c r="L131" s="113">
        <v>1252</v>
      </c>
      <c r="M131" s="113" t="s">
        <v>2350</v>
      </c>
      <c r="N131" s="351"/>
    </row>
    <row r="132" spans="1:14">
      <c r="A132" s="113" t="s">
        <v>490</v>
      </c>
      <c r="B132" s="113" t="s">
        <v>384</v>
      </c>
      <c r="C132" s="113">
        <v>565.15</v>
      </c>
      <c r="D132" s="113">
        <v>579</v>
      </c>
      <c r="E132" s="113">
        <v>565.15</v>
      </c>
      <c r="F132" s="113">
        <v>575.85</v>
      </c>
      <c r="G132" s="113">
        <v>575</v>
      </c>
      <c r="H132" s="113">
        <v>573.45000000000005</v>
      </c>
      <c r="I132" s="113">
        <v>1890</v>
      </c>
      <c r="J132" s="113">
        <v>1085576.1000000001</v>
      </c>
      <c r="K132" s="115">
        <v>43493</v>
      </c>
      <c r="L132" s="113">
        <v>132</v>
      </c>
      <c r="M132" s="113" t="s">
        <v>491</v>
      </c>
      <c r="N132" s="351"/>
    </row>
    <row r="133" spans="1:14">
      <c r="A133" s="113" t="s">
        <v>492</v>
      </c>
      <c r="B133" s="113" t="s">
        <v>384</v>
      </c>
      <c r="C133" s="113">
        <v>19.600000000000001</v>
      </c>
      <c r="D133" s="113">
        <v>19.649999999999999</v>
      </c>
      <c r="E133" s="113">
        <v>18.850000000000001</v>
      </c>
      <c r="F133" s="113">
        <v>19.05</v>
      </c>
      <c r="G133" s="113">
        <v>18.95</v>
      </c>
      <c r="H133" s="113">
        <v>19.8</v>
      </c>
      <c r="I133" s="113">
        <v>30717</v>
      </c>
      <c r="J133" s="113">
        <v>585153.25</v>
      </c>
      <c r="K133" s="115">
        <v>43493</v>
      </c>
      <c r="L133" s="113">
        <v>392</v>
      </c>
      <c r="M133" s="113" t="s">
        <v>493</v>
      </c>
      <c r="N133" s="351"/>
    </row>
    <row r="134" spans="1:14">
      <c r="A134" s="113" t="s">
        <v>3232</v>
      </c>
      <c r="B134" s="113" t="s">
        <v>3217</v>
      </c>
      <c r="C134" s="113">
        <v>74</v>
      </c>
      <c r="D134" s="113">
        <v>76.5</v>
      </c>
      <c r="E134" s="113">
        <v>74</v>
      </c>
      <c r="F134" s="113">
        <v>75.55</v>
      </c>
      <c r="G134" s="113">
        <v>75.5</v>
      </c>
      <c r="H134" s="113">
        <v>75.7</v>
      </c>
      <c r="I134" s="113">
        <v>2050</v>
      </c>
      <c r="J134" s="113">
        <v>152770.1</v>
      </c>
      <c r="K134" s="115">
        <v>43493</v>
      </c>
      <c r="L134" s="113">
        <v>39</v>
      </c>
      <c r="M134" s="113" t="s">
        <v>3233</v>
      </c>
      <c r="N134" s="351"/>
    </row>
    <row r="135" spans="1:14">
      <c r="A135" s="113" t="s">
        <v>3769</v>
      </c>
      <c r="B135" s="113" t="s">
        <v>3217</v>
      </c>
      <c r="C135" s="113">
        <v>0.05</v>
      </c>
      <c r="D135" s="113">
        <v>0.1</v>
      </c>
      <c r="E135" s="113">
        <v>0.05</v>
      </c>
      <c r="F135" s="113">
        <v>0.1</v>
      </c>
      <c r="G135" s="113">
        <v>0.1</v>
      </c>
      <c r="H135" s="113">
        <v>0.05</v>
      </c>
      <c r="I135" s="113">
        <v>10048</v>
      </c>
      <c r="J135" s="113">
        <v>999.8</v>
      </c>
      <c r="K135" s="115">
        <v>43493</v>
      </c>
      <c r="L135" s="113">
        <v>16</v>
      </c>
      <c r="M135" s="113" t="s">
        <v>3770</v>
      </c>
      <c r="N135" s="351"/>
    </row>
    <row r="136" spans="1:14">
      <c r="A136" s="113" t="s">
        <v>494</v>
      </c>
      <c r="B136" s="113" t="s">
        <v>384</v>
      </c>
      <c r="C136" s="113">
        <v>3419.05</v>
      </c>
      <c r="D136" s="113">
        <v>3474</v>
      </c>
      <c r="E136" s="113">
        <v>3301</v>
      </c>
      <c r="F136" s="113">
        <v>3313.95</v>
      </c>
      <c r="G136" s="113">
        <v>3328.05</v>
      </c>
      <c r="H136" s="113">
        <v>3472.65</v>
      </c>
      <c r="I136" s="113">
        <v>30511</v>
      </c>
      <c r="J136" s="113">
        <v>103231612.25</v>
      </c>
      <c r="K136" s="115">
        <v>43493</v>
      </c>
      <c r="L136" s="113">
        <v>5785</v>
      </c>
      <c r="M136" s="113" t="s">
        <v>495</v>
      </c>
      <c r="N136" s="351"/>
    </row>
    <row r="137" spans="1:14">
      <c r="A137" s="113" t="s">
        <v>496</v>
      </c>
      <c r="B137" s="113" t="s">
        <v>384</v>
      </c>
      <c r="C137" s="113">
        <v>313.5</v>
      </c>
      <c r="D137" s="113">
        <v>313.5</v>
      </c>
      <c r="E137" s="113">
        <v>296</v>
      </c>
      <c r="F137" s="113">
        <v>297.14999999999998</v>
      </c>
      <c r="G137" s="113">
        <v>298</v>
      </c>
      <c r="H137" s="113">
        <v>306.85000000000002</v>
      </c>
      <c r="I137" s="113">
        <v>26725</v>
      </c>
      <c r="J137" s="113">
        <v>7990741.7999999998</v>
      </c>
      <c r="K137" s="115">
        <v>43493</v>
      </c>
      <c r="L137" s="113">
        <v>1082</v>
      </c>
      <c r="M137" s="113" t="s">
        <v>497</v>
      </c>
      <c r="N137" s="351"/>
    </row>
    <row r="138" spans="1:14">
      <c r="A138" s="113" t="s">
        <v>2115</v>
      </c>
      <c r="B138" s="113" t="s">
        <v>384</v>
      </c>
      <c r="C138" s="113">
        <v>585.1</v>
      </c>
      <c r="D138" s="113">
        <v>599.9</v>
      </c>
      <c r="E138" s="113">
        <v>572.1</v>
      </c>
      <c r="F138" s="113">
        <v>592.25</v>
      </c>
      <c r="G138" s="113">
        <v>599</v>
      </c>
      <c r="H138" s="113">
        <v>589.4</v>
      </c>
      <c r="I138" s="113">
        <v>225562</v>
      </c>
      <c r="J138" s="113">
        <v>131667445.90000001</v>
      </c>
      <c r="K138" s="115">
        <v>43493</v>
      </c>
      <c r="L138" s="113">
        <v>37378</v>
      </c>
      <c r="M138" s="113" t="s">
        <v>2116</v>
      </c>
      <c r="N138" s="351"/>
    </row>
    <row r="139" spans="1:14">
      <c r="A139" s="113" t="s">
        <v>498</v>
      </c>
      <c r="B139" s="113" t="s">
        <v>384</v>
      </c>
      <c r="C139" s="113">
        <v>123.05</v>
      </c>
      <c r="D139" s="113">
        <v>125.85</v>
      </c>
      <c r="E139" s="113">
        <v>116</v>
      </c>
      <c r="F139" s="113">
        <v>122.3</v>
      </c>
      <c r="G139" s="113">
        <v>124.7</v>
      </c>
      <c r="H139" s="113">
        <v>124.75</v>
      </c>
      <c r="I139" s="113">
        <v>16449</v>
      </c>
      <c r="J139" s="113">
        <v>1981012.55</v>
      </c>
      <c r="K139" s="115">
        <v>43493</v>
      </c>
      <c r="L139" s="113">
        <v>555</v>
      </c>
      <c r="M139" s="113" t="s">
        <v>499</v>
      </c>
      <c r="N139" s="351"/>
    </row>
    <row r="140" spans="1:14">
      <c r="A140" s="113" t="s">
        <v>42</v>
      </c>
      <c r="B140" s="113" t="s">
        <v>384</v>
      </c>
      <c r="C140" s="113">
        <v>784.75</v>
      </c>
      <c r="D140" s="113">
        <v>784.75</v>
      </c>
      <c r="E140" s="113">
        <v>745.45</v>
      </c>
      <c r="F140" s="113">
        <v>755.6</v>
      </c>
      <c r="G140" s="113">
        <v>755.5</v>
      </c>
      <c r="H140" s="113">
        <v>786.15</v>
      </c>
      <c r="I140" s="113">
        <v>2576685</v>
      </c>
      <c r="J140" s="113">
        <v>1957086995.9000001</v>
      </c>
      <c r="K140" s="115">
        <v>43493</v>
      </c>
      <c r="L140" s="113">
        <v>56509</v>
      </c>
      <c r="M140" s="113" t="s">
        <v>500</v>
      </c>
      <c r="N140" s="351"/>
    </row>
    <row r="141" spans="1:14">
      <c r="A141" s="113" t="s">
        <v>2028</v>
      </c>
      <c r="B141" s="113" t="s">
        <v>384</v>
      </c>
      <c r="C141" s="113">
        <v>39.85</v>
      </c>
      <c r="D141" s="113">
        <v>41.05</v>
      </c>
      <c r="E141" s="113">
        <v>37.9</v>
      </c>
      <c r="F141" s="113">
        <v>38.15</v>
      </c>
      <c r="G141" s="113">
        <v>38</v>
      </c>
      <c r="H141" s="113">
        <v>39.85</v>
      </c>
      <c r="I141" s="113">
        <v>9011</v>
      </c>
      <c r="J141" s="113">
        <v>343687.55</v>
      </c>
      <c r="K141" s="115">
        <v>43493</v>
      </c>
      <c r="L141" s="113">
        <v>116</v>
      </c>
      <c r="M141" s="113" t="s">
        <v>2029</v>
      </c>
      <c r="N141" s="351"/>
    </row>
    <row r="142" spans="1:14">
      <c r="A142" s="113" t="s">
        <v>501</v>
      </c>
      <c r="B142" s="113" t="s">
        <v>384</v>
      </c>
      <c r="C142" s="113">
        <v>1118.45</v>
      </c>
      <c r="D142" s="113">
        <v>1119.05</v>
      </c>
      <c r="E142" s="113">
        <v>1067.3499999999999</v>
      </c>
      <c r="F142" s="113">
        <v>1079.4000000000001</v>
      </c>
      <c r="G142" s="113">
        <v>1094.7</v>
      </c>
      <c r="H142" s="113">
        <v>1118.45</v>
      </c>
      <c r="I142" s="113">
        <v>41043</v>
      </c>
      <c r="J142" s="113">
        <v>44333668.149999999</v>
      </c>
      <c r="K142" s="115">
        <v>43493</v>
      </c>
      <c r="L142" s="113">
        <v>1502</v>
      </c>
      <c r="M142" s="113" t="s">
        <v>502</v>
      </c>
      <c r="N142" s="351"/>
    </row>
    <row r="143" spans="1:14">
      <c r="A143" s="113" t="s">
        <v>2380</v>
      </c>
      <c r="B143" s="113" t="s">
        <v>384</v>
      </c>
      <c r="C143" s="113">
        <v>60.1</v>
      </c>
      <c r="D143" s="113">
        <v>60.15</v>
      </c>
      <c r="E143" s="113">
        <v>57.1</v>
      </c>
      <c r="F143" s="113">
        <v>59.05</v>
      </c>
      <c r="G143" s="113">
        <v>58.75</v>
      </c>
      <c r="H143" s="113">
        <v>60.5</v>
      </c>
      <c r="I143" s="113">
        <v>36080</v>
      </c>
      <c r="J143" s="113">
        <v>2105933.75</v>
      </c>
      <c r="K143" s="115">
        <v>43493</v>
      </c>
      <c r="L143" s="113">
        <v>524</v>
      </c>
      <c r="M143" s="113" t="s">
        <v>2381</v>
      </c>
      <c r="N143" s="351"/>
    </row>
    <row r="144" spans="1:14">
      <c r="A144" s="113" t="s">
        <v>2284</v>
      </c>
      <c r="B144" s="113" t="s">
        <v>384</v>
      </c>
      <c r="C144" s="113">
        <v>38.950000000000003</v>
      </c>
      <c r="D144" s="113">
        <v>41.95</v>
      </c>
      <c r="E144" s="113">
        <v>36.15</v>
      </c>
      <c r="F144" s="113">
        <v>36.700000000000003</v>
      </c>
      <c r="G144" s="113">
        <v>36.549999999999997</v>
      </c>
      <c r="H144" s="113">
        <v>38.5</v>
      </c>
      <c r="I144" s="113">
        <v>13980</v>
      </c>
      <c r="J144" s="113">
        <v>535970.55000000005</v>
      </c>
      <c r="K144" s="115">
        <v>43493</v>
      </c>
      <c r="L144" s="113">
        <v>173</v>
      </c>
      <c r="M144" s="113" t="s">
        <v>2285</v>
      </c>
      <c r="N144" s="351"/>
    </row>
    <row r="145" spans="1:14">
      <c r="A145" s="113" t="s">
        <v>2319</v>
      </c>
      <c r="B145" s="113" t="s">
        <v>384</v>
      </c>
      <c r="C145" s="113">
        <v>363.7</v>
      </c>
      <c r="D145" s="113">
        <v>365.5</v>
      </c>
      <c r="E145" s="113">
        <v>340</v>
      </c>
      <c r="F145" s="113">
        <v>342.55</v>
      </c>
      <c r="G145" s="113">
        <v>342</v>
      </c>
      <c r="H145" s="113">
        <v>363.6</v>
      </c>
      <c r="I145" s="113">
        <v>15185</v>
      </c>
      <c r="J145" s="113">
        <v>5329475.45</v>
      </c>
      <c r="K145" s="115">
        <v>43493</v>
      </c>
      <c r="L145" s="113">
        <v>777</v>
      </c>
      <c r="M145" s="113" t="s">
        <v>2320</v>
      </c>
      <c r="N145" s="351"/>
    </row>
    <row r="146" spans="1:14">
      <c r="A146" s="113" t="s">
        <v>503</v>
      </c>
      <c r="B146" s="113" t="s">
        <v>384</v>
      </c>
      <c r="C146" s="113">
        <v>349</v>
      </c>
      <c r="D146" s="113">
        <v>349</v>
      </c>
      <c r="E146" s="113">
        <v>325.3</v>
      </c>
      <c r="F146" s="113">
        <v>328.75</v>
      </c>
      <c r="G146" s="113">
        <v>328.8</v>
      </c>
      <c r="H146" s="113">
        <v>349.2</v>
      </c>
      <c r="I146" s="113">
        <v>310158</v>
      </c>
      <c r="J146" s="113">
        <v>102841068.75</v>
      </c>
      <c r="K146" s="115">
        <v>43493</v>
      </c>
      <c r="L146" s="113">
        <v>12564</v>
      </c>
      <c r="M146" s="113" t="s">
        <v>2739</v>
      </c>
      <c r="N146" s="351"/>
    </row>
    <row r="147" spans="1:14">
      <c r="A147" s="113" t="s">
        <v>504</v>
      </c>
      <c r="B147" s="113" t="s">
        <v>384</v>
      </c>
      <c r="C147" s="113">
        <v>25.3</v>
      </c>
      <c r="D147" s="113">
        <v>25.85</v>
      </c>
      <c r="E147" s="113">
        <v>23.5</v>
      </c>
      <c r="F147" s="113">
        <v>23.85</v>
      </c>
      <c r="G147" s="113">
        <v>23.8</v>
      </c>
      <c r="H147" s="113">
        <v>25.2</v>
      </c>
      <c r="I147" s="113">
        <v>41887</v>
      </c>
      <c r="J147" s="113">
        <v>1013245.55</v>
      </c>
      <c r="K147" s="115">
        <v>43493</v>
      </c>
      <c r="L147" s="113">
        <v>440</v>
      </c>
      <c r="M147" s="113" t="s">
        <v>505</v>
      </c>
      <c r="N147" s="351"/>
    </row>
    <row r="148" spans="1:14">
      <c r="A148" s="113" t="s">
        <v>43</v>
      </c>
      <c r="B148" s="113" t="s">
        <v>384</v>
      </c>
      <c r="C148" s="113">
        <v>669</v>
      </c>
      <c r="D148" s="113">
        <v>674.45</v>
      </c>
      <c r="E148" s="113">
        <v>650.35</v>
      </c>
      <c r="F148" s="113">
        <v>656.3</v>
      </c>
      <c r="G148" s="113">
        <v>658.5</v>
      </c>
      <c r="H148" s="113">
        <v>669.75</v>
      </c>
      <c r="I148" s="113">
        <v>7792690</v>
      </c>
      <c r="J148" s="113">
        <v>5127554137.6499996</v>
      </c>
      <c r="K148" s="115">
        <v>43493</v>
      </c>
      <c r="L148" s="113">
        <v>141171</v>
      </c>
      <c r="M148" s="113" t="s">
        <v>506</v>
      </c>
      <c r="N148" s="351"/>
    </row>
    <row r="149" spans="1:14">
      <c r="A149" s="113" t="s">
        <v>507</v>
      </c>
      <c r="B149" s="113" t="s">
        <v>384</v>
      </c>
      <c r="C149" s="113">
        <v>63.55</v>
      </c>
      <c r="D149" s="113">
        <v>67</v>
      </c>
      <c r="E149" s="113">
        <v>60.65</v>
      </c>
      <c r="F149" s="113">
        <v>62</v>
      </c>
      <c r="G149" s="113">
        <v>62.5</v>
      </c>
      <c r="H149" s="113">
        <v>66.150000000000006</v>
      </c>
      <c r="I149" s="113">
        <v>72828</v>
      </c>
      <c r="J149" s="113">
        <v>4575772.75</v>
      </c>
      <c r="K149" s="115">
        <v>43493</v>
      </c>
      <c r="L149" s="113">
        <v>1394</v>
      </c>
      <c r="M149" s="113" t="s">
        <v>508</v>
      </c>
      <c r="N149" s="351"/>
    </row>
    <row r="150" spans="1:14">
      <c r="A150" s="113" t="s">
        <v>2236</v>
      </c>
      <c r="B150" s="113" t="s">
        <v>384</v>
      </c>
      <c r="C150" s="113">
        <v>2869.9</v>
      </c>
      <c r="D150" s="113">
        <v>2873</v>
      </c>
      <c r="E150" s="113">
        <v>2845</v>
      </c>
      <c r="F150" s="113">
        <v>2858.2</v>
      </c>
      <c r="G150" s="113">
        <v>2858.1</v>
      </c>
      <c r="H150" s="113">
        <v>2824.65</v>
      </c>
      <c r="I150" s="113">
        <v>233</v>
      </c>
      <c r="J150" s="113">
        <v>666675.85</v>
      </c>
      <c r="K150" s="115">
        <v>43493</v>
      </c>
      <c r="L150" s="113">
        <v>39</v>
      </c>
      <c r="M150" s="113" t="s">
        <v>2237</v>
      </c>
      <c r="N150" s="351"/>
    </row>
    <row r="151" spans="1:14">
      <c r="A151" s="113" t="s">
        <v>2797</v>
      </c>
      <c r="B151" s="113" t="s">
        <v>384</v>
      </c>
      <c r="C151" s="113">
        <v>1096.03</v>
      </c>
      <c r="D151" s="113">
        <v>1096.53</v>
      </c>
      <c r="E151" s="113">
        <v>1082.8800000000001</v>
      </c>
      <c r="F151" s="113">
        <v>1084.4100000000001</v>
      </c>
      <c r="G151" s="113">
        <v>1084.4100000000001</v>
      </c>
      <c r="H151" s="113">
        <v>1094.58</v>
      </c>
      <c r="I151" s="113">
        <v>83</v>
      </c>
      <c r="J151" s="113">
        <v>89989.32</v>
      </c>
      <c r="K151" s="115">
        <v>43493</v>
      </c>
      <c r="L151" s="113">
        <v>5</v>
      </c>
      <c r="M151" s="113" t="s">
        <v>2798</v>
      </c>
      <c r="N151" s="351"/>
    </row>
    <row r="152" spans="1:14">
      <c r="A152" s="113" t="s">
        <v>509</v>
      </c>
      <c r="B152" s="113" t="s">
        <v>384</v>
      </c>
      <c r="C152" s="113">
        <v>38.4</v>
      </c>
      <c r="D152" s="113">
        <v>38.450000000000003</v>
      </c>
      <c r="E152" s="113">
        <v>35.65</v>
      </c>
      <c r="F152" s="113">
        <v>36.200000000000003</v>
      </c>
      <c r="G152" s="113">
        <v>36.450000000000003</v>
      </c>
      <c r="H152" s="113">
        <v>37.450000000000003</v>
      </c>
      <c r="I152" s="113">
        <v>6958</v>
      </c>
      <c r="J152" s="113">
        <v>256050.45</v>
      </c>
      <c r="K152" s="115">
        <v>43493</v>
      </c>
      <c r="L152" s="113">
        <v>90</v>
      </c>
      <c r="M152" s="113" t="s">
        <v>510</v>
      </c>
      <c r="N152" s="351"/>
    </row>
    <row r="153" spans="1:14">
      <c r="A153" s="113" t="s">
        <v>2286</v>
      </c>
      <c r="B153" s="113" t="s">
        <v>384</v>
      </c>
      <c r="C153" s="113">
        <v>10.85</v>
      </c>
      <c r="D153" s="113">
        <v>10.85</v>
      </c>
      <c r="E153" s="113">
        <v>9.65</v>
      </c>
      <c r="F153" s="113">
        <v>9.9499999999999993</v>
      </c>
      <c r="G153" s="113">
        <v>9.75</v>
      </c>
      <c r="H153" s="113">
        <v>10.85</v>
      </c>
      <c r="I153" s="113">
        <v>8997</v>
      </c>
      <c r="J153" s="113">
        <v>92515.45</v>
      </c>
      <c r="K153" s="115">
        <v>43493</v>
      </c>
      <c r="L153" s="113">
        <v>118</v>
      </c>
      <c r="M153" s="113" t="s">
        <v>2287</v>
      </c>
      <c r="N153" s="351"/>
    </row>
    <row r="154" spans="1:14">
      <c r="A154" s="113" t="s">
        <v>2382</v>
      </c>
      <c r="B154" s="113" t="s">
        <v>384</v>
      </c>
      <c r="C154" s="113">
        <v>4.7</v>
      </c>
      <c r="D154" s="113">
        <v>4.75</v>
      </c>
      <c r="E154" s="113">
        <v>4.45</v>
      </c>
      <c r="F154" s="113">
        <v>4.5</v>
      </c>
      <c r="G154" s="113">
        <v>4.45</v>
      </c>
      <c r="H154" s="113">
        <v>4.75</v>
      </c>
      <c r="I154" s="113">
        <v>190156</v>
      </c>
      <c r="J154" s="113">
        <v>864053.35</v>
      </c>
      <c r="K154" s="115">
        <v>43493</v>
      </c>
      <c r="L154" s="113">
        <v>258</v>
      </c>
      <c r="M154" s="113" t="s">
        <v>2383</v>
      </c>
      <c r="N154" s="351"/>
    </row>
    <row r="155" spans="1:14">
      <c r="A155" s="113" t="s">
        <v>44</v>
      </c>
      <c r="B155" s="113" t="s">
        <v>384</v>
      </c>
      <c r="C155" s="113">
        <v>2629.95</v>
      </c>
      <c r="D155" s="113">
        <v>2634</v>
      </c>
      <c r="E155" s="113">
        <v>2545</v>
      </c>
      <c r="F155" s="113">
        <v>2565.5500000000002</v>
      </c>
      <c r="G155" s="113">
        <v>2563</v>
      </c>
      <c r="H155" s="113">
        <v>2626.35</v>
      </c>
      <c r="I155" s="113">
        <v>332409</v>
      </c>
      <c r="J155" s="113">
        <v>852645928.79999995</v>
      </c>
      <c r="K155" s="115">
        <v>43493</v>
      </c>
      <c r="L155" s="113">
        <v>27299</v>
      </c>
      <c r="M155" s="113" t="s">
        <v>511</v>
      </c>
      <c r="N155" s="351"/>
    </row>
    <row r="156" spans="1:14">
      <c r="A156" s="113" t="s">
        <v>3543</v>
      </c>
      <c r="B156" s="113" t="s">
        <v>384</v>
      </c>
      <c r="C156" s="113">
        <v>346.25</v>
      </c>
      <c r="D156" s="113">
        <v>359.3</v>
      </c>
      <c r="E156" s="113">
        <v>334</v>
      </c>
      <c r="F156" s="113">
        <v>357</v>
      </c>
      <c r="G156" s="113">
        <v>356.6</v>
      </c>
      <c r="H156" s="113">
        <v>344.55</v>
      </c>
      <c r="I156" s="113">
        <v>160775</v>
      </c>
      <c r="J156" s="113">
        <v>55239020.25</v>
      </c>
      <c r="K156" s="115">
        <v>43493</v>
      </c>
      <c r="L156" s="113">
        <v>3130</v>
      </c>
      <c r="M156" s="113" t="s">
        <v>512</v>
      </c>
      <c r="N156" s="351"/>
    </row>
    <row r="157" spans="1:14">
      <c r="A157" s="113" t="s">
        <v>513</v>
      </c>
      <c r="B157" s="113" t="s">
        <v>384</v>
      </c>
      <c r="C157" s="113">
        <v>454</v>
      </c>
      <c r="D157" s="113">
        <v>454.65</v>
      </c>
      <c r="E157" s="113">
        <v>433.1</v>
      </c>
      <c r="F157" s="113">
        <v>436.95</v>
      </c>
      <c r="G157" s="113">
        <v>434</v>
      </c>
      <c r="H157" s="113">
        <v>454.65</v>
      </c>
      <c r="I157" s="113">
        <v>101760</v>
      </c>
      <c r="J157" s="113">
        <v>45228331.950000003</v>
      </c>
      <c r="K157" s="115">
        <v>43493</v>
      </c>
      <c r="L157" s="113">
        <v>5007</v>
      </c>
      <c r="M157" s="113" t="s">
        <v>514</v>
      </c>
      <c r="N157" s="351"/>
    </row>
    <row r="158" spans="1:14">
      <c r="A158" s="113" t="s">
        <v>188</v>
      </c>
      <c r="B158" s="113" t="s">
        <v>384</v>
      </c>
      <c r="C158" s="113">
        <v>6335</v>
      </c>
      <c r="D158" s="113">
        <v>6352.8</v>
      </c>
      <c r="E158" s="113">
        <v>5948.8</v>
      </c>
      <c r="F158" s="113">
        <v>6050.9</v>
      </c>
      <c r="G158" s="113">
        <v>6050</v>
      </c>
      <c r="H158" s="113">
        <v>6321.55</v>
      </c>
      <c r="I158" s="113">
        <v>299286</v>
      </c>
      <c r="J158" s="113">
        <v>1824216313.3499999</v>
      </c>
      <c r="K158" s="115">
        <v>43493</v>
      </c>
      <c r="L158" s="113">
        <v>39644</v>
      </c>
      <c r="M158" s="113" t="s">
        <v>515</v>
      </c>
      <c r="N158" s="351"/>
    </row>
    <row r="159" spans="1:14">
      <c r="A159" s="113" t="s">
        <v>516</v>
      </c>
      <c r="B159" s="113" t="s">
        <v>384</v>
      </c>
      <c r="C159" s="113">
        <v>8.3000000000000007</v>
      </c>
      <c r="D159" s="113">
        <v>8.35</v>
      </c>
      <c r="E159" s="113">
        <v>6.65</v>
      </c>
      <c r="F159" s="113">
        <v>7.75</v>
      </c>
      <c r="G159" s="113">
        <v>7.7</v>
      </c>
      <c r="H159" s="113">
        <v>8.3000000000000007</v>
      </c>
      <c r="I159" s="113">
        <v>3119958</v>
      </c>
      <c r="J159" s="113">
        <v>23775148.300000001</v>
      </c>
      <c r="K159" s="115">
        <v>43493</v>
      </c>
      <c r="L159" s="113">
        <v>3046</v>
      </c>
      <c r="M159" s="113" t="s">
        <v>2893</v>
      </c>
      <c r="N159" s="351"/>
    </row>
    <row r="160" spans="1:14">
      <c r="A160" s="113" t="s">
        <v>517</v>
      </c>
      <c r="B160" s="113" t="s">
        <v>384</v>
      </c>
      <c r="C160" s="113">
        <v>2860</v>
      </c>
      <c r="D160" s="113">
        <v>2909.95</v>
      </c>
      <c r="E160" s="113">
        <v>2821</v>
      </c>
      <c r="F160" s="113">
        <v>2853.5</v>
      </c>
      <c r="G160" s="113">
        <v>2873</v>
      </c>
      <c r="H160" s="113">
        <v>2861.8</v>
      </c>
      <c r="I160" s="113">
        <v>28941</v>
      </c>
      <c r="J160" s="113">
        <v>82944430.950000003</v>
      </c>
      <c r="K160" s="115">
        <v>43493</v>
      </c>
      <c r="L160" s="113">
        <v>3058</v>
      </c>
      <c r="M160" s="113" t="s">
        <v>2894</v>
      </c>
      <c r="N160" s="351"/>
    </row>
    <row r="161" spans="1:14">
      <c r="A161" s="113" t="s">
        <v>187</v>
      </c>
      <c r="B161" s="113" t="s">
        <v>384</v>
      </c>
      <c r="C161" s="113">
        <v>2610</v>
      </c>
      <c r="D161" s="113">
        <v>2610</v>
      </c>
      <c r="E161" s="113">
        <v>2355</v>
      </c>
      <c r="F161" s="113">
        <v>2458.5</v>
      </c>
      <c r="G161" s="113">
        <v>2458</v>
      </c>
      <c r="H161" s="113">
        <v>2599.5500000000002</v>
      </c>
      <c r="I161" s="113">
        <v>2364047</v>
      </c>
      <c r="J161" s="113">
        <v>5830278043.0500002</v>
      </c>
      <c r="K161" s="115">
        <v>43493</v>
      </c>
      <c r="L161" s="113">
        <v>119075</v>
      </c>
      <c r="M161" s="113" t="s">
        <v>1891</v>
      </c>
      <c r="N161" s="351"/>
    </row>
    <row r="162" spans="1:14">
      <c r="A162" s="113" t="s">
        <v>518</v>
      </c>
      <c r="B162" s="113" t="s">
        <v>384</v>
      </c>
      <c r="C162" s="113">
        <v>89.8</v>
      </c>
      <c r="D162" s="113">
        <v>89.8</v>
      </c>
      <c r="E162" s="113">
        <v>84.4</v>
      </c>
      <c r="F162" s="113">
        <v>85.95</v>
      </c>
      <c r="G162" s="113">
        <v>88.15</v>
      </c>
      <c r="H162" s="113">
        <v>89.8</v>
      </c>
      <c r="I162" s="113">
        <v>73018</v>
      </c>
      <c r="J162" s="113">
        <v>6324434.2000000002</v>
      </c>
      <c r="K162" s="115">
        <v>43493</v>
      </c>
      <c r="L162" s="113">
        <v>1026</v>
      </c>
      <c r="M162" s="113" t="s">
        <v>519</v>
      </c>
      <c r="N162" s="351"/>
    </row>
    <row r="163" spans="1:14">
      <c r="A163" s="113" t="s">
        <v>520</v>
      </c>
      <c r="B163" s="113" t="s">
        <v>384</v>
      </c>
      <c r="C163" s="113">
        <v>461</v>
      </c>
      <c r="D163" s="113">
        <v>469.7</v>
      </c>
      <c r="E163" s="113">
        <v>436.6</v>
      </c>
      <c r="F163" s="113">
        <v>454.2</v>
      </c>
      <c r="G163" s="113">
        <v>460</v>
      </c>
      <c r="H163" s="113">
        <v>460.35</v>
      </c>
      <c r="I163" s="113">
        <v>19559</v>
      </c>
      <c r="J163" s="113">
        <v>8816281.9000000004</v>
      </c>
      <c r="K163" s="115">
        <v>43493</v>
      </c>
      <c r="L163" s="113">
        <v>1189</v>
      </c>
      <c r="M163" s="113" t="s">
        <v>521</v>
      </c>
      <c r="N163" s="351"/>
    </row>
    <row r="164" spans="1:14">
      <c r="A164" s="113" t="s">
        <v>2384</v>
      </c>
      <c r="B164" s="113" t="s">
        <v>384</v>
      </c>
      <c r="C164" s="113">
        <v>43</v>
      </c>
      <c r="D164" s="113">
        <v>43.1</v>
      </c>
      <c r="E164" s="113">
        <v>38.799999999999997</v>
      </c>
      <c r="F164" s="113">
        <v>40.049999999999997</v>
      </c>
      <c r="G164" s="113">
        <v>40</v>
      </c>
      <c r="H164" s="113">
        <v>43.05</v>
      </c>
      <c r="I164" s="113">
        <v>6128</v>
      </c>
      <c r="J164" s="113">
        <v>245930.05</v>
      </c>
      <c r="K164" s="115">
        <v>43493</v>
      </c>
      <c r="L164" s="113">
        <v>185</v>
      </c>
      <c r="M164" s="113" t="s">
        <v>2385</v>
      </c>
      <c r="N164" s="351"/>
    </row>
    <row r="165" spans="1:14">
      <c r="A165" s="113" t="s">
        <v>522</v>
      </c>
      <c r="B165" s="113" t="s">
        <v>384</v>
      </c>
      <c r="C165" s="113">
        <v>829.2</v>
      </c>
      <c r="D165" s="113">
        <v>829.2</v>
      </c>
      <c r="E165" s="113">
        <v>807.55</v>
      </c>
      <c r="F165" s="113">
        <v>815.75</v>
      </c>
      <c r="G165" s="113">
        <v>818</v>
      </c>
      <c r="H165" s="113">
        <v>829.25</v>
      </c>
      <c r="I165" s="113">
        <v>988015</v>
      </c>
      <c r="J165" s="113">
        <v>801661926.95000005</v>
      </c>
      <c r="K165" s="115">
        <v>43493</v>
      </c>
      <c r="L165" s="113">
        <v>22677</v>
      </c>
      <c r="M165" s="113" t="s">
        <v>523</v>
      </c>
      <c r="N165" s="351"/>
    </row>
    <row r="166" spans="1:14">
      <c r="A166" s="113" t="s">
        <v>524</v>
      </c>
      <c r="B166" s="113" t="s">
        <v>384</v>
      </c>
      <c r="C166" s="113">
        <v>3.8</v>
      </c>
      <c r="D166" s="113">
        <v>3.8</v>
      </c>
      <c r="E166" s="113">
        <v>3</v>
      </c>
      <c r="F166" s="113">
        <v>3.5</v>
      </c>
      <c r="G166" s="113">
        <v>3.45</v>
      </c>
      <c r="H166" s="113">
        <v>3.75</v>
      </c>
      <c r="I166" s="113">
        <v>1670057</v>
      </c>
      <c r="J166" s="113">
        <v>5497548.8499999996</v>
      </c>
      <c r="K166" s="115">
        <v>43493</v>
      </c>
      <c r="L166" s="113">
        <v>1260</v>
      </c>
      <c r="M166" s="113" t="s">
        <v>525</v>
      </c>
      <c r="N166" s="351"/>
    </row>
    <row r="167" spans="1:14">
      <c r="A167" s="113" t="s">
        <v>526</v>
      </c>
      <c r="B167" s="113" t="s">
        <v>384</v>
      </c>
      <c r="C167" s="113">
        <v>187.1</v>
      </c>
      <c r="D167" s="113">
        <v>188.65</v>
      </c>
      <c r="E167" s="113">
        <v>185.1</v>
      </c>
      <c r="F167" s="113">
        <v>186.25</v>
      </c>
      <c r="G167" s="113">
        <v>186.2</v>
      </c>
      <c r="H167" s="113">
        <v>189.15</v>
      </c>
      <c r="I167" s="113">
        <v>19095</v>
      </c>
      <c r="J167" s="113">
        <v>3562414.65</v>
      </c>
      <c r="K167" s="115">
        <v>43493</v>
      </c>
      <c r="L167" s="113">
        <v>875</v>
      </c>
      <c r="M167" s="113" t="s">
        <v>527</v>
      </c>
      <c r="N167" s="351"/>
    </row>
    <row r="168" spans="1:14">
      <c r="A168" s="113" t="s">
        <v>528</v>
      </c>
      <c r="B168" s="113" t="s">
        <v>384</v>
      </c>
      <c r="C168" s="113">
        <v>77.55</v>
      </c>
      <c r="D168" s="113">
        <v>77.75</v>
      </c>
      <c r="E168" s="113">
        <v>72.599999999999994</v>
      </c>
      <c r="F168" s="113">
        <v>73.25</v>
      </c>
      <c r="G168" s="113">
        <v>73.05</v>
      </c>
      <c r="H168" s="113">
        <v>77.7</v>
      </c>
      <c r="I168" s="113">
        <v>19680</v>
      </c>
      <c r="J168" s="113">
        <v>1463173.4</v>
      </c>
      <c r="K168" s="115">
        <v>43493</v>
      </c>
      <c r="L168" s="113">
        <v>468</v>
      </c>
      <c r="M168" s="113" t="s">
        <v>529</v>
      </c>
      <c r="N168" s="351"/>
    </row>
    <row r="169" spans="1:14">
      <c r="A169" s="113" t="s">
        <v>530</v>
      </c>
      <c r="B169" s="113" t="s">
        <v>384</v>
      </c>
      <c r="C169" s="113">
        <v>102.1</v>
      </c>
      <c r="D169" s="113">
        <v>103.4</v>
      </c>
      <c r="E169" s="113">
        <v>98.1</v>
      </c>
      <c r="F169" s="113">
        <v>98.55</v>
      </c>
      <c r="G169" s="113">
        <v>98.8</v>
      </c>
      <c r="H169" s="113">
        <v>103.1</v>
      </c>
      <c r="I169" s="113">
        <v>1538720</v>
      </c>
      <c r="J169" s="113">
        <v>154413112.34999999</v>
      </c>
      <c r="K169" s="115">
        <v>43493</v>
      </c>
      <c r="L169" s="113">
        <v>11169</v>
      </c>
      <c r="M169" s="113" t="s">
        <v>531</v>
      </c>
      <c r="N169" s="351"/>
    </row>
    <row r="170" spans="1:14">
      <c r="A170" s="113" t="s">
        <v>3581</v>
      </c>
      <c r="B170" s="113" t="s">
        <v>384</v>
      </c>
      <c r="C170" s="113">
        <v>44.1</v>
      </c>
      <c r="D170" s="113">
        <v>44.8</v>
      </c>
      <c r="E170" s="113">
        <v>43</v>
      </c>
      <c r="F170" s="113">
        <v>44.45</v>
      </c>
      <c r="G170" s="113">
        <v>44.5</v>
      </c>
      <c r="H170" s="113">
        <v>44.05</v>
      </c>
      <c r="I170" s="113">
        <v>646</v>
      </c>
      <c r="J170" s="113">
        <v>28441.9</v>
      </c>
      <c r="K170" s="115">
        <v>43493</v>
      </c>
      <c r="L170" s="113">
        <v>15</v>
      </c>
      <c r="M170" s="113" t="s">
        <v>3582</v>
      </c>
      <c r="N170" s="351"/>
    </row>
    <row r="171" spans="1:14">
      <c r="A171" s="113" t="s">
        <v>532</v>
      </c>
      <c r="B171" s="113" t="s">
        <v>384</v>
      </c>
      <c r="C171" s="113">
        <v>1425</v>
      </c>
      <c r="D171" s="113">
        <v>1425</v>
      </c>
      <c r="E171" s="113">
        <v>1405</v>
      </c>
      <c r="F171" s="113">
        <v>1420</v>
      </c>
      <c r="G171" s="113">
        <v>1425</v>
      </c>
      <c r="H171" s="113">
        <v>1431.8</v>
      </c>
      <c r="I171" s="113">
        <v>302</v>
      </c>
      <c r="J171" s="113">
        <v>428011.6</v>
      </c>
      <c r="K171" s="115">
        <v>43493</v>
      </c>
      <c r="L171" s="113">
        <v>45</v>
      </c>
      <c r="M171" s="113" t="s">
        <v>533</v>
      </c>
      <c r="N171" s="351"/>
    </row>
    <row r="172" spans="1:14">
      <c r="A172" s="113" t="s">
        <v>534</v>
      </c>
      <c r="B172" s="113" t="s">
        <v>384</v>
      </c>
      <c r="C172" s="113">
        <v>173.25</v>
      </c>
      <c r="D172" s="113">
        <v>176.95</v>
      </c>
      <c r="E172" s="113">
        <v>170</v>
      </c>
      <c r="F172" s="113">
        <v>171.85</v>
      </c>
      <c r="G172" s="113">
        <v>171.5</v>
      </c>
      <c r="H172" s="113">
        <v>175.05</v>
      </c>
      <c r="I172" s="113">
        <v>21695</v>
      </c>
      <c r="J172" s="113">
        <v>3727988.4</v>
      </c>
      <c r="K172" s="115">
        <v>43493</v>
      </c>
      <c r="L172" s="113">
        <v>512</v>
      </c>
      <c r="M172" s="113" t="s">
        <v>535</v>
      </c>
      <c r="N172" s="351"/>
    </row>
    <row r="173" spans="1:14">
      <c r="A173" s="113" t="s">
        <v>2549</v>
      </c>
      <c r="B173" s="113" t="s">
        <v>384</v>
      </c>
      <c r="C173" s="113">
        <v>424.9</v>
      </c>
      <c r="D173" s="113">
        <v>428.7</v>
      </c>
      <c r="E173" s="113">
        <v>411.25</v>
      </c>
      <c r="F173" s="113">
        <v>417.7</v>
      </c>
      <c r="G173" s="113">
        <v>418.1</v>
      </c>
      <c r="H173" s="113">
        <v>424.45</v>
      </c>
      <c r="I173" s="113">
        <v>675570</v>
      </c>
      <c r="J173" s="113">
        <v>281993215.19999999</v>
      </c>
      <c r="K173" s="115">
        <v>43493</v>
      </c>
      <c r="L173" s="113">
        <v>28600</v>
      </c>
      <c r="M173" s="113" t="s">
        <v>2550</v>
      </c>
      <c r="N173" s="351"/>
    </row>
    <row r="174" spans="1:14">
      <c r="A174" s="113" t="s">
        <v>2067</v>
      </c>
      <c r="B174" s="113" t="s">
        <v>384</v>
      </c>
      <c r="C174" s="113">
        <v>56.55</v>
      </c>
      <c r="D174" s="113">
        <v>57.3</v>
      </c>
      <c r="E174" s="113">
        <v>53.8</v>
      </c>
      <c r="F174" s="113">
        <v>56.4</v>
      </c>
      <c r="G174" s="113">
        <v>55</v>
      </c>
      <c r="H174" s="113">
        <v>55.7</v>
      </c>
      <c r="I174" s="113">
        <v>194923</v>
      </c>
      <c r="J174" s="113">
        <v>10886237.800000001</v>
      </c>
      <c r="K174" s="115">
        <v>43493</v>
      </c>
      <c r="L174" s="113">
        <v>890</v>
      </c>
      <c r="M174" s="113" t="s">
        <v>2068</v>
      </c>
      <c r="N174" s="351"/>
    </row>
    <row r="175" spans="1:14">
      <c r="A175" s="113" t="s">
        <v>45</v>
      </c>
      <c r="B175" s="113" t="s">
        <v>384</v>
      </c>
      <c r="C175" s="113">
        <v>111</v>
      </c>
      <c r="D175" s="113">
        <v>112</v>
      </c>
      <c r="E175" s="113">
        <v>107.65</v>
      </c>
      <c r="F175" s="113">
        <v>109.15</v>
      </c>
      <c r="G175" s="113">
        <v>109.3</v>
      </c>
      <c r="H175" s="113">
        <v>110.2</v>
      </c>
      <c r="I175" s="113">
        <v>13633282</v>
      </c>
      <c r="J175" s="113">
        <v>1496348702.5</v>
      </c>
      <c r="K175" s="115">
        <v>43493</v>
      </c>
      <c r="L175" s="113">
        <v>58233</v>
      </c>
      <c r="M175" s="113" t="s">
        <v>536</v>
      </c>
      <c r="N175" s="351"/>
    </row>
    <row r="176" spans="1:14">
      <c r="A176" s="113" t="s">
        <v>537</v>
      </c>
      <c r="B176" s="113" t="s">
        <v>384</v>
      </c>
      <c r="C176" s="113">
        <v>2760.76</v>
      </c>
      <c r="D176" s="113">
        <v>2760.76</v>
      </c>
      <c r="E176" s="113">
        <v>2702.76</v>
      </c>
      <c r="F176" s="113">
        <v>2710.82</v>
      </c>
      <c r="G176" s="113">
        <v>2711</v>
      </c>
      <c r="H176" s="113">
        <v>2761.14</v>
      </c>
      <c r="I176" s="113">
        <v>82274</v>
      </c>
      <c r="J176" s="113">
        <v>223083515.12</v>
      </c>
      <c r="K176" s="115">
        <v>43493</v>
      </c>
      <c r="L176" s="113">
        <v>440</v>
      </c>
      <c r="M176" s="113" t="s">
        <v>538</v>
      </c>
      <c r="N176" s="351"/>
    </row>
    <row r="177" spans="1:14">
      <c r="A177" s="113" t="s">
        <v>46</v>
      </c>
      <c r="B177" s="113" t="s">
        <v>384</v>
      </c>
      <c r="C177" s="113">
        <v>94.9</v>
      </c>
      <c r="D177" s="113">
        <v>95.55</v>
      </c>
      <c r="E177" s="113">
        <v>85.4</v>
      </c>
      <c r="F177" s="113">
        <v>90.6</v>
      </c>
      <c r="G177" s="113">
        <v>90.8</v>
      </c>
      <c r="H177" s="113">
        <v>94.45</v>
      </c>
      <c r="I177" s="113">
        <v>9725854</v>
      </c>
      <c r="J177" s="113">
        <v>899834031.20000005</v>
      </c>
      <c r="K177" s="115">
        <v>43493</v>
      </c>
      <c r="L177" s="113">
        <v>31572</v>
      </c>
      <c r="M177" s="113" t="s">
        <v>539</v>
      </c>
      <c r="N177" s="351"/>
    </row>
    <row r="178" spans="1:14">
      <c r="A178" s="113" t="s">
        <v>540</v>
      </c>
      <c r="B178" s="113" t="s">
        <v>384</v>
      </c>
      <c r="C178" s="113">
        <v>75.75</v>
      </c>
      <c r="D178" s="113">
        <v>78.5</v>
      </c>
      <c r="E178" s="113">
        <v>72.5</v>
      </c>
      <c r="F178" s="113">
        <v>72.8</v>
      </c>
      <c r="G178" s="113">
        <v>72.8</v>
      </c>
      <c r="H178" s="113">
        <v>75.55</v>
      </c>
      <c r="I178" s="113">
        <v>2126</v>
      </c>
      <c r="J178" s="113">
        <v>159054.39999999999</v>
      </c>
      <c r="K178" s="115">
        <v>43493</v>
      </c>
      <c r="L178" s="113">
        <v>62</v>
      </c>
      <c r="M178" s="113" t="s">
        <v>541</v>
      </c>
      <c r="N178" s="351"/>
    </row>
    <row r="179" spans="1:14">
      <c r="A179" s="113" t="s">
        <v>2644</v>
      </c>
      <c r="B179" s="113" t="s">
        <v>384</v>
      </c>
      <c r="C179" s="113">
        <v>6.5</v>
      </c>
      <c r="D179" s="113">
        <v>6.85</v>
      </c>
      <c r="E179" s="113">
        <v>6.35</v>
      </c>
      <c r="F179" s="113">
        <v>6.45</v>
      </c>
      <c r="G179" s="113">
        <v>6.5</v>
      </c>
      <c r="H179" s="113">
        <v>6.75</v>
      </c>
      <c r="I179" s="113">
        <v>16647</v>
      </c>
      <c r="J179" s="113">
        <v>108772.45</v>
      </c>
      <c r="K179" s="115">
        <v>43493</v>
      </c>
      <c r="L179" s="113">
        <v>104</v>
      </c>
      <c r="M179" s="113" t="s">
        <v>2645</v>
      </c>
      <c r="N179" s="351"/>
    </row>
    <row r="180" spans="1:14">
      <c r="A180" s="113" t="s">
        <v>542</v>
      </c>
      <c r="B180" s="113" t="s">
        <v>384</v>
      </c>
      <c r="C180" s="113">
        <v>1390</v>
      </c>
      <c r="D180" s="113">
        <v>1394</v>
      </c>
      <c r="E180" s="113">
        <v>1334.9</v>
      </c>
      <c r="F180" s="113">
        <v>1351.8</v>
      </c>
      <c r="G180" s="113">
        <v>1345</v>
      </c>
      <c r="H180" s="113">
        <v>1370.15</v>
      </c>
      <c r="I180" s="113">
        <v>31347</v>
      </c>
      <c r="J180" s="113">
        <v>42802576.950000003</v>
      </c>
      <c r="K180" s="115">
        <v>43493</v>
      </c>
      <c r="L180" s="113">
        <v>1900</v>
      </c>
      <c r="M180" s="113" t="s">
        <v>543</v>
      </c>
      <c r="N180" s="351"/>
    </row>
    <row r="181" spans="1:14">
      <c r="A181" s="113" t="s">
        <v>3191</v>
      </c>
      <c r="B181" s="113" t="s">
        <v>384</v>
      </c>
      <c r="C181" s="113">
        <v>191.15</v>
      </c>
      <c r="D181" s="113">
        <v>196</v>
      </c>
      <c r="E181" s="113">
        <v>190</v>
      </c>
      <c r="F181" s="113">
        <v>190.45</v>
      </c>
      <c r="G181" s="113">
        <v>190</v>
      </c>
      <c r="H181" s="113">
        <v>191</v>
      </c>
      <c r="I181" s="113">
        <v>111</v>
      </c>
      <c r="J181" s="113">
        <v>21174.400000000001</v>
      </c>
      <c r="K181" s="115">
        <v>43493</v>
      </c>
      <c r="L181" s="113">
        <v>14</v>
      </c>
      <c r="M181" s="113" t="s">
        <v>3192</v>
      </c>
      <c r="N181" s="351"/>
    </row>
    <row r="182" spans="1:14">
      <c r="A182" s="113" t="s">
        <v>47</v>
      </c>
      <c r="B182" s="113" t="s">
        <v>384</v>
      </c>
      <c r="C182" s="113">
        <v>1124.25</v>
      </c>
      <c r="D182" s="113">
        <v>1137.25</v>
      </c>
      <c r="E182" s="113">
        <v>1087.7</v>
      </c>
      <c r="F182" s="113">
        <v>1097.8499999999999</v>
      </c>
      <c r="G182" s="113">
        <v>1105.05</v>
      </c>
      <c r="H182" s="113">
        <v>1124.2</v>
      </c>
      <c r="I182" s="113">
        <v>679107</v>
      </c>
      <c r="J182" s="113">
        <v>746725786.54999995</v>
      </c>
      <c r="K182" s="115">
        <v>43493</v>
      </c>
      <c r="L182" s="113">
        <v>26957</v>
      </c>
      <c r="M182" s="113" t="s">
        <v>544</v>
      </c>
      <c r="N182" s="351"/>
    </row>
    <row r="183" spans="1:14">
      <c r="A183" s="113" t="s">
        <v>545</v>
      </c>
      <c r="B183" s="113" t="s">
        <v>384</v>
      </c>
      <c r="C183" s="113">
        <v>4267</v>
      </c>
      <c r="D183" s="113">
        <v>4348.95</v>
      </c>
      <c r="E183" s="113">
        <v>4166.6000000000004</v>
      </c>
      <c r="F183" s="113">
        <v>4323.25</v>
      </c>
      <c r="G183" s="113">
        <v>4325</v>
      </c>
      <c r="H183" s="113">
        <v>4308.8</v>
      </c>
      <c r="I183" s="113">
        <v>3172</v>
      </c>
      <c r="J183" s="113">
        <v>13574323.449999999</v>
      </c>
      <c r="K183" s="115">
        <v>43493</v>
      </c>
      <c r="L183" s="113">
        <v>1664</v>
      </c>
      <c r="M183" s="113" t="s">
        <v>546</v>
      </c>
      <c r="N183" s="351"/>
    </row>
    <row r="184" spans="1:14">
      <c r="A184" s="113" t="s">
        <v>547</v>
      </c>
      <c r="B184" s="113" t="s">
        <v>384</v>
      </c>
      <c r="C184" s="113">
        <v>1134</v>
      </c>
      <c r="D184" s="113">
        <v>1134</v>
      </c>
      <c r="E184" s="113">
        <v>1074</v>
      </c>
      <c r="F184" s="113">
        <v>1081.75</v>
      </c>
      <c r="G184" s="113">
        <v>1080.5</v>
      </c>
      <c r="H184" s="113">
        <v>1104.8499999999999</v>
      </c>
      <c r="I184" s="113">
        <v>4268</v>
      </c>
      <c r="J184" s="113">
        <v>4654010.25</v>
      </c>
      <c r="K184" s="115">
        <v>43493</v>
      </c>
      <c r="L184" s="113">
        <v>585</v>
      </c>
      <c r="M184" s="113" t="s">
        <v>548</v>
      </c>
      <c r="N184" s="351"/>
    </row>
    <row r="185" spans="1:14">
      <c r="A185" s="113" t="s">
        <v>549</v>
      </c>
      <c r="B185" s="113" t="s">
        <v>384</v>
      </c>
      <c r="C185" s="113">
        <v>1215</v>
      </c>
      <c r="D185" s="113">
        <v>1223.7</v>
      </c>
      <c r="E185" s="113">
        <v>1165</v>
      </c>
      <c r="F185" s="113">
        <v>1184.5999999999999</v>
      </c>
      <c r="G185" s="113">
        <v>1179.8499999999999</v>
      </c>
      <c r="H185" s="113">
        <v>1213.95</v>
      </c>
      <c r="I185" s="113">
        <v>116985</v>
      </c>
      <c r="J185" s="113">
        <v>139331335.80000001</v>
      </c>
      <c r="K185" s="115">
        <v>43493</v>
      </c>
      <c r="L185" s="113">
        <v>7757</v>
      </c>
      <c r="M185" s="113" t="s">
        <v>550</v>
      </c>
      <c r="N185" s="351"/>
    </row>
    <row r="186" spans="1:14">
      <c r="A186" s="113" t="s">
        <v>3149</v>
      </c>
      <c r="B186" s="113" t="s">
        <v>384</v>
      </c>
      <c r="C186" s="113">
        <v>2.95</v>
      </c>
      <c r="D186" s="113">
        <v>3</v>
      </c>
      <c r="E186" s="113">
        <v>2.8</v>
      </c>
      <c r="F186" s="113">
        <v>2.85</v>
      </c>
      <c r="G186" s="113">
        <v>2.9</v>
      </c>
      <c r="H186" s="113">
        <v>2.9</v>
      </c>
      <c r="I186" s="113">
        <v>436683</v>
      </c>
      <c r="J186" s="113">
        <v>1270821.75</v>
      </c>
      <c r="K186" s="115">
        <v>43493</v>
      </c>
      <c r="L186" s="113">
        <v>249</v>
      </c>
      <c r="M186" s="113" t="s">
        <v>2609</v>
      </c>
      <c r="N186" s="351"/>
    </row>
    <row r="187" spans="1:14">
      <c r="A187" s="113" t="s">
        <v>2547</v>
      </c>
      <c r="B187" s="113" t="s">
        <v>384</v>
      </c>
      <c r="C187" s="113">
        <v>263.05</v>
      </c>
      <c r="D187" s="113">
        <v>265.95</v>
      </c>
      <c r="E187" s="113">
        <v>254.9</v>
      </c>
      <c r="F187" s="113">
        <v>259.60000000000002</v>
      </c>
      <c r="G187" s="113">
        <v>260.3</v>
      </c>
      <c r="H187" s="113">
        <v>263.64999999999998</v>
      </c>
      <c r="I187" s="113">
        <v>14331</v>
      </c>
      <c r="J187" s="113">
        <v>3693734.7</v>
      </c>
      <c r="K187" s="115">
        <v>43493</v>
      </c>
      <c r="L187" s="113">
        <v>1153</v>
      </c>
      <c r="M187" s="113" t="s">
        <v>2548</v>
      </c>
      <c r="N187" s="351"/>
    </row>
    <row r="188" spans="1:14">
      <c r="A188" s="113" t="s">
        <v>2069</v>
      </c>
      <c r="B188" s="113" t="s">
        <v>384</v>
      </c>
      <c r="C188" s="113">
        <v>19.899999999999999</v>
      </c>
      <c r="D188" s="113">
        <v>19.899999999999999</v>
      </c>
      <c r="E188" s="113">
        <v>17.100000000000001</v>
      </c>
      <c r="F188" s="113">
        <v>17.399999999999999</v>
      </c>
      <c r="G188" s="113">
        <v>17.399999999999999</v>
      </c>
      <c r="H188" s="113">
        <v>17.45</v>
      </c>
      <c r="I188" s="113">
        <v>3907</v>
      </c>
      <c r="J188" s="113">
        <v>69554.350000000006</v>
      </c>
      <c r="K188" s="115">
        <v>43493</v>
      </c>
      <c r="L188" s="113">
        <v>86</v>
      </c>
      <c r="M188" s="113" t="s">
        <v>2070</v>
      </c>
      <c r="N188" s="351"/>
    </row>
    <row r="189" spans="1:14">
      <c r="A189" s="113" t="s">
        <v>3234</v>
      </c>
      <c r="B189" s="113" t="s">
        <v>384</v>
      </c>
      <c r="C189" s="113">
        <v>21.55</v>
      </c>
      <c r="D189" s="113">
        <v>22.4</v>
      </c>
      <c r="E189" s="113">
        <v>21.4</v>
      </c>
      <c r="F189" s="113">
        <v>21.65</v>
      </c>
      <c r="G189" s="113">
        <v>22.3</v>
      </c>
      <c r="H189" s="113">
        <v>22.45</v>
      </c>
      <c r="I189" s="113">
        <v>5556</v>
      </c>
      <c r="J189" s="113">
        <v>120133</v>
      </c>
      <c r="K189" s="115">
        <v>43493</v>
      </c>
      <c r="L189" s="113">
        <v>36</v>
      </c>
      <c r="M189" s="113" t="s">
        <v>3235</v>
      </c>
      <c r="N189" s="351"/>
    </row>
    <row r="190" spans="1:14">
      <c r="A190" s="113" t="s">
        <v>189</v>
      </c>
      <c r="B190" s="113" t="s">
        <v>384</v>
      </c>
      <c r="C190" s="113">
        <v>80.349999999999994</v>
      </c>
      <c r="D190" s="113">
        <v>81.099999999999994</v>
      </c>
      <c r="E190" s="113">
        <v>79.05</v>
      </c>
      <c r="F190" s="113">
        <v>79.7</v>
      </c>
      <c r="G190" s="113">
        <v>79.95</v>
      </c>
      <c r="H190" s="113">
        <v>80.349999999999994</v>
      </c>
      <c r="I190" s="113">
        <v>4549401</v>
      </c>
      <c r="J190" s="113">
        <v>364077726.64999998</v>
      </c>
      <c r="K190" s="115">
        <v>43493</v>
      </c>
      <c r="L190" s="113">
        <v>35515</v>
      </c>
      <c r="M190" s="113" t="s">
        <v>2022</v>
      </c>
      <c r="N190" s="351"/>
    </row>
    <row r="191" spans="1:14">
      <c r="A191" s="113" t="s">
        <v>239</v>
      </c>
      <c r="B191" s="113" t="s">
        <v>384</v>
      </c>
      <c r="C191" s="113">
        <v>847</v>
      </c>
      <c r="D191" s="113">
        <v>847</v>
      </c>
      <c r="E191" s="113">
        <v>809.3</v>
      </c>
      <c r="F191" s="113">
        <v>817.15</v>
      </c>
      <c r="G191" s="113">
        <v>813.4</v>
      </c>
      <c r="H191" s="113">
        <v>848.6</v>
      </c>
      <c r="I191" s="113">
        <v>1314880</v>
      </c>
      <c r="J191" s="113">
        <v>1085738288.55</v>
      </c>
      <c r="K191" s="115">
        <v>43493</v>
      </c>
      <c r="L191" s="113">
        <v>28613</v>
      </c>
      <c r="M191" s="113" t="s">
        <v>551</v>
      </c>
      <c r="N191" s="351"/>
    </row>
    <row r="192" spans="1:14">
      <c r="A192" s="113" t="s">
        <v>552</v>
      </c>
      <c r="B192" s="113" t="s">
        <v>384</v>
      </c>
      <c r="C192" s="113">
        <v>59</v>
      </c>
      <c r="D192" s="113">
        <v>66.400000000000006</v>
      </c>
      <c r="E192" s="113">
        <v>56.4</v>
      </c>
      <c r="F192" s="113">
        <v>65.599999999999994</v>
      </c>
      <c r="G192" s="113">
        <v>65.7</v>
      </c>
      <c r="H192" s="113">
        <v>69.849999999999994</v>
      </c>
      <c r="I192" s="113">
        <v>1585517</v>
      </c>
      <c r="J192" s="113">
        <v>101016147</v>
      </c>
      <c r="K192" s="115">
        <v>43493</v>
      </c>
      <c r="L192" s="113">
        <v>10944</v>
      </c>
      <c r="M192" s="113" t="s">
        <v>553</v>
      </c>
      <c r="N192" s="351"/>
    </row>
    <row r="193" spans="1:14">
      <c r="A193" s="113" t="s">
        <v>554</v>
      </c>
      <c r="B193" s="113" t="s">
        <v>384</v>
      </c>
      <c r="C193" s="113">
        <v>314</v>
      </c>
      <c r="D193" s="113">
        <v>317.39999999999998</v>
      </c>
      <c r="E193" s="113">
        <v>308.64999999999998</v>
      </c>
      <c r="F193" s="113">
        <v>312.10000000000002</v>
      </c>
      <c r="G193" s="113">
        <v>313.45</v>
      </c>
      <c r="H193" s="113">
        <v>313.95</v>
      </c>
      <c r="I193" s="113">
        <v>589432</v>
      </c>
      <c r="J193" s="113">
        <v>185073159.75</v>
      </c>
      <c r="K193" s="115">
        <v>43493</v>
      </c>
      <c r="L193" s="113">
        <v>13436</v>
      </c>
      <c r="M193" s="113" t="s">
        <v>2895</v>
      </c>
      <c r="N193" s="351"/>
    </row>
    <row r="194" spans="1:14">
      <c r="A194" s="113" t="s">
        <v>555</v>
      </c>
      <c r="B194" s="113" t="s">
        <v>384</v>
      </c>
      <c r="C194" s="113">
        <v>222.3</v>
      </c>
      <c r="D194" s="113">
        <v>222.85</v>
      </c>
      <c r="E194" s="113">
        <v>206.65</v>
      </c>
      <c r="F194" s="113">
        <v>212.35</v>
      </c>
      <c r="G194" s="113">
        <v>213.6</v>
      </c>
      <c r="H194" s="113">
        <v>221.3</v>
      </c>
      <c r="I194" s="113">
        <v>61140</v>
      </c>
      <c r="J194" s="113">
        <v>13005721.5</v>
      </c>
      <c r="K194" s="115">
        <v>43493</v>
      </c>
      <c r="L194" s="113">
        <v>2306</v>
      </c>
      <c r="M194" s="113" t="s">
        <v>556</v>
      </c>
      <c r="N194" s="351"/>
    </row>
    <row r="195" spans="1:14">
      <c r="A195" s="113" t="s">
        <v>557</v>
      </c>
      <c r="B195" s="113" t="s">
        <v>384</v>
      </c>
      <c r="C195" s="113">
        <v>204.45</v>
      </c>
      <c r="D195" s="113">
        <v>205.35</v>
      </c>
      <c r="E195" s="113">
        <v>194</v>
      </c>
      <c r="F195" s="113">
        <v>195.8</v>
      </c>
      <c r="G195" s="113">
        <v>196</v>
      </c>
      <c r="H195" s="113">
        <v>204.05</v>
      </c>
      <c r="I195" s="113">
        <v>224016</v>
      </c>
      <c r="J195" s="113">
        <v>44425700.850000001</v>
      </c>
      <c r="K195" s="115">
        <v>43493</v>
      </c>
      <c r="L195" s="113">
        <v>4681</v>
      </c>
      <c r="M195" s="113" t="s">
        <v>558</v>
      </c>
      <c r="N195" s="351"/>
    </row>
    <row r="196" spans="1:14">
      <c r="A196" s="113" t="s">
        <v>3236</v>
      </c>
      <c r="B196" s="113" t="s">
        <v>3217</v>
      </c>
      <c r="C196" s="113">
        <v>2.75</v>
      </c>
      <c r="D196" s="113">
        <v>2.75</v>
      </c>
      <c r="E196" s="113">
        <v>2.75</v>
      </c>
      <c r="F196" s="113">
        <v>2.75</v>
      </c>
      <c r="G196" s="113">
        <v>2.75</v>
      </c>
      <c r="H196" s="113">
        <v>2.85</v>
      </c>
      <c r="I196" s="113">
        <v>5110</v>
      </c>
      <c r="J196" s="113">
        <v>14052.5</v>
      </c>
      <c r="K196" s="115">
        <v>43493</v>
      </c>
      <c r="L196" s="113">
        <v>5</v>
      </c>
      <c r="M196" s="113" t="s">
        <v>3237</v>
      </c>
      <c r="N196" s="351"/>
    </row>
    <row r="197" spans="1:14">
      <c r="A197" s="113" t="s">
        <v>559</v>
      </c>
      <c r="B197" s="113" t="s">
        <v>384</v>
      </c>
      <c r="C197" s="113">
        <v>54.35</v>
      </c>
      <c r="D197" s="113">
        <v>55.15</v>
      </c>
      <c r="E197" s="113">
        <v>53.05</v>
      </c>
      <c r="F197" s="113">
        <v>53.25</v>
      </c>
      <c r="G197" s="113">
        <v>53.05</v>
      </c>
      <c r="H197" s="113">
        <v>54.45</v>
      </c>
      <c r="I197" s="113">
        <v>39543</v>
      </c>
      <c r="J197" s="113">
        <v>2119357.35</v>
      </c>
      <c r="K197" s="115">
        <v>43493</v>
      </c>
      <c r="L197" s="113">
        <v>367</v>
      </c>
      <c r="M197" s="113" t="s">
        <v>560</v>
      </c>
      <c r="N197" s="351"/>
    </row>
    <row r="198" spans="1:14">
      <c r="A198" s="113" t="s">
        <v>561</v>
      </c>
      <c r="B198" s="113" t="s">
        <v>384</v>
      </c>
      <c r="C198" s="113">
        <v>236.05</v>
      </c>
      <c r="D198" s="113">
        <v>248.05</v>
      </c>
      <c r="E198" s="113">
        <v>231.3</v>
      </c>
      <c r="F198" s="113">
        <v>233.65</v>
      </c>
      <c r="G198" s="113">
        <v>232.15</v>
      </c>
      <c r="H198" s="113">
        <v>238.6</v>
      </c>
      <c r="I198" s="113">
        <v>23013</v>
      </c>
      <c r="J198" s="113">
        <v>5399133.7000000002</v>
      </c>
      <c r="K198" s="115">
        <v>43493</v>
      </c>
      <c r="L198" s="113">
        <v>712</v>
      </c>
      <c r="M198" s="113" t="s">
        <v>1923</v>
      </c>
      <c r="N198" s="351"/>
    </row>
    <row r="199" spans="1:14">
      <c r="A199" s="113" t="s">
        <v>2092</v>
      </c>
      <c r="B199" s="113" t="s">
        <v>384</v>
      </c>
      <c r="C199" s="113">
        <v>31.55</v>
      </c>
      <c r="D199" s="113">
        <v>34.450000000000003</v>
      </c>
      <c r="E199" s="113">
        <v>31.55</v>
      </c>
      <c r="F199" s="113">
        <v>32.950000000000003</v>
      </c>
      <c r="G199" s="113">
        <v>33</v>
      </c>
      <c r="H199" s="113">
        <v>34.1</v>
      </c>
      <c r="I199" s="113">
        <v>8786</v>
      </c>
      <c r="J199" s="113">
        <v>288885.75</v>
      </c>
      <c r="K199" s="115">
        <v>43493</v>
      </c>
      <c r="L199" s="113">
        <v>90</v>
      </c>
      <c r="M199" s="113" t="s">
        <v>2093</v>
      </c>
      <c r="N199" s="351"/>
    </row>
    <row r="200" spans="1:14">
      <c r="A200" s="113" t="s">
        <v>2646</v>
      </c>
      <c r="B200" s="113" t="s">
        <v>384</v>
      </c>
      <c r="C200" s="113">
        <v>30.35</v>
      </c>
      <c r="D200" s="113">
        <v>30.35</v>
      </c>
      <c r="E200" s="113">
        <v>28.5</v>
      </c>
      <c r="F200" s="113">
        <v>28.7</v>
      </c>
      <c r="G200" s="113">
        <v>28.5</v>
      </c>
      <c r="H200" s="113">
        <v>28.5</v>
      </c>
      <c r="I200" s="113">
        <v>2672</v>
      </c>
      <c r="J200" s="113">
        <v>76469.149999999994</v>
      </c>
      <c r="K200" s="115">
        <v>43493</v>
      </c>
      <c r="L200" s="113">
        <v>28</v>
      </c>
      <c r="M200" s="113" t="s">
        <v>2647</v>
      </c>
      <c r="N200" s="351"/>
    </row>
    <row r="201" spans="1:14">
      <c r="A201" s="113" t="s">
        <v>2386</v>
      </c>
      <c r="B201" s="113" t="s">
        <v>384</v>
      </c>
      <c r="C201" s="113">
        <v>1.95</v>
      </c>
      <c r="D201" s="113">
        <v>2</v>
      </c>
      <c r="E201" s="113">
        <v>1.8</v>
      </c>
      <c r="F201" s="113">
        <v>1.9</v>
      </c>
      <c r="G201" s="113">
        <v>1.9</v>
      </c>
      <c r="H201" s="113">
        <v>2</v>
      </c>
      <c r="I201" s="113">
        <v>205289</v>
      </c>
      <c r="J201" s="113">
        <v>392602.45</v>
      </c>
      <c r="K201" s="115">
        <v>43493</v>
      </c>
      <c r="L201" s="113">
        <v>131</v>
      </c>
      <c r="M201" s="113" t="s">
        <v>2387</v>
      </c>
      <c r="N201" s="351"/>
    </row>
    <row r="202" spans="1:14">
      <c r="A202" s="113" t="s">
        <v>1837</v>
      </c>
      <c r="B202" s="113" t="s">
        <v>384</v>
      </c>
      <c r="C202" s="113">
        <v>941.95</v>
      </c>
      <c r="D202" s="113">
        <v>948.6</v>
      </c>
      <c r="E202" s="113">
        <v>908.8</v>
      </c>
      <c r="F202" s="113">
        <v>910.95</v>
      </c>
      <c r="G202" s="113">
        <v>913.6</v>
      </c>
      <c r="H202" s="113">
        <v>944.05</v>
      </c>
      <c r="I202" s="113">
        <v>602249</v>
      </c>
      <c r="J202" s="113">
        <v>556285255.35000002</v>
      </c>
      <c r="K202" s="115">
        <v>43493</v>
      </c>
      <c r="L202" s="113">
        <v>30557</v>
      </c>
      <c r="M202" s="113" t="s">
        <v>2896</v>
      </c>
      <c r="N202" s="351"/>
    </row>
    <row r="203" spans="1:14">
      <c r="A203" s="113" t="s">
        <v>48</v>
      </c>
      <c r="B203" s="113" t="s">
        <v>384</v>
      </c>
      <c r="C203" s="113">
        <v>478.1</v>
      </c>
      <c r="D203" s="113">
        <v>479.45</v>
      </c>
      <c r="E203" s="113">
        <v>468.25</v>
      </c>
      <c r="F203" s="113">
        <v>470.6</v>
      </c>
      <c r="G203" s="113">
        <v>473</v>
      </c>
      <c r="H203" s="113">
        <v>479.6</v>
      </c>
      <c r="I203" s="113">
        <v>738279</v>
      </c>
      <c r="J203" s="113">
        <v>348138602.25</v>
      </c>
      <c r="K203" s="115">
        <v>43493</v>
      </c>
      <c r="L203" s="113">
        <v>13151</v>
      </c>
      <c r="M203" s="113" t="s">
        <v>562</v>
      </c>
      <c r="N203" s="351"/>
    </row>
    <row r="204" spans="1:14">
      <c r="A204" s="113" t="s">
        <v>563</v>
      </c>
      <c r="B204" s="113" t="s">
        <v>384</v>
      </c>
      <c r="C204" s="113">
        <v>163.80000000000001</v>
      </c>
      <c r="D204" s="113">
        <v>163.95</v>
      </c>
      <c r="E204" s="113">
        <v>152.1</v>
      </c>
      <c r="F204" s="113">
        <v>154.35</v>
      </c>
      <c r="G204" s="113">
        <v>154.94999999999999</v>
      </c>
      <c r="H204" s="113">
        <v>161.69999999999999</v>
      </c>
      <c r="I204" s="113">
        <v>27398</v>
      </c>
      <c r="J204" s="113">
        <v>4257162.9000000004</v>
      </c>
      <c r="K204" s="115">
        <v>43493</v>
      </c>
      <c r="L204" s="113">
        <v>1015</v>
      </c>
      <c r="M204" s="113" t="s">
        <v>564</v>
      </c>
      <c r="N204" s="351"/>
    </row>
    <row r="205" spans="1:14">
      <c r="A205" s="113" t="s">
        <v>565</v>
      </c>
      <c r="B205" s="113" t="s">
        <v>384</v>
      </c>
      <c r="C205" s="113">
        <v>3850.1</v>
      </c>
      <c r="D205" s="113">
        <v>3974.9</v>
      </c>
      <c r="E205" s="113">
        <v>3512</v>
      </c>
      <c r="F205" s="113">
        <v>3553.2</v>
      </c>
      <c r="G205" s="113">
        <v>3540</v>
      </c>
      <c r="H205" s="113">
        <v>3802.15</v>
      </c>
      <c r="I205" s="113">
        <v>10619</v>
      </c>
      <c r="J205" s="113">
        <v>37996305.149999999</v>
      </c>
      <c r="K205" s="115">
        <v>43493</v>
      </c>
      <c r="L205" s="113">
        <v>1511</v>
      </c>
      <c r="M205" s="113" t="s">
        <v>566</v>
      </c>
      <c r="N205" s="351"/>
    </row>
    <row r="206" spans="1:14">
      <c r="A206" s="113" t="s">
        <v>2011</v>
      </c>
      <c r="B206" s="113" t="s">
        <v>384</v>
      </c>
      <c r="C206" s="113">
        <v>61.05</v>
      </c>
      <c r="D206" s="113">
        <v>62</v>
      </c>
      <c r="E206" s="113">
        <v>58.5</v>
      </c>
      <c r="F206" s="113">
        <v>60.5</v>
      </c>
      <c r="G206" s="113">
        <v>62</v>
      </c>
      <c r="H206" s="113">
        <v>61.5</v>
      </c>
      <c r="I206" s="113">
        <v>31745</v>
      </c>
      <c r="J206" s="113">
        <v>1894944.55</v>
      </c>
      <c r="K206" s="115">
        <v>43493</v>
      </c>
      <c r="L206" s="113">
        <v>282</v>
      </c>
      <c r="M206" s="113" t="s">
        <v>2012</v>
      </c>
      <c r="N206" s="351"/>
    </row>
    <row r="207" spans="1:14">
      <c r="A207" s="113" t="s">
        <v>49</v>
      </c>
      <c r="B207" s="113" t="s">
        <v>384</v>
      </c>
      <c r="C207" s="113">
        <v>308</v>
      </c>
      <c r="D207" s="113">
        <v>309.35000000000002</v>
      </c>
      <c r="E207" s="113">
        <v>294.7</v>
      </c>
      <c r="F207" s="113">
        <v>305.14999999999998</v>
      </c>
      <c r="G207" s="113">
        <v>306.5</v>
      </c>
      <c r="H207" s="113">
        <v>307.5</v>
      </c>
      <c r="I207" s="113">
        <v>4097172</v>
      </c>
      <c r="J207" s="113">
        <v>1244378613.2</v>
      </c>
      <c r="K207" s="115">
        <v>43493</v>
      </c>
      <c r="L207" s="113">
        <v>55954</v>
      </c>
      <c r="M207" s="113" t="s">
        <v>567</v>
      </c>
      <c r="N207" s="351"/>
    </row>
    <row r="208" spans="1:14">
      <c r="A208" s="113" t="s">
        <v>50</v>
      </c>
      <c r="B208" s="113" t="s">
        <v>384</v>
      </c>
      <c r="C208" s="113">
        <v>66.5</v>
      </c>
      <c r="D208" s="113">
        <v>66.75</v>
      </c>
      <c r="E208" s="113">
        <v>63.45</v>
      </c>
      <c r="F208" s="113">
        <v>63.75</v>
      </c>
      <c r="G208" s="113">
        <v>63.7</v>
      </c>
      <c r="H208" s="113">
        <v>66.400000000000006</v>
      </c>
      <c r="I208" s="113">
        <v>8737901</v>
      </c>
      <c r="J208" s="113">
        <v>562954439.14999998</v>
      </c>
      <c r="K208" s="115">
        <v>43493</v>
      </c>
      <c r="L208" s="113">
        <v>29171</v>
      </c>
      <c r="M208" s="113" t="s">
        <v>568</v>
      </c>
      <c r="N208" s="351"/>
    </row>
    <row r="209" spans="1:14">
      <c r="A209" s="113" t="s">
        <v>2897</v>
      </c>
      <c r="B209" s="113" t="s">
        <v>384</v>
      </c>
      <c r="C209" s="113">
        <v>31.4</v>
      </c>
      <c r="D209" s="113">
        <v>31.9</v>
      </c>
      <c r="E209" s="113">
        <v>29</v>
      </c>
      <c r="F209" s="113">
        <v>29.15</v>
      </c>
      <c r="G209" s="113">
        <v>29</v>
      </c>
      <c r="H209" s="113">
        <v>29.7</v>
      </c>
      <c r="I209" s="113">
        <v>14312</v>
      </c>
      <c r="J209" s="113">
        <v>431547.5</v>
      </c>
      <c r="K209" s="115">
        <v>43493</v>
      </c>
      <c r="L209" s="113">
        <v>96</v>
      </c>
      <c r="M209" s="113" t="s">
        <v>2898</v>
      </c>
      <c r="N209" s="351"/>
    </row>
    <row r="210" spans="1:14">
      <c r="A210" s="113" t="s">
        <v>3598</v>
      </c>
      <c r="B210" s="113" t="s">
        <v>384</v>
      </c>
      <c r="C210" s="113">
        <v>229.3</v>
      </c>
      <c r="D210" s="113">
        <v>229.3</v>
      </c>
      <c r="E210" s="113">
        <v>226</v>
      </c>
      <c r="F210" s="113">
        <v>227.7</v>
      </c>
      <c r="G210" s="113">
        <v>227.95</v>
      </c>
      <c r="H210" s="113">
        <v>228.1</v>
      </c>
      <c r="I210" s="113">
        <v>3087</v>
      </c>
      <c r="J210" s="113">
        <v>703576.8</v>
      </c>
      <c r="K210" s="115">
        <v>43493</v>
      </c>
      <c r="L210" s="113">
        <v>15</v>
      </c>
      <c r="M210" s="113" t="s">
        <v>3599</v>
      </c>
      <c r="N210" s="351"/>
    </row>
    <row r="211" spans="1:14">
      <c r="A211" s="113" t="s">
        <v>2648</v>
      </c>
      <c r="B211" s="113" t="s">
        <v>384</v>
      </c>
      <c r="C211" s="113">
        <v>0.75</v>
      </c>
      <c r="D211" s="113">
        <v>0.75</v>
      </c>
      <c r="E211" s="113">
        <v>0.75</v>
      </c>
      <c r="F211" s="113">
        <v>0.75</v>
      </c>
      <c r="G211" s="113">
        <v>0.75</v>
      </c>
      <c r="H211" s="113">
        <v>0.7</v>
      </c>
      <c r="I211" s="113">
        <v>57713</v>
      </c>
      <c r="J211" s="113">
        <v>43284.75</v>
      </c>
      <c r="K211" s="115">
        <v>43493</v>
      </c>
      <c r="L211" s="113">
        <v>24</v>
      </c>
      <c r="M211" s="113" t="s">
        <v>2649</v>
      </c>
      <c r="N211" s="351"/>
    </row>
    <row r="212" spans="1:14">
      <c r="A212" s="113" t="s">
        <v>2388</v>
      </c>
      <c r="B212" s="113" t="s">
        <v>384</v>
      </c>
      <c r="C212" s="113">
        <v>55.85</v>
      </c>
      <c r="D212" s="113">
        <v>55.85</v>
      </c>
      <c r="E212" s="113">
        <v>51.95</v>
      </c>
      <c r="F212" s="113">
        <v>52.55</v>
      </c>
      <c r="G212" s="113">
        <v>51.95</v>
      </c>
      <c r="H212" s="113">
        <v>55.7</v>
      </c>
      <c r="I212" s="113">
        <v>40521</v>
      </c>
      <c r="J212" s="113">
        <v>2151503.4500000002</v>
      </c>
      <c r="K212" s="115">
        <v>43493</v>
      </c>
      <c r="L212" s="113">
        <v>597</v>
      </c>
      <c r="M212" s="113" t="s">
        <v>2389</v>
      </c>
      <c r="N212" s="351"/>
    </row>
    <row r="213" spans="1:14">
      <c r="A213" s="113" t="s">
        <v>570</v>
      </c>
      <c r="B213" s="113" t="s">
        <v>384</v>
      </c>
      <c r="C213" s="113">
        <v>15.7</v>
      </c>
      <c r="D213" s="113">
        <v>15.7</v>
      </c>
      <c r="E213" s="113">
        <v>15.4</v>
      </c>
      <c r="F213" s="113">
        <v>15.4</v>
      </c>
      <c r="G213" s="113">
        <v>15.4</v>
      </c>
      <c r="H213" s="113">
        <v>15.75</v>
      </c>
      <c r="I213" s="113">
        <v>14333</v>
      </c>
      <c r="J213" s="113">
        <v>222300.75</v>
      </c>
      <c r="K213" s="115">
        <v>43493</v>
      </c>
      <c r="L213" s="113">
        <v>103</v>
      </c>
      <c r="M213" s="113" t="s">
        <v>571</v>
      </c>
      <c r="N213" s="351"/>
    </row>
    <row r="214" spans="1:14">
      <c r="A214" s="113" t="s">
        <v>51</v>
      </c>
      <c r="B214" s="113" t="s">
        <v>384</v>
      </c>
      <c r="C214" s="113">
        <v>665</v>
      </c>
      <c r="D214" s="113">
        <v>666.5</v>
      </c>
      <c r="E214" s="113">
        <v>641.04999999999995</v>
      </c>
      <c r="F214" s="113">
        <v>649.04999999999995</v>
      </c>
      <c r="G214" s="113">
        <v>651.5</v>
      </c>
      <c r="H214" s="113">
        <v>664.7</v>
      </c>
      <c r="I214" s="113">
        <v>1809772</v>
      </c>
      <c r="J214" s="113">
        <v>1176201442.2</v>
      </c>
      <c r="K214" s="115">
        <v>43493</v>
      </c>
      <c r="L214" s="113">
        <v>36943</v>
      </c>
      <c r="M214" s="113" t="s">
        <v>572</v>
      </c>
      <c r="N214" s="351"/>
    </row>
    <row r="215" spans="1:14">
      <c r="A215" s="113" t="s">
        <v>2650</v>
      </c>
      <c r="B215" s="113" t="s">
        <v>384</v>
      </c>
      <c r="C215" s="113">
        <v>171</v>
      </c>
      <c r="D215" s="113">
        <v>171</v>
      </c>
      <c r="E215" s="113">
        <v>148.30000000000001</v>
      </c>
      <c r="F215" s="113">
        <v>164.75</v>
      </c>
      <c r="G215" s="113">
        <v>164</v>
      </c>
      <c r="H215" s="113">
        <v>172</v>
      </c>
      <c r="I215" s="113">
        <v>215150</v>
      </c>
      <c r="J215" s="113">
        <v>34208958.700000003</v>
      </c>
      <c r="K215" s="115">
        <v>43493</v>
      </c>
      <c r="L215" s="113">
        <v>4519</v>
      </c>
      <c r="M215" s="113" t="s">
        <v>2651</v>
      </c>
      <c r="N215" s="351"/>
    </row>
    <row r="216" spans="1:14">
      <c r="A216" s="113" t="s">
        <v>573</v>
      </c>
      <c r="B216" s="113" t="s">
        <v>384</v>
      </c>
      <c r="C216" s="113">
        <v>504.4</v>
      </c>
      <c r="D216" s="113">
        <v>508.85</v>
      </c>
      <c r="E216" s="113">
        <v>488.25</v>
      </c>
      <c r="F216" s="113">
        <v>497.35</v>
      </c>
      <c r="G216" s="113">
        <v>499</v>
      </c>
      <c r="H216" s="113">
        <v>504.4</v>
      </c>
      <c r="I216" s="113">
        <v>30443</v>
      </c>
      <c r="J216" s="113">
        <v>15106062</v>
      </c>
      <c r="K216" s="115">
        <v>43493</v>
      </c>
      <c r="L216" s="113">
        <v>1490</v>
      </c>
      <c r="M216" s="113" t="s">
        <v>574</v>
      </c>
      <c r="N216" s="351"/>
    </row>
    <row r="217" spans="1:14">
      <c r="A217" s="113" t="s">
        <v>2652</v>
      </c>
      <c r="B217" s="113" t="s">
        <v>3217</v>
      </c>
      <c r="C217" s="113">
        <v>49.4</v>
      </c>
      <c r="D217" s="113">
        <v>49.4</v>
      </c>
      <c r="E217" s="113">
        <v>44.95</v>
      </c>
      <c r="F217" s="113">
        <v>44.95</v>
      </c>
      <c r="G217" s="113">
        <v>44.95</v>
      </c>
      <c r="H217" s="113">
        <v>47.3</v>
      </c>
      <c r="I217" s="113">
        <v>19439</v>
      </c>
      <c r="J217" s="113">
        <v>878571.6</v>
      </c>
      <c r="K217" s="115">
        <v>43493</v>
      </c>
      <c r="L217" s="113">
        <v>217</v>
      </c>
      <c r="M217" s="113" t="s">
        <v>2653</v>
      </c>
      <c r="N217" s="351"/>
    </row>
    <row r="218" spans="1:14">
      <c r="A218" s="113" t="s">
        <v>2321</v>
      </c>
      <c r="B218" s="113" t="s">
        <v>384</v>
      </c>
      <c r="C218" s="113">
        <v>6.65</v>
      </c>
      <c r="D218" s="113">
        <v>6.65</v>
      </c>
      <c r="E218" s="113">
        <v>6.35</v>
      </c>
      <c r="F218" s="113">
        <v>6.35</v>
      </c>
      <c r="G218" s="113">
        <v>6.35</v>
      </c>
      <c r="H218" s="113">
        <v>6.65</v>
      </c>
      <c r="I218" s="113">
        <v>3769</v>
      </c>
      <c r="J218" s="113">
        <v>24010.85</v>
      </c>
      <c r="K218" s="115">
        <v>43493</v>
      </c>
      <c r="L218" s="113">
        <v>13</v>
      </c>
      <c r="M218" s="113" t="s">
        <v>2173</v>
      </c>
      <c r="N218" s="351"/>
    </row>
    <row r="219" spans="1:14">
      <c r="A219" s="113" t="s">
        <v>2773</v>
      </c>
      <c r="B219" s="113" t="s">
        <v>384</v>
      </c>
      <c r="C219" s="113">
        <v>5.15</v>
      </c>
      <c r="D219" s="113">
        <v>5.35</v>
      </c>
      <c r="E219" s="113">
        <v>5.0999999999999996</v>
      </c>
      <c r="F219" s="113">
        <v>5.25</v>
      </c>
      <c r="G219" s="113">
        <v>5.25</v>
      </c>
      <c r="H219" s="113">
        <v>5.4</v>
      </c>
      <c r="I219" s="113">
        <v>3538</v>
      </c>
      <c r="J219" s="113">
        <v>18158.75</v>
      </c>
      <c r="K219" s="115">
        <v>43493</v>
      </c>
      <c r="L219" s="113">
        <v>20</v>
      </c>
      <c r="M219" s="113" t="s">
        <v>2774</v>
      </c>
      <c r="N219" s="351"/>
    </row>
    <row r="220" spans="1:14">
      <c r="A220" s="113" t="s">
        <v>575</v>
      </c>
      <c r="B220" s="113" t="s">
        <v>384</v>
      </c>
      <c r="C220" s="113">
        <v>155.30000000000001</v>
      </c>
      <c r="D220" s="113">
        <v>158.65</v>
      </c>
      <c r="E220" s="113">
        <v>144</v>
      </c>
      <c r="F220" s="113">
        <v>154.65</v>
      </c>
      <c r="G220" s="113">
        <v>155</v>
      </c>
      <c r="H220" s="113">
        <v>156.25</v>
      </c>
      <c r="I220" s="113">
        <v>1787456</v>
      </c>
      <c r="J220" s="113">
        <v>272865791.25</v>
      </c>
      <c r="K220" s="115">
        <v>43493</v>
      </c>
      <c r="L220" s="113">
        <v>12425</v>
      </c>
      <c r="M220" s="113" t="s">
        <v>2899</v>
      </c>
      <c r="N220" s="351"/>
    </row>
    <row r="221" spans="1:14">
      <c r="A221" s="113" t="s">
        <v>576</v>
      </c>
      <c r="B221" s="113" t="s">
        <v>384</v>
      </c>
      <c r="C221" s="113">
        <v>20.95</v>
      </c>
      <c r="D221" s="113">
        <v>21.25</v>
      </c>
      <c r="E221" s="113">
        <v>19.75</v>
      </c>
      <c r="F221" s="113">
        <v>19.850000000000001</v>
      </c>
      <c r="G221" s="113">
        <v>19.75</v>
      </c>
      <c r="H221" s="113">
        <v>21</v>
      </c>
      <c r="I221" s="113">
        <v>124221</v>
      </c>
      <c r="J221" s="113">
        <v>2508724.4</v>
      </c>
      <c r="K221" s="115">
        <v>43493</v>
      </c>
      <c r="L221" s="113">
        <v>501</v>
      </c>
      <c r="M221" s="113" t="s">
        <v>577</v>
      </c>
      <c r="N221" s="351"/>
    </row>
    <row r="222" spans="1:14">
      <c r="A222" s="113" t="s">
        <v>1934</v>
      </c>
      <c r="B222" s="113" t="s">
        <v>384</v>
      </c>
      <c r="C222" s="113">
        <v>115.2</v>
      </c>
      <c r="D222" s="113">
        <v>116.25</v>
      </c>
      <c r="E222" s="113">
        <v>105</v>
      </c>
      <c r="F222" s="113">
        <v>107.1</v>
      </c>
      <c r="G222" s="113">
        <v>105.35</v>
      </c>
      <c r="H222" s="113">
        <v>115.2</v>
      </c>
      <c r="I222" s="113">
        <v>52456</v>
      </c>
      <c r="J222" s="113">
        <v>5715185.4000000004</v>
      </c>
      <c r="K222" s="115">
        <v>43493</v>
      </c>
      <c r="L222" s="113">
        <v>1034</v>
      </c>
      <c r="M222" s="113" t="s">
        <v>2049</v>
      </c>
      <c r="N222" s="351"/>
    </row>
    <row r="223" spans="1:14">
      <c r="A223" s="113" t="s">
        <v>578</v>
      </c>
      <c r="B223" s="113" t="s">
        <v>384</v>
      </c>
      <c r="C223" s="113">
        <v>4.0999999999999996</v>
      </c>
      <c r="D223" s="113">
        <v>4.0999999999999996</v>
      </c>
      <c r="E223" s="113">
        <v>3.5</v>
      </c>
      <c r="F223" s="113">
        <v>3.55</v>
      </c>
      <c r="G223" s="113">
        <v>3.75</v>
      </c>
      <c r="H223" s="113">
        <v>3.85</v>
      </c>
      <c r="I223" s="113">
        <v>20348</v>
      </c>
      <c r="J223" s="113">
        <v>73680.149999999994</v>
      </c>
      <c r="K223" s="115">
        <v>43493</v>
      </c>
      <c r="L223" s="113">
        <v>65</v>
      </c>
      <c r="M223" s="113" t="s">
        <v>579</v>
      </c>
      <c r="N223" s="351"/>
    </row>
    <row r="224" spans="1:14">
      <c r="A224" s="113" t="s">
        <v>580</v>
      </c>
      <c r="B224" s="113" t="s">
        <v>384</v>
      </c>
      <c r="C224" s="113">
        <v>3001.7</v>
      </c>
      <c r="D224" s="113">
        <v>3001.7</v>
      </c>
      <c r="E224" s="113">
        <v>2885.05</v>
      </c>
      <c r="F224" s="113">
        <v>2940.75</v>
      </c>
      <c r="G224" s="113">
        <v>2900</v>
      </c>
      <c r="H224" s="113">
        <v>2996.8</v>
      </c>
      <c r="I224" s="113">
        <v>3617</v>
      </c>
      <c r="J224" s="113">
        <v>10544005.949999999</v>
      </c>
      <c r="K224" s="115">
        <v>43493</v>
      </c>
      <c r="L224" s="113">
        <v>890</v>
      </c>
      <c r="M224" s="113" t="s">
        <v>581</v>
      </c>
      <c r="N224" s="351"/>
    </row>
    <row r="225" spans="1:14">
      <c r="A225" s="113" t="s">
        <v>582</v>
      </c>
      <c r="B225" s="113" t="s">
        <v>384</v>
      </c>
      <c r="C225" s="113">
        <v>609.95000000000005</v>
      </c>
      <c r="D225" s="113">
        <v>610.95000000000005</v>
      </c>
      <c r="E225" s="113">
        <v>604.5</v>
      </c>
      <c r="F225" s="113">
        <v>605.25</v>
      </c>
      <c r="G225" s="113">
        <v>604.54999999999995</v>
      </c>
      <c r="H225" s="113">
        <v>607.4</v>
      </c>
      <c r="I225" s="113">
        <v>107639</v>
      </c>
      <c r="J225" s="113">
        <v>65330387.899999999</v>
      </c>
      <c r="K225" s="115">
        <v>43493</v>
      </c>
      <c r="L225" s="113">
        <v>611</v>
      </c>
      <c r="M225" s="113" t="s">
        <v>583</v>
      </c>
      <c r="N225" s="351"/>
    </row>
    <row r="226" spans="1:14">
      <c r="A226" s="113" t="s">
        <v>584</v>
      </c>
      <c r="B226" s="113" t="s">
        <v>384</v>
      </c>
      <c r="C226" s="113">
        <v>102</v>
      </c>
      <c r="D226" s="113">
        <v>108.25</v>
      </c>
      <c r="E226" s="113">
        <v>102</v>
      </c>
      <c r="F226" s="113">
        <v>106.95</v>
      </c>
      <c r="G226" s="113">
        <v>106.7</v>
      </c>
      <c r="H226" s="113">
        <v>102.95</v>
      </c>
      <c r="I226" s="113">
        <v>166163</v>
      </c>
      <c r="J226" s="113">
        <v>17544429.850000001</v>
      </c>
      <c r="K226" s="115">
        <v>43493</v>
      </c>
      <c r="L226" s="113">
        <v>1535</v>
      </c>
      <c r="M226" s="113" t="s">
        <v>585</v>
      </c>
      <c r="N226" s="351"/>
    </row>
    <row r="227" spans="1:14">
      <c r="A227" s="113" t="s">
        <v>586</v>
      </c>
      <c r="B227" s="113" t="s">
        <v>384</v>
      </c>
      <c r="C227" s="113">
        <v>112.35</v>
      </c>
      <c r="D227" s="113">
        <v>112.5</v>
      </c>
      <c r="E227" s="113">
        <v>106.7</v>
      </c>
      <c r="F227" s="113">
        <v>106.75</v>
      </c>
      <c r="G227" s="113">
        <v>106.7</v>
      </c>
      <c r="H227" s="113">
        <v>112.3</v>
      </c>
      <c r="I227" s="113">
        <v>650122</v>
      </c>
      <c r="J227" s="113">
        <v>70150524.25</v>
      </c>
      <c r="K227" s="115">
        <v>43493</v>
      </c>
      <c r="L227" s="113">
        <v>5082</v>
      </c>
      <c r="M227" s="113" t="s">
        <v>587</v>
      </c>
      <c r="N227" s="351"/>
    </row>
    <row r="228" spans="1:14">
      <c r="A228" s="113" t="s">
        <v>2222</v>
      </c>
      <c r="B228" s="113" t="s">
        <v>384</v>
      </c>
      <c r="C228" s="113">
        <v>221.65</v>
      </c>
      <c r="D228" s="113">
        <v>221.65</v>
      </c>
      <c r="E228" s="113">
        <v>211</v>
      </c>
      <c r="F228" s="113">
        <v>212.95</v>
      </c>
      <c r="G228" s="113">
        <v>216.35</v>
      </c>
      <c r="H228" s="113">
        <v>216.5</v>
      </c>
      <c r="I228" s="113">
        <v>28746</v>
      </c>
      <c r="J228" s="113">
        <v>6181292.7999999998</v>
      </c>
      <c r="K228" s="115">
        <v>43493</v>
      </c>
      <c r="L228" s="113">
        <v>1084</v>
      </c>
      <c r="M228" s="113" t="s">
        <v>2900</v>
      </c>
      <c r="N228" s="351"/>
    </row>
    <row r="229" spans="1:14">
      <c r="A229" s="113" t="s">
        <v>52</v>
      </c>
      <c r="B229" s="113" t="s">
        <v>384</v>
      </c>
      <c r="C229" s="113">
        <v>18550</v>
      </c>
      <c r="D229" s="113">
        <v>18550</v>
      </c>
      <c r="E229" s="113">
        <v>17901.3</v>
      </c>
      <c r="F229" s="113">
        <v>18262.400000000001</v>
      </c>
      <c r="G229" s="113">
        <v>18284</v>
      </c>
      <c r="H229" s="113">
        <v>18526.25</v>
      </c>
      <c r="I229" s="113">
        <v>13237</v>
      </c>
      <c r="J229" s="113">
        <v>239907162.75</v>
      </c>
      <c r="K229" s="115">
        <v>43493</v>
      </c>
      <c r="L229" s="113">
        <v>6030</v>
      </c>
      <c r="M229" s="113" t="s">
        <v>588</v>
      </c>
      <c r="N229" s="351"/>
    </row>
    <row r="230" spans="1:14">
      <c r="A230" s="113" t="s">
        <v>53</v>
      </c>
      <c r="B230" s="113" t="s">
        <v>384</v>
      </c>
      <c r="C230" s="113">
        <v>357</v>
      </c>
      <c r="D230" s="113">
        <v>357.9</v>
      </c>
      <c r="E230" s="113">
        <v>346.2</v>
      </c>
      <c r="F230" s="113">
        <v>348.7</v>
      </c>
      <c r="G230" s="113">
        <v>347.6</v>
      </c>
      <c r="H230" s="113">
        <v>357.45</v>
      </c>
      <c r="I230" s="113">
        <v>1451374</v>
      </c>
      <c r="J230" s="113">
        <v>510009308.14999998</v>
      </c>
      <c r="K230" s="115">
        <v>43493</v>
      </c>
      <c r="L230" s="113">
        <v>31321</v>
      </c>
      <c r="M230" s="113" t="s">
        <v>589</v>
      </c>
      <c r="N230" s="351"/>
    </row>
    <row r="231" spans="1:14">
      <c r="A231" s="113" t="s">
        <v>590</v>
      </c>
      <c r="B231" s="113" t="s">
        <v>384</v>
      </c>
      <c r="C231" s="113">
        <v>38.5</v>
      </c>
      <c r="D231" s="113">
        <v>38.549999999999997</v>
      </c>
      <c r="E231" s="113">
        <v>36.1</v>
      </c>
      <c r="F231" s="113">
        <v>36.35</v>
      </c>
      <c r="G231" s="113">
        <v>36.65</v>
      </c>
      <c r="H231" s="113">
        <v>38.35</v>
      </c>
      <c r="I231" s="113">
        <v>142316</v>
      </c>
      <c r="J231" s="113">
        <v>5268760</v>
      </c>
      <c r="K231" s="115">
        <v>43493</v>
      </c>
      <c r="L231" s="113">
        <v>1071</v>
      </c>
      <c r="M231" s="113" t="s">
        <v>591</v>
      </c>
      <c r="N231" s="351"/>
    </row>
    <row r="232" spans="1:14">
      <c r="A232" s="113" t="s">
        <v>2632</v>
      </c>
      <c r="B232" s="113" t="s">
        <v>384</v>
      </c>
      <c r="C232" s="113">
        <v>8.5</v>
      </c>
      <c r="D232" s="113">
        <v>8.6</v>
      </c>
      <c r="E232" s="113">
        <v>8.15</v>
      </c>
      <c r="F232" s="113">
        <v>8.3000000000000007</v>
      </c>
      <c r="G232" s="113">
        <v>8.35</v>
      </c>
      <c r="H232" s="113">
        <v>8.5</v>
      </c>
      <c r="I232" s="113">
        <v>78225</v>
      </c>
      <c r="J232" s="113">
        <v>651390.94999999995</v>
      </c>
      <c r="K232" s="115">
        <v>43493</v>
      </c>
      <c r="L232" s="113">
        <v>224</v>
      </c>
      <c r="M232" s="113" t="s">
        <v>2654</v>
      </c>
      <c r="N232" s="351"/>
    </row>
    <row r="233" spans="1:14">
      <c r="A233" s="113" t="s">
        <v>592</v>
      </c>
      <c r="B233" s="113" t="s">
        <v>384</v>
      </c>
      <c r="C233" s="113">
        <v>209.9</v>
      </c>
      <c r="D233" s="113">
        <v>211.6</v>
      </c>
      <c r="E233" s="113">
        <v>202</v>
      </c>
      <c r="F233" s="113">
        <v>203.15</v>
      </c>
      <c r="G233" s="113">
        <v>206</v>
      </c>
      <c r="H233" s="113">
        <v>206.55</v>
      </c>
      <c r="I233" s="113">
        <v>53982</v>
      </c>
      <c r="J233" s="113">
        <v>11132412.4</v>
      </c>
      <c r="K233" s="115">
        <v>43493</v>
      </c>
      <c r="L233" s="113">
        <v>3653</v>
      </c>
      <c r="M233" s="113" t="s">
        <v>593</v>
      </c>
      <c r="N233" s="351"/>
    </row>
    <row r="234" spans="1:14">
      <c r="A234" s="113" t="s">
        <v>191</v>
      </c>
      <c r="B234" s="113" t="s">
        <v>384</v>
      </c>
      <c r="C234" s="113">
        <v>3210.5</v>
      </c>
      <c r="D234" s="113">
        <v>3222</v>
      </c>
      <c r="E234" s="113">
        <v>3131</v>
      </c>
      <c r="F234" s="113">
        <v>3203.45</v>
      </c>
      <c r="G234" s="113">
        <v>3200</v>
      </c>
      <c r="H234" s="113">
        <v>3206.65</v>
      </c>
      <c r="I234" s="113">
        <v>216799</v>
      </c>
      <c r="J234" s="113">
        <v>690636767.85000002</v>
      </c>
      <c r="K234" s="115">
        <v>43493</v>
      </c>
      <c r="L234" s="113">
        <v>28972</v>
      </c>
      <c r="M234" s="113" t="s">
        <v>3199</v>
      </c>
      <c r="N234" s="351"/>
    </row>
    <row r="235" spans="1:14">
      <c r="A235" s="113" t="s">
        <v>2195</v>
      </c>
      <c r="B235" s="113" t="s">
        <v>384</v>
      </c>
      <c r="C235" s="113">
        <v>84</v>
      </c>
      <c r="D235" s="113">
        <v>85.95</v>
      </c>
      <c r="E235" s="113">
        <v>80.5</v>
      </c>
      <c r="F235" s="113">
        <v>82.5</v>
      </c>
      <c r="G235" s="113">
        <v>82</v>
      </c>
      <c r="H235" s="113">
        <v>84.25</v>
      </c>
      <c r="I235" s="113">
        <v>2417</v>
      </c>
      <c r="J235" s="113">
        <v>199954.25</v>
      </c>
      <c r="K235" s="115">
        <v>43493</v>
      </c>
      <c r="L235" s="113">
        <v>111</v>
      </c>
      <c r="M235" s="113" t="s">
        <v>2199</v>
      </c>
      <c r="N235" s="351"/>
    </row>
    <row r="236" spans="1:14">
      <c r="A236" s="113" t="s">
        <v>594</v>
      </c>
      <c r="B236" s="113" t="s">
        <v>384</v>
      </c>
      <c r="C236" s="113">
        <v>54.4</v>
      </c>
      <c r="D236" s="113">
        <v>54.4</v>
      </c>
      <c r="E236" s="113">
        <v>50.15</v>
      </c>
      <c r="F236" s="113">
        <v>50.85</v>
      </c>
      <c r="G236" s="113">
        <v>51.4</v>
      </c>
      <c r="H236" s="113">
        <v>52.95</v>
      </c>
      <c r="I236" s="113">
        <v>22101</v>
      </c>
      <c r="J236" s="113">
        <v>1142995.1499999999</v>
      </c>
      <c r="K236" s="115">
        <v>43493</v>
      </c>
      <c r="L236" s="113">
        <v>402</v>
      </c>
      <c r="M236" s="113" t="s">
        <v>595</v>
      </c>
      <c r="N236" s="351"/>
    </row>
    <row r="237" spans="1:14">
      <c r="A237" s="113" t="s">
        <v>252</v>
      </c>
      <c r="B237" s="113" t="s">
        <v>384</v>
      </c>
      <c r="C237" s="113">
        <v>589</v>
      </c>
      <c r="D237" s="113">
        <v>592.29999999999995</v>
      </c>
      <c r="E237" s="113">
        <v>584</v>
      </c>
      <c r="F237" s="113">
        <v>588.5</v>
      </c>
      <c r="G237" s="113">
        <v>590.70000000000005</v>
      </c>
      <c r="H237" s="113">
        <v>588.9</v>
      </c>
      <c r="I237" s="113">
        <v>59474</v>
      </c>
      <c r="J237" s="113">
        <v>34977182</v>
      </c>
      <c r="K237" s="115">
        <v>43493</v>
      </c>
      <c r="L237" s="113">
        <v>2286</v>
      </c>
      <c r="M237" s="113" t="s">
        <v>2000</v>
      </c>
      <c r="N237" s="351"/>
    </row>
    <row r="238" spans="1:14">
      <c r="A238" s="113" t="s">
        <v>2390</v>
      </c>
      <c r="B238" s="113" t="s">
        <v>384</v>
      </c>
      <c r="C238" s="113">
        <v>2</v>
      </c>
      <c r="D238" s="113">
        <v>2.0499999999999998</v>
      </c>
      <c r="E238" s="113">
        <v>1.8</v>
      </c>
      <c r="F238" s="113">
        <v>1.85</v>
      </c>
      <c r="G238" s="113">
        <v>1.8</v>
      </c>
      <c r="H238" s="113">
        <v>1.9</v>
      </c>
      <c r="I238" s="113">
        <v>75899</v>
      </c>
      <c r="J238" s="113">
        <v>142366</v>
      </c>
      <c r="K238" s="115">
        <v>43493</v>
      </c>
      <c r="L238" s="113">
        <v>94</v>
      </c>
      <c r="M238" s="113" t="s">
        <v>2391</v>
      </c>
      <c r="N238" s="351"/>
    </row>
    <row r="239" spans="1:14">
      <c r="A239" s="113" t="s">
        <v>596</v>
      </c>
      <c r="B239" s="113" t="s">
        <v>384</v>
      </c>
      <c r="C239" s="113">
        <v>46.55</v>
      </c>
      <c r="D239" s="113">
        <v>47.5</v>
      </c>
      <c r="E239" s="113">
        <v>45.2</v>
      </c>
      <c r="F239" s="113">
        <v>46.7</v>
      </c>
      <c r="G239" s="113">
        <v>47.4</v>
      </c>
      <c r="H239" s="113">
        <v>47</v>
      </c>
      <c r="I239" s="113">
        <v>6772</v>
      </c>
      <c r="J239" s="113">
        <v>312798</v>
      </c>
      <c r="K239" s="115">
        <v>43493</v>
      </c>
      <c r="L239" s="113">
        <v>123</v>
      </c>
      <c r="M239" s="113" t="s">
        <v>597</v>
      </c>
      <c r="N239" s="351"/>
    </row>
    <row r="240" spans="1:14">
      <c r="A240" s="113" t="s">
        <v>3642</v>
      </c>
      <c r="B240" s="113" t="s">
        <v>384</v>
      </c>
      <c r="C240" s="113">
        <v>3048</v>
      </c>
      <c r="D240" s="113">
        <v>3048</v>
      </c>
      <c r="E240" s="113">
        <v>2995</v>
      </c>
      <c r="F240" s="113">
        <v>3010</v>
      </c>
      <c r="G240" s="113">
        <v>3010</v>
      </c>
      <c r="H240" s="113">
        <v>2971.8</v>
      </c>
      <c r="I240" s="113">
        <v>16</v>
      </c>
      <c r="J240" s="113">
        <v>48344</v>
      </c>
      <c r="K240" s="115">
        <v>43493</v>
      </c>
      <c r="L240" s="113">
        <v>8</v>
      </c>
      <c r="M240" s="113" t="s">
        <v>3643</v>
      </c>
      <c r="N240" s="351"/>
    </row>
    <row r="241" spans="1:14">
      <c r="A241" s="113" t="s">
        <v>3469</v>
      </c>
      <c r="B241" s="113" t="s">
        <v>384</v>
      </c>
      <c r="C241" s="113">
        <v>115.88</v>
      </c>
      <c r="D241" s="113">
        <v>115.9</v>
      </c>
      <c r="E241" s="113">
        <v>114.55</v>
      </c>
      <c r="F241" s="113">
        <v>114.55</v>
      </c>
      <c r="G241" s="113">
        <v>114.55</v>
      </c>
      <c r="H241" s="113">
        <v>114.04</v>
      </c>
      <c r="I241" s="113">
        <v>200</v>
      </c>
      <c r="J241" s="113">
        <v>23144.7</v>
      </c>
      <c r="K241" s="115">
        <v>43493</v>
      </c>
      <c r="L241" s="113">
        <v>8</v>
      </c>
      <c r="M241" s="113" t="s">
        <v>3470</v>
      </c>
      <c r="N241" s="351"/>
    </row>
    <row r="242" spans="1:14">
      <c r="A242" s="113" t="s">
        <v>2655</v>
      </c>
      <c r="B242" s="113" t="s">
        <v>384</v>
      </c>
      <c r="C242" s="113">
        <v>3.6</v>
      </c>
      <c r="D242" s="113">
        <v>3.7</v>
      </c>
      <c r="E242" s="113">
        <v>3.35</v>
      </c>
      <c r="F242" s="113">
        <v>3.4</v>
      </c>
      <c r="G242" s="113">
        <v>3.4</v>
      </c>
      <c r="H242" s="113">
        <v>3.6</v>
      </c>
      <c r="I242" s="113">
        <v>84423</v>
      </c>
      <c r="J242" s="113">
        <v>291781.3</v>
      </c>
      <c r="K242" s="115">
        <v>43493</v>
      </c>
      <c r="L242" s="113">
        <v>176</v>
      </c>
      <c r="M242" s="113" t="s">
        <v>2656</v>
      </c>
      <c r="N242" s="351"/>
    </row>
    <row r="243" spans="1:14">
      <c r="A243" s="113" t="s">
        <v>2392</v>
      </c>
      <c r="B243" s="113" t="s">
        <v>384</v>
      </c>
      <c r="C243" s="113">
        <v>243</v>
      </c>
      <c r="D243" s="113">
        <v>244.45</v>
      </c>
      <c r="E243" s="113">
        <v>230.15</v>
      </c>
      <c r="F243" s="113">
        <v>240.7</v>
      </c>
      <c r="G243" s="113">
        <v>240</v>
      </c>
      <c r="H243" s="113">
        <v>240.25</v>
      </c>
      <c r="I243" s="113">
        <v>20827</v>
      </c>
      <c r="J243" s="113">
        <v>4969587.8</v>
      </c>
      <c r="K243" s="115">
        <v>43493</v>
      </c>
      <c r="L243" s="113">
        <v>485</v>
      </c>
      <c r="M243" s="113" t="s">
        <v>2393</v>
      </c>
      <c r="N243" s="351"/>
    </row>
    <row r="244" spans="1:14">
      <c r="A244" s="113" t="s">
        <v>3238</v>
      </c>
      <c r="B244" s="113" t="s">
        <v>3217</v>
      </c>
      <c r="C244" s="113">
        <v>16</v>
      </c>
      <c r="D244" s="113">
        <v>16.95</v>
      </c>
      <c r="E244" s="113">
        <v>16</v>
      </c>
      <c r="F244" s="113">
        <v>16.95</v>
      </c>
      <c r="G244" s="113">
        <v>16.95</v>
      </c>
      <c r="H244" s="113">
        <v>16.8</v>
      </c>
      <c r="I244" s="113">
        <v>1099</v>
      </c>
      <c r="J244" s="113">
        <v>17631.5</v>
      </c>
      <c r="K244" s="115">
        <v>43493</v>
      </c>
      <c r="L244" s="113">
        <v>8</v>
      </c>
      <c r="M244" s="113" t="s">
        <v>3239</v>
      </c>
      <c r="N244" s="351"/>
    </row>
    <row r="245" spans="1:14">
      <c r="A245" s="113" t="s">
        <v>2901</v>
      </c>
      <c r="B245" s="113" t="s">
        <v>384</v>
      </c>
      <c r="C245" s="113">
        <v>47.65</v>
      </c>
      <c r="D245" s="113">
        <v>48.45</v>
      </c>
      <c r="E245" s="113">
        <v>43</v>
      </c>
      <c r="F245" s="113">
        <v>44.8</v>
      </c>
      <c r="G245" s="113">
        <v>45</v>
      </c>
      <c r="H245" s="113">
        <v>47.65</v>
      </c>
      <c r="I245" s="113">
        <v>76839</v>
      </c>
      <c r="J245" s="113">
        <v>3477416.3</v>
      </c>
      <c r="K245" s="115">
        <v>43493</v>
      </c>
      <c r="L245" s="113">
        <v>1011</v>
      </c>
      <c r="M245" s="113" t="s">
        <v>2902</v>
      </c>
      <c r="N245" s="351"/>
    </row>
    <row r="246" spans="1:14">
      <c r="A246" s="113" t="s">
        <v>193</v>
      </c>
      <c r="B246" s="113" t="s">
        <v>384</v>
      </c>
      <c r="C246" s="113">
        <v>343</v>
      </c>
      <c r="D246" s="113">
        <v>343.6</v>
      </c>
      <c r="E246" s="113">
        <v>325.10000000000002</v>
      </c>
      <c r="F246" s="113">
        <v>334.35</v>
      </c>
      <c r="G246" s="113">
        <v>334.4</v>
      </c>
      <c r="H246" s="113">
        <v>343.7</v>
      </c>
      <c r="I246" s="113">
        <v>1483625</v>
      </c>
      <c r="J246" s="113">
        <v>494373162.94999999</v>
      </c>
      <c r="K246" s="115">
        <v>43493</v>
      </c>
      <c r="L246" s="113">
        <v>24052</v>
      </c>
      <c r="M246" s="113" t="s">
        <v>598</v>
      </c>
      <c r="N246" s="351"/>
    </row>
    <row r="247" spans="1:14">
      <c r="A247" s="113" t="s">
        <v>2657</v>
      </c>
      <c r="B247" s="113" t="s">
        <v>384</v>
      </c>
      <c r="C247" s="113">
        <v>19.399999999999999</v>
      </c>
      <c r="D247" s="113">
        <v>19.600000000000001</v>
      </c>
      <c r="E247" s="113">
        <v>18.8</v>
      </c>
      <c r="F247" s="113">
        <v>19.3</v>
      </c>
      <c r="G247" s="113">
        <v>19.3</v>
      </c>
      <c r="H247" s="113">
        <v>19.600000000000001</v>
      </c>
      <c r="I247" s="113">
        <v>7781</v>
      </c>
      <c r="J247" s="113">
        <v>148899.45000000001</v>
      </c>
      <c r="K247" s="115">
        <v>43493</v>
      </c>
      <c r="L247" s="113">
        <v>58</v>
      </c>
      <c r="M247" s="113" t="s">
        <v>2658</v>
      </c>
      <c r="N247" s="351"/>
    </row>
    <row r="248" spans="1:14">
      <c r="A248" s="113" t="s">
        <v>599</v>
      </c>
      <c r="B248" s="113" t="s">
        <v>384</v>
      </c>
      <c r="C248" s="113">
        <v>51</v>
      </c>
      <c r="D248" s="113">
        <v>53</v>
      </c>
      <c r="E248" s="113">
        <v>47.3</v>
      </c>
      <c r="F248" s="113">
        <v>50</v>
      </c>
      <c r="G248" s="113">
        <v>49.8</v>
      </c>
      <c r="H248" s="113">
        <v>50.85</v>
      </c>
      <c r="I248" s="113">
        <v>126722</v>
      </c>
      <c r="J248" s="113">
        <v>6248478.6500000004</v>
      </c>
      <c r="K248" s="115">
        <v>43493</v>
      </c>
      <c r="L248" s="113">
        <v>1794</v>
      </c>
      <c r="M248" s="113" t="s">
        <v>600</v>
      </c>
      <c r="N248" s="351"/>
    </row>
    <row r="249" spans="1:14">
      <c r="A249" s="113" t="s">
        <v>54</v>
      </c>
      <c r="B249" s="113" t="s">
        <v>384</v>
      </c>
      <c r="C249" s="113">
        <v>256</v>
      </c>
      <c r="D249" s="113">
        <v>261.95</v>
      </c>
      <c r="E249" s="113">
        <v>237.7</v>
      </c>
      <c r="F249" s="113">
        <v>240.4</v>
      </c>
      <c r="G249" s="113">
        <v>240.7</v>
      </c>
      <c r="H249" s="113">
        <v>254.35</v>
      </c>
      <c r="I249" s="113">
        <v>10601787</v>
      </c>
      <c r="J249" s="113">
        <v>2638365654.4499998</v>
      </c>
      <c r="K249" s="115">
        <v>43493</v>
      </c>
      <c r="L249" s="113">
        <v>86858</v>
      </c>
      <c r="M249" s="113" t="s">
        <v>601</v>
      </c>
      <c r="N249" s="351"/>
    </row>
    <row r="250" spans="1:14">
      <c r="A250" s="113" t="s">
        <v>2394</v>
      </c>
      <c r="B250" s="113" t="s">
        <v>384</v>
      </c>
      <c r="C250" s="113">
        <v>25.55</v>
      </c>
      <c r="D250" s="113">
        <v>26.3</v>
      </c>
      <c r="E250" s="113">
        <v>23.9</v>
      </c>
      <c r="F250" s="113">
        <v>25.1</v>
      </c>
      <c r="G250" s="113">
        <v>25.5</v>
      </c>
      <c r="H250" s="113">
        <v>25.15</v>
      </c>
      <c r="I250" s="113">
        <v>62368</v>
      </c>
      <c r="J250" s="113">
        <v>1530512.45</v>
      </c>
      <c r="K250" s="115">
        <v>43493</v>
      </c>
      <c r="L250" s="113">
        <v>127</v>
      </c>
      <c r="M250" s="113" t="s">
        <v>2395</v>
      </c>
      <c r="N250" s="351"/>
    </row>
    <row r="251" spans="1:14">
      <c r="A251" s="113" t="s">
        <v>602</v>
      </c>
      <c r="B251" s="113" t="s">
        <v>384</v>
      </c>
      <c r="C251" s="113">
        <v>251.05</v>
      </c>
      <c r="D251" s="113">
        <v>253.65</v>
      </c>
      <c r="E251" s="113">
        <v>242</v>
      </c>
      <c r="F251" s="113">
        <v>244.1</v>
      </c>
      <c r="G251" s="113">
        <v>243.05</v>
      </c>
      <c r="H251" s="113">
        <v>252.3</v>
      </c>
      <c r="I251" s="113">
        <v>1070964</v>
      </c>
      <c r="J251" s="113">
        <v>265339172.25</v>
      </c>
      <c r="K251" s="115">
        <v>43493</v>
      </c>
      <c r="L251" s="113">
        <v>20204</v>
      </c>
      <c r="M251" s="113" t="s">
        <v>2230</v>
      </c>
      <c r="N251" s="351"/>
    </row>
    <row r="252" spans="1:14">
      <c r="A252" s="113" t="s">
        <v>2659</v>
      </c>
      <c r="B252" s="113" t="s">
        <v>384</v>
      </c>
      <c r="C252" s="113">
        <v>139</v>
      </c>
      <c r="D252" s="113">
        <v>139</v>
      </c>
      <c r="E252" s="113">
        <v>131.15</v>
      </c>
      <c r="F252" s="113">
        <v>133.1</v>
      </c>
      <c r="G252" s="113">
        <v>135</v>
      </c>
      <c r="H252" s="113">
        <v>134</v>
      </c>
      <c r="I252" s="113">
        <v>37044</v>
      </c>
      <c r="J252" s="113">
        <v>4955478</v>
      </c>
      <c r="K252" s="115">
        <v>43493</v>
      </c>
      <c r="L252" s="113">
        <v>676</v>
      </c>
      <c r="M252" s="113" t="s">
        <v>2660</v>
      </c>
      <c r="N252" s="351"/>
    </row>
    <row r="253" spans="1:14">
      <c r="A253" s="113" t="s">
        <v>2205</v>
      </c>
      <c r="B253" s="113" t="s">
        <v>384</v>
      </c>
      <c r="C253" s="113">
        <v>215.05</v>
      </c>
      <c r="D253" s="113">
        <v>217.35</v>
      </c>
      <c r="E253" s="113">
        <v>205.5</v>
      </c>
      <c r="F253" s="113">
        <v>206.4</v>
      </c>
      <c r="G253" s="113">
        <v>206.95</v>
      </c>
      <c r="H253" s="113">
        <v>214.85</v>
      </c>
      <c r="I253" s="113">
        <v>29502</v>
      </c>
      <c r="J253" s="113">
        <v>6162700.5999999996</v>
      </c>
      <c r="K253" s="115">
        <v>43493</v>
      </c>
      <c r="L253" s="113">
        <v>2285</v>
      </c>
      <c r="M253" s="113" t="s">
        <v>2206</v>
      </c>
      <c r="N253" s="351"/>
    </row>
    <row r="254" spans="1:14">
      <c r="A254" s="113" t="s">
        <v>603</v>
      </c>
      <c r="B254" s="113" t="s">
        <v>384</v>
      </c>
      <c r="C254" s="113">
        <v>351.95</v>
      </c>
      <c r="D254" s="113">
        <v>369.9</v>
      </c>
      <c r="E254" s="113">
        <v>343</v>
      </c>
      <c r="F254" s="113">
        <v>346.95</v>
      </c>
      <c r="G254" s="113">
        <v>344</v>
      </c>
      <c r="H254" s="113">
        <v>357.5</v>
      </c>
      <c r="I254" s="113">
        <v>49671</v>
      </c>
      <c r="J254" s="113">
        <v>17639002.949999999</v>
      </c>
      <c r="K254" s="115">
        <v>43493</v>
      </c>
      <c r="L254" s="113">
        <v>2231</v>
      </c>
      <c r="M254" s="113" t="s">
        <v>2903</v>
      </c>
      <c r="N254" s="351"/>
    </row>
    <row r="255" spans="1:14">
      <c r="A255" s="113" t="s">
        <v>1989</v>
      </c>
      <c r="B255" s="113" t="s">
        <v>3217</v>
      </c>
      <c r="C255" s="113">
        <v>195.1</v>
      </c>
      <c r="D255" s="113">
        <v>214.95</v>
      </c>
      <c r="E255" s="113">
        <v>195.1</v>
      </c>
      <c r="F255" s="113">
        <v>207</v>
      </c>
      <c r="G255" s="113">
        <v>207</v>
      </c>
      <c r="H255" s="113">
        <v>205.05</v>
      </c>
      <c r="I255" s="113">
        <v>274</v>
      </c>
      <c r="J255" s="113">
        <v>54929.7</v>
      </c>
      <c r="K255" s="115">
        <v>43493</v>
      </c>
      <c r="L255" s="113">
        <v>13</v>
      </c>
      <c r="M255" s="113" t="s">
        <v>1990</v>
      </c>
      <c r="N255" s="351"/>
    </row>
    <row r="256" spans="1:14">
      <c r="A256" s="113" t="s">
        <v>604</v>
      </c>
      <c r="B256" s="113" t="s">
        <v>384</v>
      </c>
      <c r="C256" s="113">
        <v>359</v>
      </c>
      <c r="D256" s="113">
        <v>361.45</v>
      </c>
      <c r="E256" s="113">
        <v>346</v>
      </c>
      <c r="F256" s="113">
        <v>356.85</v>
      </c>
      <c r="G256" s="113">
        <v>359.95</v>
      </c>
      <c r="H256" s="113">
        <v>359.9</v>
      </c>
      <c r="I256" s="113">
        <v>199212</v>
      </c>
      <c r="J256" s="113">
        <v>70302089.950000003</v>
      </c>
      <c r="K256" s="115">
        <v>43493</v>
      </c>
      <c r="L256" s="113">
        <v>3191</v>
      </c>
      <c r="M256" s="113" t="s">
        <v>605</v>
      </c>
      <c r="N256" s="351"/>
    </row>
    <row r="257" spans="1:14">
      <c r="A257" s="113" t="s">
        <v>606</v>
      </c>
      <c r="B257" s="113" t="s">
        <v>384</v>
      </c>
      <c r="C257" s="113">
        <v>70.099999999999994</v>
      </c>
      <c r="D257" s="113">
        <v>71</v>
      </c>
      <c r="E257" s="113">
        <v>68.150000000000006</v>
      </c>
      <c r="F257" s="113">
        <v>69.8</v>
      </c>
      <c r="G257" s="113">
        <v>69.900000000000006</v>
      </c>
      <c r="H257" s="113">
        <v>70.95</v>
      </c>
      <c r="I257" s="113">
        <v>10518</v>
      </c>
      <c r="J257" s="113">
        <v>728919.2</v>
      </c>
      <c r="K257" s="115">
        <v>43493</v>
      </c>
      <c r="L257" s="113">
        <v>149</v>
      </c>
      <c r="M257" s="113" t="s">
        <v>607</v>
      </c>
      <c r="N257" s="351"/>
    </row>
    <row r="258" spans="1:14">
      <c r="A258" s="113" t="s">
        <v>608</v>
      </c>
      <c r="B258" s="113" t="s">
        <v>384</v>
      </c>
      <c r="C258" s="113">
        <v>982.15</v>
      </c>
      <c r="D258" s="113">
        <v>995</v>
      </c>
      <c r="E258" s="113">
        <v>968</v>
      </c>
      <c r="F258" s="113">
        <v>988.15</v>
      </c>
      <c r="G258" s="113">
        <v>988</v>
      </c>
      <c r="H258" s="113">
        <v>989.1</v>
      </c>
      <c r="I258" s="113">
        <v>23482</v>
      </c>
      <c r="J258" s="113">
        <v>22997031.449999999</v>
      </c>
      <c r="K258" s="115">
        <v>43493</v>
      </c>
      <c r="L258" s="113">
        <v>3886</v>
      </c>
      <c r="M258" s="113" t="s">
        <v>609</v>
      </c>
      <c r="N258" s="351"/>
    </row>
    <row r="259" spans="1:14">
      <c r="A259" s="113" t="s">
        <v>2396</v>
      </c>
      <c r="B259" s="113" t="s">
        <v>384</v>
      </c>
      <c r="C259" s="113">
        <v>1.05</v>
      </c>
      <c r="D259" s="113">
        <v>1.1000000000000001</v>
      </c>
      <c r="E259" s="113">
        <v>1</v>
      </c>
      <c r="F259" s="113">
        <v>1</v>
      </c>
      <c r="G259" s="113">
        <v>1</v>
      </c>
      <c r="H259" s="113">
        <v>1.05</v>
      </c>
      <c r="I259" s="113">
        <v>340805</v>
      </c>
      <c r="J259" s="113">
        <v>346804.05</v>
      </c>
      <c r="K259" s="115">
        <v>43493</v>
      </c>
      <c r="L259" s="113">
        <v>150</v>
      </c>
      <c r="M259" s="113" t="s">
        <v>2397</v>
      </c>
      <c r="N259" s="351"/>
    </row>
    <row r="260" spans="1:14">
      <c r="A260" s="113" t="s">
        <v>231</v>
      </c>
      <c r="B260" s="113" t="s">
        <v>384</v>
      </c>
      <c r="C260" s="113">
        <v>163.35</v>
      </c>
      <c r="D260" s="113">
        <v>163.85</v>
      </c>
      <c r="E260" s="113">
        <v>158.5</v>
      </c>
      <c r="F260" s="113">
        <v>159.94999999999999</v>
      </c>
      <c r="G260" s="113">
        <v>160</v>
      </c>
      <c r="H260" s="113">
        <v>164.25</v>
      </c>
      <c r="I260" s="113">
        <v>1028085</v>
      </c>
      <c r="J260" s="113">
        <v>165046446.69999999</v>
      </c>
      <c r="K260" s="115">
        <v>43493</v>
      </c>
      <c r="L260" s="113">
        <v>7514</v>
      </c>
      <c r="M260" s="113" t="s">
        <v>2904</v>
      </c>
      <c r="N260" s="351"/>
    </row>
    <row r="261" spans="1:14">
      <c r="A261" s="113" t="s">
        <v>3240</v>
      </c>
      <c r="B261" s="113" t="s">
        <v>384</v>
      </c>
      <c r="C261" s="113">
        <v>1.95</v>
      </c>
      <c r="D261" s="113">
        <v>2.1</v>
      </c>
      <c r="E261" s="113">
        <v>1.95</v>
      </c>
      <c r="F261" s="113">
        <v>2.0499999999999998</v>
      </c>
      <c r="G261" s="113">
        <v>2.0499999999999998</v>
      </c>
      <c r="H261" s="113">
        <v>2</v>
      </c>
      <c r="I261" s="113">
        <v>44389</v>
      </c>
      <c r="J261" s="113">
        <v>89856.25</v>
      </c>
      <c r="K261" s="115">
        <v>43493</v>
      </c>
      <c r="L261" s="113">
        <v>39</v>
      </c>
      <c r="M261" s="113" t="s">
        <v>3241</v>
      </c>
      <c r="N261" s="351"/>
    </row>
    <row r="262" spans="1:14">
      <c r="A262" s="113" t="s">
        <v>2398</v>
      </c>
      <c r="B262" s="113" t="s">
        <v>384</v>
      </c>
      <c r="C262" s="113">
        <v>6.8</v>
      </c>
      <c r="D262" s="113">
        <v>7.1</v>
      </c>
      <c r="E262" s="113">
        <v>6.6</v>
      </c>
      <c r="F262" s="113">
        <v>6.8</v>
      </c>
      <c r="G262" s="113">
        <v>6.75</v>
      </c>
      <c r="H262" s="113">
        <v>7</v>
      </c>
      <c r="I262" s="113">
        <v>45511</v>
      </c>
      <c r="J262" s="113">
        <v>308870.5</v>
      </c>
      <c r="K262" s="115">
        <v>43493</v>
      </c>
      <c r="L262" s="113">
        <v>157</v>
      </c>
      <c r="M262" s="113" t="s">
        <v>2399</v>
      </c>
      <c r="N262" s="351"/>
    </row>
    <row r="263" spans="1:14">
      <c r="A263" s="113" t="s">
        <v>610</v>
      </c>
      <c r="B263" s="113" t="s">
        <v>384</v>
      </c>
      <c r="C263" s="113">
        <v>267.55</v>
      </c>
      <c r="D263" s="113">
        <v>270.89999999999998</v>
      </c>
      <c r="E263" s="113">
        <v>266.5</v>
      </c>
      <c r="F263" s="113">
        <v>269.14999999999998</v>
      </c>
      <c r="G263" s="113">
        <v>269.5</v>
      </c>
      <c r="H263" s="113">
        <v>270.45</v>
      </c>
      <c r="I263" s="113">
        <v>13104</v>
      </c>
      <c r="J263" s="113">
        <v>3524785.55</v>
      </c>
      <c r="K263" s="115">
        <v>43493</v>
      </c>
      <c r="L263" s="113">
        <v>424</v>
      </c>
      <c r="M263" s="113" t="s">
        <v>611</v>
      </c>
      <c r="N263" s="351"/>
    </row>
    <row r="264" spans="1:14">
      <c r="A264" s="113" t="s">
        <v>2103</v>
      </c>
      <c r="B264" s="113" t="s">
        <v>384</v>
      </c>
      <c r="C264" s="113">
        <v>233</v>
      </c>
      <c r="D264" s="113">
        <v>233</v>
      </c>
      <c r="E264" s="113">
        <v>221.25</v>
      </c>
      <c r="F264" s="113">
        <v>226.05</v>
      </c>
      <c r="G264" s="113">
        <v>226</v>
      </c>
      <c r="H264" s="113">
        <v>233.05</v>
      </c>
      <c r="I264" s="113">
        <v>439709</v>
      </c>
      <c r="J264" s="113">
        <v>99941162.25</v>
      </c>
      <c r="K264" s="115">
        <v>43493</v>
      </c>
      <c r="L264" s="113">
        <v>8486</v>
      </c>
      <c r="M264" s="113" t="s">
        <v>2104</v>
      </c>
      <c r="N264" s="351"/>
    </row>
    <row r="265" spans="1:14">
      <c r="A265" s="113" t="s">
        <v>230</v>
      </c>
      <c r="B265" s="113" t="s">
        <v>384</v>
      </c>
      <c r="C265" s="113">
        <v>1182</v>
      </c>
      <c r="D265" s="113">
        <v>1188.8</v>
      </c>
      <c r="E265" s="113">
        <v>1136.6500000000001</v>
      </c>
      <c r="F265" s="113">
        <v>1151.6500000000001</v>
      </c>
      <c r="G265" s="113">
        <v>1136.6500000000001</v>
      </c>
      <c r="H265" s="113">
        <v>1188.9000000000001</v>
      </c>
      <c r="I265" s="113">
        <v>516578</v>
      </c>
      <c r="J265" s="113">
        <v>603924748.70000005</v>
      </c>
      <c r="K265" s="115">
        <v>43493</v>
      </c>
      <c r="L265" s="113">
        <v>18103</v>
      </c>
      <c r="M265" s="113" t="s">
        <v>612</v>
      </c>
      <c r="N265" s="351"/>
    </row>
    <row r="266" spans="1:14">
      <c r="A266" s="113" t="s">
        <v>3242</v>
      </c>
      <c r="B266" s="113" t="s">
        <v>3217</v>
      </c>
      <c r="C266" s="113">
        <v>22.85</v>
      </c>
      <c r="D266" s="113">
        <v>23.9</v>
      </c>
      <c r="E266" s="113">
        <v>22.45</v>
      </c>
      <c r="F266" s="113">
        <v>22.6</v>
      </c>
      <c r="G266" s="113">
        <v>23</v>
      </c>
      <c r="H266" s="113">
        <v>23.5</v>
      </c>
      <c r="I266" s="113">
        <v>35431</v>
      </c>
      <c r="J266" s="113">
        <v>811902.35</v>
      </c>
      <c r="K266" s="115">
        <v>43493</v>
      </c>
      <c r="L266" s="113">
        <v>96</v>
      </c>
      <c r="M266" s="113" t="s">
        <v>3243</v>
      </c>
      <c r="N266" s="351"/>
    </row>
    <row r="267" spans="1:14">
      <c r="A267" s="113" t="s">
        <v>2288</v>
      </c>
      <c r="B267" s="113" t="s">
        <v>384</v>
      </c>
      <c r="C267" s="113">
        <v>9.4</v>
      </c>
      <c r="D267" s="113">
        <v>9.4499999999999993</v>
      </c>
      <c r="E267" s="113">
        <v>9.1999999999999993</v>
      </c>
      <c r="F267" s="113">
        <v>9.25</v>
      </c>
      <c r="G267" s="113">
        <v>9.25</v>
      </c>
      <c r="H267" s="113">
        <v>9.25</v>
      </c>
      <c r="I267" s="113">
        <v>27120</v>
      </c>
      <c r="J267" s="113">
        <v>251561.5</v>
      </c>
      <c r="K267" s="115">
        <v>43493</v>
      </c>
      <c r="L267" s="113">
        <v>53</v>
      </c>
      <c r="M267" s="113" t="s">
        <v>2289</v>
      </c>
      <c r="N267" s="351"/>
    </row>
    <row r="268" spans="1:14">
      <c r="A268" s="113" t="s">
        <v>2905</v>
      </c>
      <c r="B268" s="113" t="s">
        <v>384</v>
      </c>
      <c r="C268" s="113">
        <v>7.3</v>
      </c>
      <c r="D268" s="113">
        <v>7.5</v>
      </c>
      <c r="E268" s="113">
        <v>7.15</v>
      </c>
      <c r="F268" s="113">
        <v>7.15</v>
      </c>
      <c r="G268" s="113">
        <v>7.15</v>
      </c>
      <c r="H268" s="113">
        <v>7.5</v>
      </c>
      <c r="I268" s="113">
        <v>41939</v>
      </c>
      <c r="J268" s="113">
        <v>302743.8</v>
      </c>
      <c r="K268" s="115">
        <v>43493</v>
      </c>
      <c r="L268" s="113">
        <v>91</v>
      </c>
      <c r="M268" s="113" t="s">
        <v>2906</v>
      </c>
      <c r="N268" s="351"/>
    </row>
    <row r="269" spans="1:14">
      <c r="A269" s="113" t="s">
        <v>613</v>
      </c>
      <c r="B269" s="113" t="s">
        <v>384</v>
      </c>
      <c r="C269" s="113">
        <v>247.25</v>
      </c>
      <c r="D269" s="113">
        <v>247.25</v>
      </c>
      <c r="E269" s="113">
        <v>234</v>
      </c>
      <c r="F269" s="113">
        <v>235.6</v>
      </c>
      <c r="G269" s="113">
        <v>235.9</v>
      </c>
      <c r="H269" s="113">
        <v>249</v>
      </c>
      <c r="I269" s="113">
        <v>44893</v>
      </c>
      <c r="J269" s="113">
        <v>10699618.9</v>
      </c>
      <c r="K269" s="115">
        <v>43493</v>
      </c>
      <c r="L269" s="113">
        <v>1072</v>
      </c>
      <c r="M269" s="113" t="s">
        <v>614</v>
      </c>
      <c r="N269" s="351"/>
    </row>
    <row r="270" spans="1:14">
      <c r="A270" s="113" t="s">
        <v>2290</v>
      </c>
      <c r="B270" s="113" t="s">
        <v>384</v>
      </c>
      <c r="C270" s="113">
        <v>6.65</v>
      </c>
      <c r="D270" s="113">
        <v>6.85</v>
      </c>
      <c r="E270" s="113">
        <v>6.1</v>
      </c>
      <c r="F270" s="113">
        <v>6.2</v>
      </c>
      <c r="G270" s="113">
        <v>6.15</v>
      </c>
      <c r="H270" s="113">
        <v>6.7</v>
      </c>
      <c r="I270" s="113">
        <v>204352</v>
      </c>
      <c r="J270" s="113">
        <v>1295129.1000000001</v>
      </c>
      <c r="K270" s="115">
        <v>43493</v>
      </c>
      <c r="L270" s="113">
        <v>401</v>
      </c>
      <c r="M270" s="113" t="s">
        <v>2291</v>
      </c>
      <c r="N270" s="351"/>
    </row>
    <row r="271" spans="1:14">
      <c r="A271" s="113" t="s">
        <v>615</v>
      </c>
      <c r="B271" s="113" t="s">
        <v>384</v>
      </c>
      <c r="C271" s="113">
        <v>32.4</v>
      </c>
      <c r="D271" s="113">
        <v>32.549999999999997</v>
      </c>
      <c r="E271" s="113">
        <v>30.75</v>
      </c>
      <c r="F271" s="113">
        <v>31.05</v>
      </c>
      <c r="G271" s="113">
        <v>31.05</v>
      </c>
      <c r="H271" s="113">
        <v>32.700000000000003</v>
      </c>
      <c r="I271" s="113">
        <v>403328</v>
      </c>
      <c r="J271" s="113">
        <v>12714262.6</v>
      </c>
      <c r="K271" s="115">
        <v>43493</v>
      </c>
      <c r="L271" s="113">
        <v>1875</v>
      </c>
      <c r="M271" s="113" t="s">
        <v>616</v>
      </c>
      <c r="N271" s="351"/>
    </row>
    <row r="272" spans="1:14">
      <c r="A272" s="113" t="s">
        <v>2558</v>
      </c>
      <c r="B272" s="113" t="s">
        <v>384</v>
      </c>
      <c r="C272" s="113">
        <v>33.15</v>
      </c>
      <c r="D272" s="113">
        <v>33.15</v>
      </c>
      <c r="E272" s="113">
        <v>30.85</v>
      </c>
      <c r="F272" s="113">
        <v>31.65</v>
      </c>
      <c r="G272" s="113">
        <v>31.7</v>
      </c>
      <c r="H272" s="113">
        <v>33.15</v>
      </c>
      <c r="I272" s="113">
        <v>194711</v>
      </c>
      <c r="J272" s="113">
        <v>6176359.3499999996</v>
      </c>
      <c r="K272" s="115">
        <v>43493</v>
      </c>
      <c r="L272" s="113">
        <v>796</v>
      </c>
      <c r="M272" s="113" t="s">
        <v>2559</v>
      </c>
      <c r="N272" s="351"/>
    </row>
    <row r="273" spans="1:14">
      <c r="A273" s="113" t="s">
        <v>617</v>
      </c>
      <c r="B273" s="113" t="s">
        <v>384</v>
      </c>
      <c r="C273" s="113">
        <v>403.05</v>
      </c>
      <c r="D273" s="113">
        <v>411.95</v>
      </c>
      <c r="E273" s="113">
        <v>386.45</v>
      </c>
      <c r="F273" s="113">
        <v>389.95</v>
      </c>
      <c r="G273" s="113">
        <v>386.45</v>
      </c>
      <c r="H273" s="113">
        <v>411.1</v>
      </c>
      <c r="I273" s="113">
        <v>16506</v>
      </c>
      <c r="J273" s="113">
        <v>6440689.7000000002</v>
      </c>
      <c r="K273" s="115">
        <v>43493</v>
      </c>
      <c r="L273" s="113">
        <v>305</v>
      </c>
      <c r="M273" s="113" t="s">
        <v>618</v>
      </c>
      <c r="N273" s="351"/>
    </row>
    <row r="274" spans="1:14">
      <c r="A274" s="113" t="s">
        <v>619</v>
      </c>
      <c r="B274" s="113" t="s">
        <v>384</v>
      </c>
      <c r="C274" s="113">
        <v>165.15</v>
      </c>
      <c r="D274" s="113">
        <v>167.55</v>
      </c>
      <c r="E274" s="113">
        <v>159</v>
      </c>
      <c r="F274" s="113">
        <v>164.25</v>
      </c>
      <c r="G274" s="113">
        <v>165</v>
      </c>
      <c r="H274" s="113">
        <v>166.15</v>
      </c>
      <c r="I274" s="113">
        <v>72339</v>
      </c>
      <c r="J274" s="113">
        <v>11783382.949999999</v>
      </c>
      <c r="K274" s="115">
        <v>43493</v>
      </c>
      <c r="L274" s="113">
        <v>2168</v>
      </c>
      <c r="M274" s="113" t="s">
        <v>620</v>
      </c>
      <c r="N274" s="351"/>
    </row>
    <row r="275" spans="1:14">
      <c r="A275" s="113" t="s">
        <v>55</v>
      </c>
      <c r="B275" s="113" t="s">
        <v>384</v>
      </c>
      <c r="C275" s="113">
        <v>831</v>
      </c>
      <c r="D275" s="113">
        <v>836</v>
      </c>
      <c r="E275" s="113">
        <v>791.2</v>
      </c>
      <c r="F275" s="113">
        <v>813.05</v>
      </c>
      <c r="G275" s="113">
        <v>810</v>
      </c>
      <c r="H275" s="113">
        <v>836.6</v>
      </c>
      <c r="I275" s="113">
        <v>1751784</v>
      </c>
      <c r="J275" s="113">
        <v>1423183457.4000001</v>
      </c>
      <c r="K275" s="115">
        <v>43493</v>
      </c>
      <c r="L275" s="113">
        <v>48282</v>
      </c>
      <c r="M275" s="113" t="s">
        <v>621</v>
      </c>
      <c r="N275" s="351"/>
    </row>
    <row r="276" spans="1:14">
      <c r="A276" s="113" t="s">
        <v>622</v>
      </c>
      <c r="B276" s="113" t="s">
        <v>384</v>
      </c>
      <c r="C276" s="113">
        <v>2510</v>
      </c>
      <c r="D276" s="113">
        <v>2539.9</v>
      </c>
      <c r="E276" s="113">
        <v>2456</v>
      </c>
      <c r="F276" s="113">
        <v>2481.4499999999998</v>
      </c>
      <c r="G276" s="113">
        <v>2456.3000000000002</v>
      </c>
      <c r="H276" s="113">
        <v>2510</v>
      </c>
      <c r="I276" s="113">
        <v>2397</v>
      </c>
      <c r="J276" s="113">
        <v>5999951.8499999996</v>
      </c>
      <c r="K276" s="115">
        <v>43493</v>
      </c>
      <c r="L276" s="113">
        <v>406</v>
      </c>
      <c r="M276" s="113" t="s">
        <v>623</v>
      </c>
      <c r="N276" s="351"/>
    </row>
    <row r="277" spans="1:14">
      <c r="A277" s="113" t="s">
        <v>2661</v>
      </c>
      <c r="B277" s="113" t="s">
        <v>384</v>
      </c>
      <c r="C277" s="113">
        <v>27</v>
      </c>
      <c r="D277" s="113">
        <v>28.25</v>
      </c>
      <c r="E277" s="113">
        <v>26.85</v>
      </c>
      <c r="F277" s="113">
        <v>28.05</v>
      </c>
      <c r="G277" s="113">
        <v>28</v>
      </c>
      <c r="H277" s="113">
        <v>28</v>
      </c>
      <c r="I277" s="113">
        <v>306460</v>
      </c>
      <c r="J277" s="113">
        <v>8546664.5999999996</v>
      </c>
      <c r="K277" s="115">
        <v>43493</v>
      </c>
      <c r="L277" s="113">
        <v>623</v>
      </c>
      <c r="M277" s="113" t="s">
        <v>2662</v>
      </c>
      <c r="N277" s="351"/>
    </row>
    <row r="278" spans="1:14">
      <c r="A278" s="113" t="s">
        <v>56</v>
      </c>
      <c r="B278" s="113" t="s">
        <v>384</v>
      </c>
      <c r="C278" s="113">
        <v>685</v>
      </c>
      <c r="D278" s="113">
        <v>685</v>
      </c>
      <c r="E278" s="113">
        <v>658.15</v>
      </c>
      <c r="F278" s="113">
        <v>677.2</v>
      </c>
      <c r="G278" s="113">
        <v>675.2</v>
      </c>
      <c r="H278" s="113">
        <v>688.3</v>
      </c>
      <c r="I278" s="113">
        <v>357765</v>
      </c>
      <c r="J278" s="113">
        <v>239363384.30000001</v>
      </c>
      <c r="K278" s="115">
        <v>43493</v>
      </c>
      <c r="L278" s="113">
        <v>11645</v>
      </c>
      <c r="M278" s="113" t="s">
        <v>624</v>
      </c>
      <c r="N278" s="351"/>
    </row>
    <row r="279" spans="1:14">
      <c r="A279" s="113" t="s">
        <v>3697</v>
      </c>
      <c r="B279" s="113" t="s">
        <v>3217</v>
      </c>
      <c r="C279" s="113">
        <v>491.9</v>
      </c>
      <c r="D279" s="113">
        <v>491.9</v>
      </c>
      <c r="E279" s="113">
        <v>491.9</v>
      </c>
      <c r="F279" s="113">
        <v>491.9</v>
      </c>
      <c r="G279" s="113">
        <v>491.9</v>
      </c>
      <c r="H279" s="113">
        <v>517.75</v>
      </c>
      <c r="I279" s="113">
        <v>14281</v>
      </c>
      <c r="J279" s="113">
        <v>7024823.9000000004</v>
      </c>
      <c r="K279" s="115">
        <v>43493</v>
      </c>
      <c r="L279" s="113">
        <v>95</v>
      </c>
      <c r="M279" s="113" t="s">
        <v>3698</v>
      </c>
      <c r="N279" s="351"/>
    </row>
    <row r="280" spans="1:14">
      <c r="A280" s="113" t="s">
        <v>625</v>
      </c>
      <c r="B280" s="113" t="s">
        <v>384</v>
      </c>
      <c r="C280" s="113">
        <v>129</v>
      </c>
      <c r="D280" s="113">
        <v>135.25</v>
      </c>
      <c r="E280" s="113">
        <v>113.7</v>
      </c>
      <c r="F280" s="113">
        <v>129.55000000000001</v>
      </c>
      <c r="G280" s="113">
        <v>127.05</v>
      </c>
      <c r="H280" s="113">
        <v>129.1</v>
      </c>
      <c r="I280" s="113">
        <v>517616</v>
      </c>
      <c r="J280" s="113">
        <v>65374214.75</v>
      </c>
      <c r="K280" s="115">
        <v>43493</v>
      </c>
      <c r="L280" s="113">
        <v>3623</v>
      </c>
      <c r="M280" s="113" t="s">
        <v>1937</v>
      </c>
      <c r="N280" s="351"/>
    </row>
    <row r="281" spans="1:14">
      <c r="A281" s="113" t="s">
        <v>2010</v>
      </c>
      <c r="B281" s="113" t="s">
        <v>384</v>
      </c>
      <c r="C281" s="113">
        <v>37.5</v>
      </c>
      <c r="D281" s="113">
        <v>37.65</v>
      </c>
      <c r="E281" s="113">
        <v>36.25</v>
      </c>
      <c r="F281" s="113">
        <v>36.5</v>
      </c>
      <c r="G281" s="113">
        <v>36.700000000000003</v>
      </c>
      <c r="H281" s="113">
        <v>37.5</v>
      </c>
      <c r="I281" s="113">
        <v>5434125</v>
      </c>
      <c r="J281" s="113">
        <v>200096711.65000001</v>
      </c>
      <c r="K281" s="115">
        <v>43493</v>
      </c>
      <c r="L281" s="113">
        <v>9412</v>
      </c>
      <c r="M281" s="113" t="s">
        <v>652</v>
      </c>
      <c r="N281" s="351"/>
    </row>
    <row r="282" spans="1:14">
      <c r="A282" s="113" t="s">
        <v>626</v>
      </c>
      <c r="B282" s="113" t="s">
        <v>384</v>
      </c>
      <c r="C282" s="113">
        <v>164.4</v>
      </c>
      <c r="D282" s="113">
        <v>164.95</v>
      </c>
      <c r="E282" s="113">
        <v>157.69999999999999</v>
      </c>
      <c r="F282" s="113">
        <v>160.75</v>
      </c>
      <c r="G282" s="113">
        <v>162</v>
      </c>
      <c r="H282" s="113">
        <v>163</v>
      </c>
      <c r="I282" s="113">
        <v>171193</v>
      </c>
      <c r="J282" s="113">
        <v>27445304.699999999</v>
      </c>
      <c r="K282" s="115">
        <v>43493</v>
      </c>
      <c r="L282" s="113">
        <v>6943</v>
      </c>
      <c r="M282" s="113" t="s">
        <v>627</v>
      </c>
      <c r="N282" s="351"/>
    </row>
    <row r="283" spans="1:14">
      <c r="A283" s="113" t="s">
        <v>2663</v>
      </c>
      <c r="B283" s="113" t="s">
        <v>384</v>
      </c>
      <c r="C283" s="113">
        <v>138</v>
      </c>
      <c r="D283" s="113">
        <v>149</v>
      </c>
      <c r="E283" s="113">
        <v>137.44999999999999</v>
      </c>
      <c r="F283" s="113">
        <v>144.9</v>
      </c>
      <c r="G283" s="113">
        <v>148</v>
      </c>
      <c r="H283" s="113">
        <v>140.30000000000001</v>
      </c>
      <c r="I283" s="113">
        <v>7072</v>
      </c>
      <c r="J283" s="113">
        <v>1008175.9</v>
      </c>
      <c r="K283" s="115">
        <v>43493</v>
      </c>
      <c r="L283" s="113">
        <v>269</v>
      </c>
      <c r="M283" s="113" t="s">
        <v>2664</v>
      </c>
      <c r="N283" s="351"/>
    </row>
    <row r="284" spans="1:14">
      <c r="A284" s="113" t="s">
        <v>628</v>
      </c>
      <c r="B284" s="113" t="s">
        <v>384</v>
      </c>
      <c r="C284" s="113">
        <v>256.55</v>
      </c>
      <c r="D284" s="113">
        <v>257</v>
      </c>
      <c r="E284" s="113">
        <v>237</v>
      </c>
      <c r="F284" s="113">
        <v>243.1</v>
      </c>
      <c r="G284" s="113">
        <v>242.55</v>
      </c>
      <c r="H284" s="113">
        <v>256.75</v>
      </c>
      <c r="I284" s="113">
        <v>683314</v>
      </c>
      <c r="J284" s="113">
        <v>168338994.69999999</v>
      </c>
      <c r="K284" s="115">
        <v>43493</v>
      </c>
      <c r="L284" s="113">
        <v>9595</v>
      </c>
      <c r="M284" s="113" t="s">
        <v>629</v>
      </c>
      <c r="N284" s="351"/>
    </row>
    <row r="285" spans="1:14">
      <c r="A285" s="113" t="s">
        <v>630</v>
      </c>
      <c r="B285" s="113" t="s">
        <v>384</v>
      </c>
      <c r="C285" s="113">
        <v>1152.3499999999999</v>
      </c>
      <c r="D285" s="113">
        <v>1156.0999999999999</v>
      </c>
      <c r="E285" s="113">
        <v>1114.4000000000001</v>
      </c>
      <c r="F285" s="113">
        <v>1128.3499999999999</v>
      </c>
      <c r="G285" s="113">
        <v>1134</v>
      </c>
      <c r="H285" s="113">
        <v>1147.8499999999999</v>
      </c>
      <c r="I285" s="113">
        <v>131624</v>
      </c>
      <c r="J285" s="113">
        <v>148818408.05000001</v>
      </c>
      <c r="K285" s="115">
        <v>43493</v>
      </c>
      <c r="L285" s="113">
        <v>9880</v>
      </c>
      <c r="M285" s="113" t="s">
        <v>631</v>
      </c>
      <c r="N285" s="351"/>
    </row>
    <row r="286" spans="1:14">
      <c r="A286" s="113" t="s">
        <v>2665</v>
      </c>
      <c r="B286" s="113" t="s">
        <v>3217</v>
      </c>
      <c r="C286" s="113">
        <v>1.1000000000000001</v>
      </c>
      <c r="D286" s="113">
        <v>1.1000000000000001</v>
      </c>
      <c r="E286" s="113">
        <v>1.1000000000000001</v>
      </c>
      <c r="F286" s="113">
        <v>1.1000000000000001</v>
      </c>
      <c r="G286" s="113">
        <v>1.1000000000000001</v>
      </c>
      <c r="H286" s="113">
        <v>1.1499999999999999</v>
      </c>
      <c r="I286" s="113">
        <v>3332</v>
      </c>
      <c r="J286" s="113">
        <v>3665.2</v>
      </c>
      <c r="K286" s="115">
        <v>43493</v>
      </c>
      <c r="L286" s="113">
        <v>7</v>
      </c>
      <c r="M286" s="113" t="s">
        <v>2666</v>
      </c>
      <c r="N286" s="351"/>
    </row>
    <row r="287" spans="1:14">
      <c r="A287" s="113" t="s">
        <v>2667</v>
      </c>
      <c r="B287" s="113" t="s">
        <v>384</v>
      </c>
      <c r="C287" s="113">
        <v>372.95</v>
      </c>
      <c r="D287" s="113">
        <v>372.95</v>
      </c>
      <c r="E287" s="113">
        <v>356.25</v>
      </c>
      <c r="F287" s="113">
        <v>359.7</v>
      </c>
      <c r="G287" s="113">
        <v>359.5</v>
      </c>
      <c r="H287" s="113">
        <v>366.55</v>
      </c>
      <c r="I287" s="113">
        <v>14913</v>
      </c>
      <c r="J287" s="113">
        <v>5373804.6500000004</v>
      </c>
      <c r="K287" s="115">
        <v>43493</v>
      </c>
      <c r="L287" s="113">
        <v>444</v>
      </c>
      <c r="M287" s="113" t="s">
        <v>2668</v>
      </c>
      <c r="N287" s="351"/>
    </row>
    <row r="288" spans="1:14">
      <c r="A288" s="113" t="s">
        <v>2400</v>
      </c>
      <c r="B288" s="113" t="s">
        <v>384</v>
      </c>
      <c r="C288" s="113">
        <v>33.5</v>
      </c>
      <c r="D288" s="113">
        <v>34.5</v>
      </c>
      <c r="E288" s="113">
        <v>32.049999999999997</v>
      </c>
      <c r="F288" s="113">
        <v>32.35</v>
      </c>
      <c r="G288" s="113">
        <v>32.6</v>
      </c>
      <c r="H288" s="113">
        <v>33.35</v>
      </c>
      <c r="I288" s="113">
        <v>21642</v>
      </c>
      <c r="J288" s="113">
        <v>705004.4</v>
      </c>
      <c r="K288" s="115">
        <v>43493</v>
      </c>
      <c r="L288" s="113">
        <v>215</v>
      </c>
      <c r="M288" s="113" t="s">
        <v>2401</v>
      </c>
      <c r="N288" s="351"/>
    </row>
    <row r="289" spans="1:14">
      <c r="A289" s="113" t="s">
        <v>632</v>
      </c>
      <c r="B289" s="113" t="s">
        <v>384</v>
      </c>
      <c r="C289" s="113">
        <v>43.4</v>
      </c>
      <c r="D289" s="113">
        <v>44.75</v>
      </c>
      <c r="E289" s="113">
        <v>43.25</v>
      </c>
      <c r="F289" s="113">
        <v>43.75</v>
      </c>
      <c r="G289" s="113">
        <v>43.7</v>
      </c>
      <c r="H289" s="113">
        <v>43.6</v>
      </c>
      <c r="I289" s="113">
        <v>9309</v>
      </c>
      <c r="J289" s="113">
        <v>406997.45</v>
      </c>
      <c r="K289" s="115">
        <v>43493</v>
      </c>
      <c r="L289" s="113">
        <v>138</v>
      </c>
      <c r="M289" s="113" t="s">
        <v>633</v>
      </c>
      <c r="N289" s="351"/>
    </row>
    <row r="290" spans="1:14">
      <c r="A290" s="113" t="s">
        <v>2402</v>
      </c>
      <c r="B290" s="113" t="s">
        <v>384</v>
      </c>
      <c r="C290" s="113">
        <v>5.95</v>
      </c>
      <c r="D290" s="113">
        <v>5.95</v>
      </c>
      <c r="E290" s="113">
        <v>5.6</v>
      </c>
      <c r="F290" s="113">
        <v>5.75</v>
      </c>
      <c r="G290" s="113">
        <v>5.75</v>
      </c>
      <c r="H290" s="113">
        <v>5.8</v>
      </c>
      <c r="I290" s="113">
        <v>4675</v>
      </c>
      <c r="J290" s="113">
        <v>26459.35</v>
      </c>
      <c r="K290" s="115">
        <v>43493</v>
      </c>
      <c r="L290" s="113">
        <v>35</v>
      </c>
      <c r="M290" s="113" t="s">
        <v>2403</v>
      </c>
      <c r="N290" s="351"/>
    </row>
    <row r="291" spans="1:14">
      <c r="A291" s="113" t="s">
        <v>57</v>
      </c>
      <c r="B291" s="113" t="s">
        <v>384</v>
      </c>
      <c r="C291" s="113">
        <v>509</v>
      </c>
      <c r="D291" s="113">
        <v>509</v>
      </c>
      <c r="E291" s="113">
        <v>489.1</v>
      </c>
      <c r="F291" s="113">
        <v>492.15</v>
      </c>
      <c r="G291" s="113">
        <v>491.9</v>
      </c>
      <c r="H291" s="113">
        <v>507.65</v>
      </c>
      <c r="I291" s="113">
        <v>3215535</v>
      </c>
      <c r="J291" s="113">
        <v>1586441907.0999999</v>
      </c>
      <c r="K291" s="115">
        <v>43493</v>
      </c>
      <c r="L291" s="113">
        <v>63859</v>
      </c>
      <c r="M291" s="113" t="s">
        <v>634</v>
      </c>
      <c r="N291" s="351"/>
    </row>
    <row r="292" spans="1:14">
      <c r="A292" s="113" t="s">
        <v>2047</v>
      </c>
      <c r="B292" s="113" t="s">
        <v>384</v>
      </c>
      <c r="C292" s="113">
        <v>133.65</v>
      </c>
      <c r="D292" s="113">
        <v>134.80000000000001</v>
      </c>
      <c r="E292" s="113">
        <v>122.05</v>
      </c>
      <c r="F292" s="113">
        <v>123.2</v>
      </c>
      <c r="G292" s="113">
        <v>124.4</v>
      </c>
      <c r="H292" s="113">
        <v>129.15</v>
      </c>
      <c r="I292" s="113">
        <v>3018</v>
      </c>
      <c r="J292" s="113">
        <v>375854.6</v>
      </c>
      <c r="K292" s="115">
        <v>43493</v>
      </c>
      <c r="L292" s="113">
        <v>388</v>
      </c>
      <c r="M292" s="113" t="s">
        <v>2048</v>
      </c>
      <c r="N292" s="351"/>
    </row>
    <row r="293" spans="1:14">
      <c r="A293" s="113" t="s">
        <v>635</v>
      </c>
      <c r="B293" s="113" t="s">
        <v>384</v>
      </c>
      <c r="C293" s="113">
        <v>395.2</v>
      </c>
      <c r="D293" s="113">
        <v>396</v>
      </c>
      <c r="E293" s="113">
        <v>383.05</v>
      </c>
      <c r="F293" s="113">
        <v>384.4</v>
      </c>
      <c r="G293" s="113">
        <v>383.1</v>
      </c>
      <c r="H293" s="113">
        <v>396.25</v>
      </c>
      <c r="I293" s="113">
        <v>6328</v>
      </c>
      <c r="J293" s="113">
        <v>2445897.2000000002</v>
      </c>
      <c r="K293" s="115">
        <v>43493</v>
      </c>
      <c r="L293" s="113">
        <v>462</v>
      </c>
      <c r="M293" s="113" t="s">
        <v>636</v>
      </c>
      <c r="N293" s="351"/>
    </row>
    <row r="294" spans="1:14">
      <c r="A294" s="113" t="s">
        <v>1940</v>
      </c>
      <c r="B294" s="113" t="s">
        <v>384</v>
      </c>
      <c r="C294" s="113">
        <v>127.55</v>
      </c>
      <c r="D294" s="113">
        <v>129.1</v>
      </c>
      <c r="E294" s="113">
        <v>121.7</v>
      </c>
      <c r="F294" s="113">
        <v>122.25</v>
      </c>
      <c r="G294" s="113">
        <v>122.5</v>
      </c>
      <c r="H294" s="113">
        <v>129.05000000000001</v>
      </c>
      <c r="I294" s="113">
        <v>25024</v>
      </c>
      <c r="J294" s="113">
        <v>3099956.1</v>
      </c>
      <c r="K294" s="115">
        <v>43493</v>
      </c>
      <c r="L294" s="113">
        <v>523</v>
      </c>
      <c r="M294" s="113" t="s">
        <v>1941</v>
      </c>
      <c r="N294" s="351"/>
    </row>
    <row r="295" spans="1:14">
      <c r="A295" s="113" t="s">
        <v>3150</v>
      </c>
      <c r="B295" s="113" t="s">
        <v>384</v>
      </c>
      <c r="C295" s="113">
        <v>19</v>
      </c>
      <c r="D295" s="113">
        <v>19.8</v>
      </c>
      <c r="E295" s="113">
        <v>18.25</v>
      </c>
      <c r="F295" s="113">
        <v>19.5</v>
      </c>
      <c r="G295" s="113">
        <v>19.5</v>
      </c>
      <c r="H295" s="113">
        <v>19.95</v>
      </c>
      <c r="I295" s="113">
        <v>1046</v>
      </c>
      <c r="J295" s="113">
        <v>19610.3</v>
      </c>
      <c r="K295" s="115">
        <v>43493</v>
      </c>
      <c r="L295" s="113">
        <v>12</v>
      </c>
      <c r="M295" s="113" t="s">
        <v>3151</v>
      </c>
      <c r="N295" s="351"/>
    </row>
    <row r="296" spans="1:14">
      <c r="A296" s="113" t="s">
        <v>58</v>
      </c>
      <c r="B296" s="113" t="s">
        <v>384</v>
      </c>
      <c r="C296" s="113">
        <v>221.25</v>
      </c>
      <c r="D296" s="113">
        <v>227.5</v>
      </c>
      <c r="E296" s="113">
        <v>218.05</v>
      </c>
      <c r="F296" s="113">
        <v>225.2</v>
      </c>
      <c r="G296" s="113">
        <v>225.4</v>
      </c>
      <c r="H296" s="113">
        <v>220.95</v>
      </c>
      <c r="I296" s="113">
        <v>3917992</v>
      </c>
      <c r="J296" s="113">
        <v>873248006.04999995</v>
      </c>
      <c r="K296" s="115">
        <v>43493</v>
      </c>
      <c r="L296" s="113">
        <v>45172</v>
      </c>
      <c r="M296" s="113" t="s">
        <v>637</v>
      </c>
      <c r="N296" s="351"/>
    </row>
    <row r="297" spans="1:14">
      <c r="A297" s="113" t="s">
        <v>2135</v>
      </c>
      <c r="B297" s="113" t="s">
        <v>384</v>
      </c>
      <c r="C297" s="113">
        <v>359</v>
      </c>
      <c r="D297" s="113">
        <v>362.4</v>
      </c>
      <c r="E297" s="113">
        <v>357.9</v>
      </c>
      <c r="F297" s="113">
        <v>359.4</v>
      </c>
      <c r="G297" s="113">
        <v>360.4</v>
      </c>
      <c r="H297" s="113">
        <v>359.2</v>
      </c>
      <c r="I297" s="113">
        <v>57401</v>
      </c>
      <c r="J297" s="113">
        <v>20642399.550000001</v>
      </c>
      <c r="K297" s="115">
        <v>43493</v>
      </c>
      <c r="L297" s="113">
        <v>4519</v>
      </c>
      <c r="M297" s="113" t="s">
        <v>2136</v>
      </c>
      <c r="N297" s="351"/>
    </row>
    <row r="298" spans="1:14">
      <c r="A298" s="113" t="s">
        <v>638</v>
      </c>
      <c r="B298" s="113" t="s">
        <v>384</v>
      </c>
      <c r="C298" s="113">
        <v>270</v>
      </c>
      <c r="D298" s="113">
        <v>273.75</v>
      </c>
      <c r="E298" s="113">
        <v>266.10000000000002</v>
      </c>
      <c r="F298" s="113">
        <v>269.95</v>
      </c>
      <c r="G298" s="113">
        <v>270.7</v>
      </c>
      <c r="H298" s="113">
        <v>280.89999999999998</v>
      </c>
      <c r="I298" s="113">
        <v>539584</v>
      </c>
      <c r="J298" s="113">
        <v>145618382.40000001</v>
      </c>
      <c r="K298" s="115">
        <v>43493</v>
      </c>
      <c r="L298" s="113">
        <v>7045</v>
      </c>
      <c r="M298" s="113" t="s">
        <v>639</v>
      </c>
      <c r="N298" s="351"/>
    </row>
    <row r="299" spans="1:14">
      <c r="A299" s="113" t="s">
        <v>59</v>
      </c>
      <c r="B299" s="113" t="s">
        <v>384</v>
      </c>
      <c r="C299" s="113">
        <v>1291.9000000000001</v>
      </c>
      <c r="D299" s="113">
        <v>1302.9000000000001</v>
      </c>
      <c r="E299" s="113">
        <v>1260.55</v>
      </c>
      <c r="F299" s="113">
        <v>1264.0999999999999</v>
      </c>
      <c r="G299" s="113">
        <v>1266.9000000000001</v>
      </c>
      <c r="H299" s="113">
        <v>1288.3</v>
      </c>
      <c r="I299" s="113">
        <v>580619</v>
      </c>
      <c r="J299" s="113">
        <v>739934245</v>
      </c>
      <c r="K299" s="115">
        <v>43493</v>
      </c>
      <c r="L299" s="113">
        <v>26975</v>
      </c>
      <c r="M299" s="113" t="s">
        <v>640</v>
      </c>
      <c r="N299" s="351"/>
    </row>
    <row r="300" spans="1:14">
      <c r="A300" s="113" t="s">
        <v>1850</v>
      </c>
      <c r="B300" s="113" t="s">
        <v>384</v>
      </c>
      <c r="C300" s="113">
        <v>20.55</v>
      </c>
      <c r="D300" s="113">
        <v>20.55</v>
      </c>
      <c r="E300" s="113">
        <v>19.75</v>
      </c>
      <c r="F300" s="113">
        <v>20</v>
      </c>
      <c r="G300" s="113">
        <v>20.25</v>
      </c>
      <c r="H300" s="113">
        <v>20.75</v>
      </c>
      <c r="I300" s="113">
        <v>8090</v>
      </c>
      <c r="J300" s="113">
        <v>161758.54999999999</v>
      </c>
      <c r="K300" s="115">
        <v>43493</v>
      </c>
      <c r="L300" s="113">
        <v>112</v>
      </c>
      <c r="M300" s="113" t="s">
        <v>2002</v>
      </c>
      <c r="N300" s="351"/>
    </row>
    <row r="301" spans="1:14">
      <c r="A301" s="113" t="s">
        <v>2404</v>
      </c>
      <c r="B301" s="113" t="s">
        <v>384</v>
      </c>
      <c r="C301" s="113">
        <v>10.4</v>
      </c>
      <c r="D301" s="113">
        <v>10.5</v>
      </c>
      <c r="E301" s="113">
        <v>9.9</v>
      </c>
      <c r="F301" s="113">
        <v>9.9</v>
      </c>
      <c r="G301" s="113">
        <v>9.9</v>
      </c>
      <c r="H301" s="113">
        <v>10.5</v>
      </c>
      <c r="I301" s="113">
        <v>56052</v>
      </c>
      <c r="J301" s="113">
        <v>563088.44999999995</v>
      </c>
      <c r="K301" s="115">
        <v>43493</v>
      </c>
      <c r="L301" s="113">
        <v>314</v>
      </c>
      <c r="M301" s="113" t="s">
        <v>2405</v>
      </c>
      <c r="N301" s="351"/>
    </row>
    <row r="302" spans="1:14">
      <c r="A302" s="113" t="s">
        <v>194</v>
      </c>
      <c r="B302" s="113" t="s">
        <v>384</v>
      </c>
      <c r="C302" s="113">
        <v>659.8</v>
      </c>
      <c r="D302" s="113">
        <v>660</v>
      </c>
      <c r="E302" s="113">
        <v>632.25</v>
      </c>
      <c r="F302" s="113">
        <v>642.95000000000005</v>
      </c>
      <c r="G302" s="113">
        <v>642.29999999999995</v>
      </c>
      <c r="H302" s="113">
        <v>660.4</v>
      </c>
      <c r="I302" s="113">
        <v>553878</v>
      </c>
      <c r="J302" s="113">
        <v>355701652.85000002</v>
      </c>
      <c r="K302" s="115">
        <v>43493</v>
      </c>
      <c r="L302" s="113">
        <v>36389</v>
      </c>
      <c r="M302" s="113" t="s">
        <v>2740</v>
      </c>
      <c r="N302" s="351"/>
    </row>
    <row r="303" spans="1:14">
      <c r="A303" s="113" t="s">
        <v>3699</v>
      </c>
      <c r="B303" s="113" t="s">
        <v>384</v>
      </c>
      <c r="C303" s="113">
        <v>46</v>
      </c>
      <c r="D303" s="113">
        <v>47.65</v>
      </c>
      <c r="E303" s="113">
        <v>44.65</v>
      </c>
      <c r="F303" s="113">
        <v>45</v>
      </c>
      <c r="G303" s="113">
        <v>45</v>
      </c>
      <c r="H303" s="113">
        <v>47.15</v>
      </c>
      <c r="I303" s="113">
        <v>10677</v>
      </c>
      <c r="J303" s="113">
        <v>485205.45</v>
      </c>
      <c r="K303" s="115">
        <v>43493</v>
      </c>
      <c r="L303" s="113">
        <v>57</v>
      </c>
      <c r="M303" s="113" t="s">
        <v>3700</v>
      </c>
      <c r="N303" s="351"/>
    </row>
    <row r="304" spans="1:14">
      <c r="A304" s="113" t="s">
        <v>2907</v>
      </c>
      <c r="B304" s="113" t="s">
        <v>384</v>
      </c>
      <c r="C304" s="113">
        <v>258.95</v>
      </c>
      <c r="D304" s="113">
        <v>259.60000000000002</v>
      </c>
      <c r="E304" s="113">
        <v>236.05</v>
      </c>
      <c r="F304" s="113">
        <v>237.85</v>
      </c>
      <c r="G304" s="113">
        <v>238.5</v>
      </c>
      <c r="H304" s="113">
        <v>256.75</v>
      </c>
      <c r="I304" s="113">
        <v>16929</v>
      </c>
      <c r="J304" s="113">
        <v>4105872.15</v>
      </c>
      <c r="K304" s="115">
        <v>43493</v>
      </c>
      <c r="L304" s="113">
        <v>956</v>
      </c>
      <c r="M304" s="113" t="s">
        <v>2908</v>
      </c>
      <c r="N304" s="351"/>
    </row>
    <row r="305" spans="1:14">
      <c r="A305" s="113" t="s">
        <v>2119</v>
      </c>
      <c r="B305" s="113" t="s">
        <v>384</v>
      </c>
      <c r="C305" s="113">
        <v>14.85</v>
      </c>
      <c r="D305" s="113">
        <v>14.85</v>
      </c>
      <c r="E305" s="113">
        <v>14.5</v>
      </c>
      <c r="F305" s="113">
        <v>14.75</v>
      </c>
      <c r="G305" s="113">
        <v>14.7</v>
      </c>
      <c r="H305" s="113">
        <v>14.95</v>
      </c>
      <c r="I305" s="113">
        <v>25345</v>
      </c>
      <c r="J305" s="113">
        <v>373463.35</v>
      </c>
      <c r="K305" s="115">
        <v>43493</v>
      </c>
      <c r="L305" s="113">
        <v>96</v>
      </c>
      <c r="M305" s="113" t="s">
        <v>2130</v>
      </c>
      <c r="N305" s="351"/>
    </row>
    <row r="306" spans="1:14">
      <c r="A306" s="113" t="s">
        <v>2406</v>
      </c>
      <c r="B306" s="113" t="s">
        <v>384</v>
      </c>
      <c r="C306" s="113">
        <v>64.75</v>
      </c>
      <c r="D306" s="113">
        <v>64.75</v>
      </c>
      <c r="E306" s="113">
        <v>59</v>
      </c>
      <c r="F306" s="113">
        <v>60.25</v>
      </c>
      <c r="G306" s="113">
        <v>63.5</v>
      </c>
      <c r="H306" s="113">
        <v>61.85</v>
      </c>
      <c r="I306" s="113">
        <v>23837</v>
      </c>
      <c r="J306" s="113">
        <v>1431791.65</v>
      </c>
      <c r="K306" s="115">
        <v>43493</v>
      </c>
      <c r="L306" s="113">
        <v>453</v>
      </c>
      <c r="M306" s="113" t="s">
        <v>2407</v>
      </c>
      <c r="N306" s="351"/>
    </row>
    <row r="307" spans="1:14">
      <c r="A307" s="113" t="s">
        <v>641</v>
      </c>
      <c r="B307" s="113" t="s">
        <v>384</v>
      </c>
      <c r="C307" s="113">
        <v>438.7</v>
      </c>
      <c r="D307" s="113">
        <v>449</v>
      </c>
      <c r="E307" s="113">
        <v>431.3</v>
      </c>
      <c r="F307" s="113">
        <v>434.85</v>
      </c>
      <c r="G307" s="113">
        <v>435</v>
      </c>
      <c r="H307" s="113">
        <v>440.3</v>
      </c>
      <c r="I307" s="113">
        <v>57137</v>
      </c>
      <c r="J307" s="113">
        <v>25176358.899999999</v>
      </c>
      <c r="K307" s="115">
        <v>43493</v>
      </c>
      <c r="L307" s="113">
        <v>5530</v>
      </c>
      <c r="M307" s="113" t="s">
        <v>642</v>
      </c>
      <c r="N307" s="351"/>
    </row>
    <row r="308" spans="1:14">
      <c r="A308" s="113" t="s">
        <v>643</v>
      </c>
      <c r="B308" s="113" t="s">
        <v>384</v>
      </c>
      <c r="C308" s="113">
        <v>26.55</v>
      </c>
      <c r="D308" s="113">
        <v>26.7</v>
      </c>
      <c r="E308" s="113">
        <v>25.3</v>
      </c>
      <c r="F308" s="113">
        <v>25.75</v>
      </c>
      <c r="G308" s="113">
        <v>25.75</v>
      </c>
      <c r="H308" s="113">
        <v>26.55</v>
      </c>
      <c r="I308" s="113">
        <v>163245</v>
      </c>
      <c r="J308" s="113">
        <v>4214085.8</v>
      </c>
      <c r="K308" s="115">
        <v>43493</v>
      </c>
      <c r="L308" s="113">
        <v>924</v>
      </c>
      <c r="M308" s="113" t="s">
        <v>644</v>
      </c>
      <c r="N308" s="351"/>
    </row>
    <row r="309" spans="1:14">
      <c r="A309" s="113" t="s">
        <v>645</v>
      </c>
      <c r="B309" s="113" t="s">
        <v>384</v>
      </c>
      <c r="C309" s="113">
        <v>194.95</v>
      </c>
      <c r="D309" s="113">
        <v>195.9</v>
      </c>
      <c r="E309" s="113">
        <v>185</v>
      </c>
      <c r="F309" s="113">
        <v>187</v>
      </c>
      <c r="G309" s="113">
        <v>190.8</v>
      </c>
      <c r="H309" s="113">
        <v>192.35</v>
      </c>
      <c r="I309" s="113">
        <v>20510</v>
      </c>
      <c r="J309" s="113">
        <v>3873025.95</v>
      </c>
      <c r="K309" s="115">
        <v>43493</v>
      </c>
      <c r="L309" s="113">
        <v>622</v>
      </c>
      <c r="M309" s="113" t="s">
        <v>646</v>
      </c>
      <c r="N309" s="351"/>
    </row>
    <row r="310" spans="1:14">
      <c r="A310" s="113" t="s">
        <v>2408</v>
      </c>
      <c r="B310" s="113" t="s">
        <v>384</v>
      </c>
      <c r="C310" s="113">
        <v>2.15</v>
      </c>
      <c r="D310" s="113">
        <v>2.2999999999999998</v>
      </c>
      <c r="E310" s="113">
        <v>2.1</v>
      </c>
      <c r="F310" s="113">
        <v>2.1</v>
      </c>
      <c r="G310" s="113">
        <v>2.1</v>
      </c>
      <c r="H310" s="113">
        <v>2.25</v>
      </c>
      <c r="I310" s="113">
        <v>27685</v>
      </c>
      <c r="J310" s="113">
        <v>59691.6</v>
      </c>
      <c r="K310" s="115">
        <v>43493</v>
      </c>
      <c r="L310" s="113">
        <v>22</v>
      </c>
      <c r="M310" s="113" t="s">
        <v>2409</v>
      </c>
      <c r="N310" s="351"/>
    </row>
    <row r="311" spans="1:14">
      <c r="A311" s="113" t="s">
        <v>647</v>
      </c>
      <c r="B311" s="113" t="s">
        <v>384</v>
      </c>
      <c r="C311" s="113">
        <v>154.80000000000001</v>
      </c>
      <c r="D311" s="113">
        <v>155.4</v>
      </c>
      <c r="E311" s="113">
        <v>147.55000000000001</v>
      </c>
      <c r="F311" s="113">
        <v>150.65</v>
      </c>
      <c r="G311" s="113">
        <v>151.5</v>
      </c>
      <c r="H311" s="113">
        <v>154.30000000000001</v>
      </c>
      <c r="I311" s="113">
        <v>98768</v>
      </c>
      <c r="J311" s="113">
        <v>14909467.6</v>
      </c>
      <c r="K311" s="115">
        <v>43493</v>
      </c>
      <c r="L311" s="113">
        <v>3631</v>
      </c>
      <c r="M311" s="113" t="s">
        <v>648</v>
      </c>
      <c r="N311" s="351"/>
    </row>
    <row r="312" spans="1:14">
      <c r="A312" s="113" t="s">
        <v>649</v>
      </c>
      <c r="B312" s="113" t="s">
        <v>384</v>
      </c>
      <c r="C312" s="113">
        <v>20.95</v>
      </c>
      <c r="D312" s="113">
        <v>23.34</v>
      </c>
      <c r="E312" s="113">
        <v>20.95</v>
      </c>
      <c r="F312" s="113">
        <v>23.26</v>
      </c>
      <c r="G312" s="113">
        <v>23.23</v>
      </c>
      <c r="H312" s="113">
        <v>23.24</v>
      </c>
      <c r="I312" s="113">
        <v>3584042</v>
      </c>
      <c r="J312" s="113">
        <v>82856913.290000007</v>
      </c>
      <c r="K312" s="115">
        <v>43493</v>
      </c>
      <c r="L312" s="113">
        <v>1741</v>
      </c>
      <c r="M312" s="113" t="s">
        <v>650</v>
      </c>
      <c r="N312" s="351"/>
    </row>
    <row r="313" spans="1:14">
      <c r="A313" s="113" t="s">
        <v>3701</v>
      </c>
      <c r="B313" s="113" t="s">
        <v>384</v>
      </c>
      <c r="C313" s="113">
        <v>2.65</v>
      </c>
      <c r="D313" s="113">
        <v>2.65</v>
      </c>
      <c r="E313" s="113">
        <v>2.65</v>
      </c>
      <c r="F313" s="113">
        <v>2.65</v>
      </c>
      <c r="G313" s="113">
        <v>2.65</v>
      </c>
      <c r="H313" s="113">
        <v>2.75</v>
      </c>
      <c r="I313" s="113">
        <v>1176</v>
      </c>
      <c r="J313" s="113">
        <v>3116.4</v>
      </c>
      <c r="K313" s="115">
        <v>43493</v>
      </c>
      <c r="L313" s="113">
        <v>3</v>
      </c>
      <c r="M313" s="113" t="s">
        <v>3702</v>
      </c>
      <c r="N313" s="351"/>
    </row>
    <row r="314" spans="1:14">
      <c r="A314" s="113" t="s">
        <v>2789</v>
      </c>
      <c r="B314" s="113" t="s">
        <v>384</v>
      </c>
      <c r="C314" s="113">
        <v>386</v>
      </c>
      <c r="D314" s="113">
        <v>387</v>
      </c>
      <c r="E314" s="113">
        <v>370.05</v>
      </c>
      <c r="F314" s="113">
        <v>373.3</v>
      </c>
      <c r="G314" s="113">
        <v>372</v>
      </c>
      <c r="H314" s="113">
        <v>383.05</v>
      </c>
      <c r="I314" s="113">
        <v>17895</v>
      </c>
      <c r="J314" s="113">
        <v>6783660.1500000004</v>
      </c>
      <c r="K314" s="115">
        <v>43493</v>
      </c>
      <c r="L314" s="113">
        <v>1282</v>
      </c>
      <c r="M314" s="113" t="s">
        <v>2790</v>
      </c>
      <c r="N314" s="351"/>
    </row>
    <row r="315" spans="1:14">
      <c r="A315" s="113" t="s">
        <v>2071</v>
      </c>
      <c r="B315" s="113" t="s">
        <v>384</v>
      </c>
      <c r="C315" s="113">
        <v>134.30000000000001</v>
      </c>
      <c r="D315" s="113">
        <v>137.94999999999999</v>
      </c>
      <c r="E315" s="113">
        <v>126.55</v>
      </c>
      <c r="F315" s="113">
        <v>131.05000000000001</v>
      </c>
      <c r="G315" s="113">
        <v>131.19999999999999</v>
      </c>
      <c r="H315" s="113">
        <v>135.5</v>
      </c>
      <c r="I315" s="113">
        <v>12108</v>
      </c>
      <c r="J315" s="113">
        <v>1590599.9</v>
      </c>
      <c r="K315" s="115">
        <v>43493</v>
      </c>
      <c r="L315" s="113">
        <v>360</v>
      </c>
      <c r="M315" s="113" t="s">
        <v>2072</v>
      </c>
      <c r="N315" s="351"/>
    </row>
    <row r="316" spans="1:14">
      <c r="A316" s="113" t="s">
        <v>192</v>
      </c>
      <c r="B316" s="113" t="s">
        <v>384</v>
      </c>
      <c r="C316" s="113">
        <v>1650</v>
      </c>
      <c r="D316" s="113">
        <v>1651</v>
      </c>
      <c r="E316" s="113">
        <v>1609.55</v>
      </c>
      <c r="F316" s="113">
        <v>1646.45</v>
      </c>
      <c r="G316" s="113">
        <v>1651</v>
      </c>
      <c r="H316" s="113">
        <v>1646.45</v>
      </c>
      <c r="I316" s="113">
        <v>4510</v>
      </c>
      <c r="J316" s="113">
        <v>7366678.5</v>
      </c>
      <c r="K316" s="115">
        <v>43493</v>
      </c>
      <c r="L316" s="113">
        <v>1004</v>
      </c>
      <c r="M316" s="113" t="s">
        <v>651</v>
      </c>
      <c r="N316" s="351"/>
    </row>
    <row r="317" spans="1:14">
      <c r="A317" s="113" t="s">
        <v>3771</v>
      </c>
      <c r="B317" s="113" t="s">
        <v>384</v>
      </c>
      <c r="C317" s="113">
        <v>3035</v>
      </c>
      <c r="D317" s="113">
        <v>3035</v>
      </c>
      <c r="E317" s="113">
        <v>3035</v>
      </c>
      <c r="F317" s="113">
        <v>3035</v>
      </c>
      <c r="G317" s="113">
        <v>3035</v>
      </c>
      <c r="H317" s="113">
        <v>2950</v>
      </c>
      <c r="I317" s="113">
        <v>1</v>
      </c>
      <c r="J317" s="113">
        <v>3035</v>
      </c>
      <c r="K317" s="115">
        <v>43493</v>
      </c>
      <c r="L317" s="113">
        <v>1</v>
      </c>
      <c r="M317" s="113" t="s">
        <v>3772</v>
      </c>
      <c r="N317" s="351"/>
    </row>
    <row r="318" spans="1:14">
      <c r="A318" s="113" t="s">
        <v>653</v>
      </c>
      <c r="B318" s="113" t="s">
        <v>384</v>
      </c>
      <c r="C318" s="113">
        <v>216</v>
      </c>
      <c r="D318" s="113">
        <v>229.8</v>
      </c>
      <c r="E318" s="113">
        <v>210</v>
      </c>
      <c r="F318" s="113">
        <v>225.85</v>
      </c>
      <c r="G318" s="113">
        <v>225</v>
      </c>
      <c r="H318" s="113">
        <v>215.4</v>
      </c>
      <c r="I318" s="113">
        <v>444423</v>
      </c>
      <c r="J318" s="113">
        <v>96869973.650000006</v>
      </c>
      <c r="K318" s="115">
        <v>43493</v>
      </c>
      <c r="L318" s="113">
        <v>18818</v>
      </c>
      <c r="M318" s="113" t="s">
        <v>654</v>
      </c>
      <c r="N318" s="351"/>
    </row>
    <row r="319" spans="1:14">
      <c r="A319" s="113" t="s">
        <v>655</v>
      </c>
      <c r="B319" s="113" t="s">
        <v>384</v>
      </c>
      <c r="C319" s="113">
        <v>46.95</v>
      </c>
      <c r="D319" s="113">
        <v>46.95</v>
      </c>
      <c r="E319" s="113">
        <v>41.5</v>
      </c>
      <c r="F319" s="113">
        <v>43.9</v>
      </c>
      <c r="G319" s="113">
        <v>43.9</v>
      </c>
      <c r="H319" s="113">
        <v>43.05</v>
      </c>
      <c r="I319" s="113">
        <v>1416</v>
      </c>
      <c r="J319" s="113">
        <v>61347.8</v>
      </c>
      <c r="K319" s="115">
        <v>43493</v>
      </c>
      <c r="L319" s="113">
        <v>35</v>
      </c>
      <c r="M319" s="113" t="s">
        <v>656</v>
      </c>
      <c r="N319" s="351"/>
    </row>
    <row r="320" spans="1:14">
      <c r="A320" s="113" t="s">
        <v>657</v>
      </c>
      <c r="B320" s="113" t="s">
        <v>384</v>
      </c>
      <c r="C320" s="113">
        <v>189</v>
      </c>
      <c r="D320" s="113">
        <v>192</v>
      </c>
      <c r="E320" s="113">
        <v>185.1</v>
      </c>
      <c r="F320" s="113">
        <v>190.75</v>
      </c>
      <c r="G320" s="113">
        <v>190</v>
      </c>
      <c r="H320" s="113">
        <v>188.8</v>
      </c>
      <c r="I320" s="113">
        <v>1332819</v>
      </c>
      <c r="J320" s="113">
        <v>251342246.94999999</v>
      </c>
      <c r="K320" s="115">
        <v>43493</v>
      </c>
      <c r="L320" s="113">
        <v>30328</v>
      </c>
      <c r="M320" s="113" t="s">
        <v>2804</v>
      </c>
      <c r="N320" s="351"/>
    </row>
    <row r="321" spans="1:14">
      <c r="A321" s="113" t="s">
        <v>3508</v>
      </c>
      <c r="B321" s="113" t="s">
        <v>384</v>
      </c>
      <c r="C321" s="113">
        <v>13.5</v>
      </c>
      <c r="D321" s="113">
        <v>14.25</v>
      </c>
      <c r="E321" s="113">
        <v>13.3</v>
      </c>
      <c r="F321" s="113">
        <v>14.15</v>
      </c>
      <c r="G321" s="113">
        <v>14.15</v>
      </c>
      <c r="H321" s="113">
        <v>14</v>
      </c>
      <c r="I321" s="113">
        <v>1616</v>
      </c>
      <c r="J321" s="113">
        <v>21836.6</v>
      </c>
      <c r="K321" s="115">
        <v>43493</v>
      </c>
      <c r="L321" s="113">
        <v>13</v>
      </c>
      <c r="M321" s="113" t="s">
        <v>3509</v>
      </c>
      <c r="N321" s="351"/>
    </row>
    <row r="322" spans="1:14">
      <c r="A322" s="113" t="s">
        <v>345</v>
      </c>
      <c r="B322" s="113" t="s">
        <v>384</v>
      </c>
      <c r="C322" s="113">
        <v>829.9</v>
      </c>
      <c r="D322" s="113">
        <v>830.95</v>
      </c>
      <c r="E322" s="113">
        <v>804</v>
      </c>
      <c r="F322" s="113">
        <v>809.05</v>
      </c>
      <c r="G322" s="113">
        <v>808.6</v>
      </c>
      <c r="H322" s="113">
        <v>830.6</v>
      </c>
      <c r="I322" s="113">
        <v>404369</v>
      </c>
      <c r="J322" s="113">
        <v>328655953.85000002</v>
      </c>
      <c r="K322" s="115">
        <v>43493</v>
      </c>
      <c r="L322" s="113">
        <v>10811</v>
      </c>
      <c r="M322" s="113" t="s">
        <v>658</v>
      </c>
      <c r="N322" s="351"/>
    </row>
    <row r="323" spans="1:14">
      <c r="A323" s="113" t="s">
        <v>1901</v>
      </c>
      <c r="B323" s="113" t="s">
        <v>384</v>
      </c>
      <c r="C323" s="113">
        <v>130</v>
      </c>
      <c r="D323" s="113">
        <v>135</v>
      </c>
      <c r="E323" s="113">
        <v>127.25</v>
      </c>
      <c r="F323" s="113">
        <v>132.55000000000001</v>
      </c>
      <c r="G323" s="113">
        <v>134.5</v>
      </c>
      <c r="H323" s="113">
        <v>131.6</v>
      </c>
      <c r="I323" s="113">
        <v>30901</v>
      </c>
      <c r="J323" s="113">
        <v>4050921.2</v>
      </c>
      <c r="K323" s="115">
        <v>43493</v>
      </c>
      <c r="L323" s="113">
        <v>739</v>
      </c>
      <c r="M323" s="113" t="s">
        <v>1902</v>
      </c>
      <c r="N323" s="351"/>
    </row>
    <row r="324" spans="1:14">
      <c r="A324" s="113" t="s">
        <v>3510</v>
      </c>
      <c r="B324" s="113" t="s">
        <v>384</v>
      </c>
      <c r="C324" s="113">
        <v>6.25</v>
      </c>
      <c r="D324" s="113">
        <v>6.55</v>
      </c>
      <c r="E324" s="113">
        <v>6.25</v>
      </c>
      <c r="F324" s="113">
        <v>6.55</v>
      </c>
      <c r="G324" s="113">
        <v>6.55</v>
      </c>
      <c r="H324" s="113">
        <v>6.55</v>
      </c>
      <c r="I324" s="113">
        <v>831</v>
      </c>
      <c r="J324" s="113">
        <v>5198.25</v>
      </c>
      <c r="K324" s="115">
        <v>43493</v>
      </c>
      <c r="L324" s="113">
        <v>6</v>
      </c>
      <c r="M324" s="113" t="s">
        <v>3511</v>
      </c>
      <c r="N324" s="351"/>
    </row>
    <row r="325" spans="1:14">
      <c r="A325" s="113" t="s">
        <v>659</v>
      </c>
      <c r="B325" s="113" t="s">
        <v>384</v>
      </c>
      <c r="C325" s="113">
        <v>41.45</v>
      </c>
      <c r="D325" s="113">
        <v>41.45</v>
      </c>
      <c r="E325" s="113">
        <v>38</v>
      </c>
      <c r="F325" s="113">
        <v>38.450000000000003</v>
      </c>
      <c r="G325" s="113">
        <v>38.950000000000003</v>
      </c>
      <c r="H325" s="113">
        <v>39.85</v>
      </c>
      <c r="I325" s="113">
        <v>5674</v>
      </c>
      <c r="J325" s="113">
        <v>223175.05</v>
      </c>
      <c r="K325" s="115">
        <v>43493</v>
      </c>
      <c r="L325" s="113">
        <v>70</v>
      </c>
      <c r="M325" s="113" t="s">
        <v>660</v>
      </c>
      <c r="N325" s="351"/>
    </row>
    <row r="326" spans="1:14">
      <c r="A326" s="113" t="s">
        <v>661</v>
      </c>
      <c r="B326" s="113" t="s">
        <v>384</v>
      </c>
      <c r="C326" s="113">
        <v>600</v>
      </c>
      <c r="D326" s="113">
        <v>602</v>
      </c>
      <c r="E326" s="113">
        <v>588.04999999999995</v>
      </c>
      <c r="F326" s="113">
        <v>590.15</v>
      </c>
      <c r="G326" s="113">
        <v>592.6</v>
      </c>
      <c r="H326" s="113">
        <v>599.54999999999995</v>
      </c>
      <c r="I326" s="113">
        <v>72030</v>
      </c>
      <c r="J326" s="113">
        <v>42607538.049999997</v>
      </c>
      <c r="K326" s="115">
        <v>43493</v>
      </c>
      <c r="L326" s="113">
        <v>9206</v>
      </c>
      <c r="M326" s="113" t="s">
        <v>662</v>
      </c>
      <c r="N326" s="351"/>
    </row>
    <row r="327" spans="1:14">
      <c r="A327" s="113" t="s">
        <v>663</v>
      </c>
      <c r="B327" s="113" t="s">
        <v>384</v>
      </c>
      <c r="C327" s="113">
        <v>37.049999999999997</v>
      </c>
      <c r="D327" s="113">
        <v>37.700000000000003</v>
      </c>
      <c r="E327" s="113">
        <v>35.85</v>
      </c>
      <c r="F327" s="113">
        <v>36.200000000000003</v>
      </c>
      <c r="G327" s="113">
        <v>36.1</v>
      </c>
      <c r="H327" s="113">
        <v>37.700000000000003</v>
      </c>
      <c r="I327" s="113">
        <v>775575</v>
      </c>
      <c r="J327" s="113">
        <v>28371776.449999999</v>
      </c>
      <c r="K327" s="115">
        <v>43493</v>
      </c>
      <c r="L327" s="113">
        <v>3860</v>
      </c>
      <c r="M327" s="113" t="s">
        <v>2001</v>
      </c>
      <c r="N327" s="351"/>
    </row>
    <row r="328" spans="1:14">
      <c r="A328" s="113" t="s">
        <v>60</v>
      </c>
      <c r="B328" s="113" t="s">
        <v>384</v>
      </c>
      <c r="C328" s="113">
        <v>430.75</v>
      </c>
      <c r="D328" s="113">
        <v>432</v>
      </c>
      <c r="E328" s="113">
        <v>422.5</v>
      </c>
      <c r="F328" s="113">
        <v>427.4</v>
      </c>
      <c r="G328" s="113">
        <v>424.3</v>
      </c>
      <c r="H328" s="113">
        <v>430</v>
      </c>
      <c r="I328" s="113">
        <v>1613234</v>
      </c>
      <c r="J328" s="113">
        <v>689122098.5</v>
      </c>
      <c r="K328" s="115">
        <v>43493</v>
      </c>
      <c r="L328" s="113">
        <v>27114</v>
      </c>
      <c r="M328" s="113" t="s">
        <v>664</v>
      </c>
      <c r="N328" s="351"/>
    </row>
    <row r="329" spans="1:14">
      <c r="A329" s="113" t="s">
        <v>3616</v>
      </c>
      <c r="B329" s="113" t="s">
        <v>3217</v>
      </c>
      <c r="C329" s="113">
        <v>1044.7</v>
      </c>
      <c r="D329" s="113">
        <v>1045.3</v>
      </c>
      <c r="E329" s="113">
        <v>1044.7</v>
      </c>
      <c r="F329" s="113">
        <v>1045.3</v>
      </c>
      <c r="G329" s="113">
        <v>1045.3</v>
      </c>
      <c r="H329" s="113">
        <v>995.55</v>
      </c>
      <c r="I329" s="113">
        <v>3724</v>
      </c>
      <c r="J329" s="113">
        <v>3892679.8</v>
      </c>
      <c r="K329" s="115">
        <v>43493</v>
      </c>
      <c r="L329" s="113">
        <v>83</v>
      </c>
      <c r="M329" s="113" t="s">
        <v>3617</v>
      </c>
      <c r="N329" s="351"/>
    </row>
    <row r="330" spans="1:14">
      <c r="A330" s="113" t="s">
        <v>665</v>
      </c>
      <c r="B330" s="113" t="s">
        <v>384</v>
      </c>
      <c r="C330" s="113">
        <v>95.85</v>
      </c>
      <c r="D330" s="113">
        <v>96.5</v>
      </c>
      <c r="E330" s="113">
        <v>90</v>
      </c>
      <c r="F330" s="113">
        <v>90.6</v>
      </c>
      <c r="G330" s="113">
        <v>91</v>
      </c>
      <c r="H330" s="113">
        <v>95.95</v>
      </c>
      <c r="I330" s="113">
        <v>89460</v>
      </c>
      <c r="J330" s="113">
        <v>8237069.8499999996</v>
      </c>
      <c r="K330" s="115">
        <v>43493</v>
      </c>
      <c r="L330" s="113">
        <v>2155</v>
      </c>
      <c r="M330" s="113" t="s">
        <v>666</v>
      </c>
      <c r="N330" s="351"/>
    </row>
    <row r="331" spans="1:14">
      <c r="A331" s="113" t="s">
        <v>1963</v>
      </c>
      <c r="B331" s="113" t="s">
        <v>384</v>
      </c>
      <c r="C331" s="113">
        <v>44.55</v>
      </c>
      <c r="D331" s="113">
        <v>44.55</v>
      </c>
      <c r="E331" s="113">
        <v>43.3</v>
      </c>
      <c r="F331" s="113">
        <v>43.3</v>
      </c>
      <c r="G331" s="113">
        <v>43.3</v>
      </c>
      <c r="H331" s="113">
        <v>44.55</v>
      </c>
      <c r="I331" s="113">
        <v>699</v>
      </c>
      <c r="J331" s="113">
        <v>30313.25</v>
      </c>
      <c r="K331" s="115">
        <v>43493</v>
      </c>
      <c r="L331" s="113">
        <v>20</v>
      </c>
      <c r="M331" s="113" t="s">
        <v>3170</v>
      </c>
      <c r="N331" s="351"/>
    </row>
    <row r="332" spans="1:14">
      <c r="A332" s="113" t="s">
        <v>667</v>
      </c>
      <c r="B332" s="113" t="s">
        <v>384</v>
      </c>
      <c r="C332" s="113">
        <v>108.4</v>
      </c>
      <c r="D332" s="113">
        <v>108.4</v>
      </c>
      <c r="E332" s="113">
        <v>103.5</v>
      </c>
      <c r="F332" s="113">
        <v>104.3</v>
      </c>
      <c r="G332" s="113">
        <v>104.5</v>
      </c>
      <c r="H332" s="113">
        <v>107.1</v>
      </c>
      <c r="I332" s="113">
        <v>42054</v>
      </c>
      <c r="J332" s="113">
        <v>4395404.8</v>
      </c>
      <c r="K332" s="115">
        <v>43493</v>
      </c>
      <c r="L332" s="113">
        <v>743</v>
      </c>
      <c r="M332" s="113" t="s">
        <v>668</v>
      </c>
      <c r="N332" s="351"/>
    </row>
    <row r="333" spans="1:14">
      <c r="A333" s="113" t="s">
        <v>669</v>
      </c>
      <c r="B333" s="113" t="s">
        <v>384</v>
      </c>
      <c r="C333" s="113">
        <v>177.35</v>
      </c>
      <c r="D333" s="113">
        <v>177.35</v>
      </c>
      <c r="E333" s="113">
        <v>168</v>
      </c>
      <c r="F333" s="113">
        <v>169.25</v>
      </c>
      <c r="G333" s="113">
        <v>172</v>
      </c>
      <c r="H333" s="113">
        <v>174.55</v>
      </c>
      <c r="I333" s="113">
        <v>38005</v>
      </c>
      <c r="J333" s="113">
        <v>6502075.8499999996</v>
      </c>
      <c r="K333" s="115">
        <v>43493</v>
      </c>
      <c r="L333" s="113">
        <v>1401</v>
      </c>
      <c r="M333" s="113" t="s">
        <v>670</v>
      </c>
      <c r="N333" s="351"/>
    </row>
    <row r="334" spans="1:14">
      <c r="A334" s="113" t="s">
        <v>1871</v>
      </c>
      <c r="B334" s="113" t="s">
        <v>384</v>
      </c>
      <c r="C334" s="113">
        <v>343.9</v>
      </c>
      <c r="D334" s="113">
        <v>346.35</v>
      </c>
      <c r="E334" s="113">
        <v>332</v>
      </c>
      <c r="F334" s="113">
        <v>335.05</v>
      </c>
      <c r="G334" s="113">
        <v>334.4</v>
      </c>
      <c r="H334" s="113">
        <v>343.8</v>
      </c>
      <c r="I334" s="113">
        <v>164061</v>
      </c>
      <c r="J334" s="113">
        <v>55295407.200000003</v>
      </c>
      <c r="K334" s="115">
        <v>43493</v>
      </c>
      <c r="L334" s="113">
        <v>5567</v>
      </c>
      <c r="M334" s="113" t="s">
        <v>1872</v>
      </c>
      <c r="N334" s="351"/>
    </row>
    <row r="335" spans="1:14">
      <c r="A335" s="113" t="s">
        <v>671</v>
      </c>
      <c r="B335" s="113" t="s">
        <v>3217</v>
      </c>
      <c r="C335" s="113">
        <v>25.55</v>
      </c>
      <c r="D335" s="113">
        <v>26</v>
      </c>
      <c r="E335" s="113">
        <v>25</v>
      </c>
      <c r="F335" s="113">
        <v>25</v>
      </c>
      <c r="G335" s="113">
        <v>25.1</v>
      </c>
      <c r="H335" s="113">
        <v>26.3</v>
      </c>
      <c r="I335" s="113">
        <v>83404</v>
      </c>
      <c r="J335" s="113">
        <v>2103943.85</v>
      </c>
      <c r="K335" s="115">
        <v>43493</v>
      </c>
      <c r="L335" s="113">
        <v>426</v>
      </c>
      <c r="M335" s="113" t="s">
        <v>672</v>
      </c>
      <c r="N335" s="351"/>
    </row>
    <row r="336" spans="1:14">
      <c r="A336" s="113" t="s">
        <v>2216</v>
      </c>
      <c r="B336" s="113" t="s">
        <v>384</v>
      </c>
      <c r="C336" s="113">
        <v>216.35</v>
      </c>
      <c r="D336" s="113">
        <v>219.65</v>
      </c>
      <c r="E336" s="113">
        <v>209</v>
      </c>
      <c r="F336" s="113">
        <v>210.75</v>
      </c>
      <c r="G336" s="113">
        <v>209</v>
      </c>
      <c r="H336" s="113">
        <v>217.9</v>
      </c>
      <c r="I336" s="113">
        <v>360113</v>
      </c>
      <c r="J336" s="113">
        <v>75929349.150000006</v>
      </c>
      <c r="K336" s="115">
        <v>43493</v>
      </c>
      <c r="L336" s="113">
        <v>2688</v>
      </c>
      <c r="M336" s="113" t="s">
        <v>2217</v>
      </c>
      <c r="N336" s="351"/>
    </row>
    <row r="337" spans="1:14">
      <c r="A337" s="113" t="s">
        <v>366</v>
      </c>
      <c r="B337" s="113" t="s">
        <v>384</v>
      </c>
      <c r="C337" s="113">
        <v>181</v>
      </c>
      <c r="D337" s="113">
        <v>181</v>
      </c>
      <c r="E337" s="113">
        <v>172.3</v>
      </c>
      <c r="F337" s="113">
        <v>175.75</v>
      </c>
      <c r="G337" s="113">
        <v>176.95</v>
      </c>
      <c r="H337" s="113">
        <v>180.4</v>
      </c>
      <c r="I337" s="113">
        <v>2156674</v>
      </c>
      <c r="J337" s="113">
        <v>378645796.35000002</v>
      </c>
      <c r="K337" s="115">
        <v>43493</v>
      </c>
      <c r="L337" s="113">
        <v>13468</v>
      </c>
      <c r="M337" s="113" t="s">
        <v>673</v>
      </c>
      <c r="N337" s="351"/>
    </row>
    <row r="338" spans="1:14">
      <c r="A338" s="113" t="s">
        <v>2909</v>
      </c>
      <c r="B338" s="113" t="s">
        <v>384</v>
      </c>
      <c r="C338" s="113">
        <v>70.150000000000006</v>
      </c>
      <c r="D338" s="113">
        <v>70.95</v>
      </c>
      <c r="E338" s="113">
        <v>68.599999999999994</v>
      </c>
      <c r="F338" s="113">
        <v>69.3</v>
      </c>
      <c r="G338" s="113">
        <v>69.45</v>
      </c>
      <c r="H338" s="113">
        <v>70.25</v>
      </c>
      <c r="I338" s="113">
        <v>28682</v>
      </c>
      <c r="J338" s="113">
        <v>1998516.7</v>
      </c>
      <c r="K338" s="115">
        <v>43493</v>
      </c>
      <c r="L338" s="113">
        <v>200</v>
      </c>
      <c r="M338" s="113" t="s">
        <v>2910</v>
      </c>
      <c r="N338" s="351"/>
    </row>
    <row r="339" spans="1:14">
      <c r="A339" s="113" t="s">
        <v>674</v>
      </c>
      <c r="B339" s="113" t="s">
        <v>384</v>
      </c>
      <c r="C339" s="113">
        <v>316</v>
      </c>
      <c r="D339" s="113">
        <v>318.35000000000002</v>
      </c>
      <c r="E339" s="113">
        <v>293.60000000000002</v>
      </c>
      <c r="F339" s="113">
        <v>303.2</v>
      </c>
      <c r="G339" s="113">
        <v>302.45</v>
      </c>
      <c r="H339" s="113">
        <v>315.05</v>
      </c>
      <c r="I339" s="113">
        <v>50663</v>
      </c>
      <c r="J339" s="113">
        <v>15384026.550000001</v>
      </c>
      <c r="K339" s="115">
        <v>43493</v>
      </c>
      <c r="L339" s="113">
        <v>6228</v>
      </c>
      <c r="M339" s="113" t="s">
        <v>675</v>
      </c>
      <c r="N339" s="351"/>
    </row>
    <row r="340" spans="1:14">
      <c r="A340" s="113" t="s">
        <v>2410</v>
      </c>
      <c r="B340" s="113" t="s">
        <v>384</v>
      </c>
      <c r="C340" s="113">
        <v>16</v>
      </c>
      <c r="D340" s="113">
        <v>16</v>
      </c>
      <c r="E340" s="113">
        <v>14.9</v>
      </c>
      <c r="F340" s="113">
        <v>15.35</v>
      </c>
      <c r="G340" s="113">
        <v>15.45</v>
      </c>
      <c r="H340" s="113">
        <v>16</v>
      </c>
      <c r="I340" s="113">
        <v>165424</v>
      </c>
      <c r="J340" s="113">
        <v>2540299.75</v>
      </c>
      <c r="K340" s="115">
        <v>43493</v>
      </c>
      <c r="L340" s="113">
        <v>692</v>
      </c>
      <c r="M340" s="113" t="s">
        <v>2411</v>
      </c>
      <c r="N340" s="351"/>
    </row>
    <row r="341" spans="1:14">
      <c r="A341" s="113" t="s">
        <v>676</v>
      </c>
      <c r="B341" s="113" t="s">
        <v>384</v>
      </c>
      <c r="C341" s="113">
        <v>377.6</v>
      </c>
      <c r="D341" s="113">
        <v>382</v>
      </c>
      <c r="E341" s="113">
        <v>373.5</v>
      </c>
      <c r="F341" s="113">
        <v>377.9</v>
      </c>
      <c r="G341" s="113">
        <v>382</v>
      </c>
      <c r="H341" s="113">
        <v>384.95</v>
      </c>
      <c r="I341" s="113">
        <v>771</v>
      </c>
      <c r="J341" s="113">
        <v>290150.3</v>
      </c>
      <c r="K341" s="115">
        <v>43493</v>
      </c>
      <c r="L341" s="113">
        <v>75</v>
      </c>
      <c r="M341" s="113" t="s">
        <v>2191</v>
      </c>
      <c r="N341" s="351"/>
    </row>
    <row r="342" spans="1:14">
      <c r="A342" s="113" t="s">
        <v>677</v>
      </c>
      <c r="B342" s="113" t="s">
        <v>384</v>
      </c>
      <c r="C342" s="113">
        <v>112.9</v>
      </c>
      <c r="D342" s="113">
        <v>116</v>
      </c>
      <c r="E342" s="113">
        <v>111.6</v>
      </c>
      <c r="F342" s="113">
        <v>113.6</v>
      </c>
      <c r="G342" s="113">
        <v>114.45</v>
      </c>
      <c r="H342" s="113">
        <v>113.1</v>
      </c>
      <c r="I342" s="113">
        <v>769559</v>
      </c>
      <c r="J342" s="113">
        <v>87472757.400000006</v>
      </c>
      <c r="K342" s="115">
        <v>43493</v>
      </c>
      <c r="L342" s="113">
        <v>8394</v>
      </c>
      <c r="M342" s="113" t="s">
        <v>678</v>
      </c>
      <c r="N342" s="351"/>
    </row>
    <row r="343" spans="1:14">
      <c r="A343" s="113" t="s">
        <v>679</v>
      </c>
      <c r="B343" s="113" t="s">
        <v>384</v>
      </c>
      <c r="C343" s="113">
        <v>217.6</v>
      </c>
      <c r="D343" s="113">
        <v>218.85</v>
      </c>
      <c r="E343" s="113">
        <v>206</v>
      </c>
      <c r="F343" s="113">
        <v>214.4</v>
      </c>
      <c r="G343" s="113">
        <v>215</v>
      </c>
      <c r="H343" s="113">
        <v>215.95</v>
      </c>
      <c r="I343" s="113">
        <v>192275</v>
      </c>
      <c r="J343" s="113">
        <v>40516020.450000003</v>
      </c>
      <c r="K343" s="115">
        <v>43493</v>
      </c>
      <c r="L343" s="113">
        <v>7552</v>
      </c>
      <c r="M343" s="113" t="s">
        <v>2911</v>
      </c>
      <c r="N343" s="351"/>
    </row>
    <row r="344" spans="1:14">
      <c r="A344" s="113" t="s">
        <v>379</v>
      </c>
      <c r="B344" s="113" t="s">
        <v>384</v>
      </c>
      <c r="C344" s="113">
        <v>110.25</v>
      </c>
      <c r="D344" s="113">
        <v>113.9</v>
      </c>
      <c r="E344" s="113">
        <v>107.05</v>
      </c>
      <c r="F344" s="113">
        <v>108.2</v>
      </c>
      <c r="G344" s="113">
        <v>109.9</v>
      </c>
      <c r="H344" s="113">
        <v>113.8</v>
      </c>
      <c r="I344" s="113">
        <v>11091</v>
      </c>
      <c r="J344" s="113">
        <v>1208877.6000000001</v>
      </c>
      <c r="K344" s="115">
        <v>43493</v>
      </c>
      <c r="L344" s="113">
        <v>452</v>
      </c>
      <c r="M344" s="113" t="s">
        <v>680</v>
      </c>
      <c r="N344" s="351"/>
    </row>
    <row r="345" spans="1:14">
      <c r="A345" s="113" t="s">
        <v>681</v>
      </c>
      <c r="B345" s="113" t="s">
        <v>384</v>
      </c>
      <c r="C345" s="113">
        <v>230.05</v>
      </c>
      <c r="D345" s="113">
        <v>234.65</v>
      </c>
      <c r="E345" s="113">
        <v>226.75</v>
      </c>
      <c r="F345" s="113">
        <v>229.5</v>
      </c>
      <c r="G345" s="113">
        <v>229</v>
      </c>
      <c r="H345" s="113">
        <v>231.8</v>
      </c>
      <c r="I345" s="113">
        <v>854332</v>
      </c>
      <c r="J345" s="113">
        <v>196551772.15000001</v>
      </c>
      <c r="K345" s="115">
        <v>43493</v>
      </c>
      <c r="L345" s="113">
        <v>14198</v>
      </c>
      <c r="M345" s="113" t="s">
        <v>682</v>
      </c>
      <c r="N345" s="351"/>
    </row>
    <row r="346" spans="1:14">
      <c r="A346" s="113" t="s">
        <v>3644</v>
      </c>
      <c r="B346" s="113" t="s">
        <v>384</v>
      </c>
      <c r="C346" s="113">
        <v>68.2</v>
      </c>
      <c r="D346" s="113">
        <v>68.2</v>
      </c>
      <c r="E346" s="113">
        <v>68.150000000000006</v>
      </c>
      <c r="F346" s="113">
        <v>68.150000000000006</v>
      </c>
      <c r="G346" s="113">
        <v>68.150000000000006</v>
      </c>
      <c r="H346" s="113">
        <v>71</v>
      </c>
      <c r="I346" s="113">
        <v>80</v>
      </c>
      <c r="J346" s="113">
        <v>5452.5</v>
      </c>
      <c r="K346" s="115">
        <v>43493</v>
      </c>
      <c r="L346" s="113">
        <v>2</v>
      </c>
      <c r="M346" s="113" t="s">
        <v>3645</v>
      </c>
      <c r="N346" s="351"/>
    </row>
    <row r="347" spans="1:14">
      <c r="A347" s="113" t="s">
        <v>683</v>
      </c>
      <c r="B347" s="113" t="s">
        <v>384</v>
      </c>
      <c r="C347" s="113">
        <v>71.8</v>
      </c>
      <c r="D347" s="113">
        <v>71.8</v>
      </c>
      <c r="E347" s="113">
        <v>71.05</v>
      </c>
      <c r="F347" s="113">
        <v>71.150000000000006</v>
      </c>
      <c r="G347" s="113">
        <v>71.150000000000006</v>
      </c>
      <c r="H347" s="113">
        <v>71.45</v>
      </c>
      <c r="I347" s="113">
        <v>1561859</v>
      </c>
      <c r="J347" s="113">
        <v>111248320.55</v>
      </c>
      <c r="K347" s="115">
        <v>43493</v>
      </c>
      <c r="L347" s="113">
        <v>424</v>
      </c>
      <c r="M347" s="113" t="s">
        <v>684</v>
      </c>
      <c r="N347" s="351"/>
    </row>
    <row r="348" spans="1:14">
      <c r="A348" s="113" t="s">
        <v>685</v>
      </c>
      <c r="B348" s="113" t="s">
        <v>384</v>
      </c>
      <c r="C348" s="113">
        <v>12.6</v>
      </c>
      <c r="D348" s="113">
        <v>12.9</v>
      </c>
      <c r="E348" s="113">
        <v>12.3</v>
      </c>
      <c r="F348" s="113">
        <v>12.45</v>
      </c>
      <c r="G348" s="113">
        <v>12.5</v>
      </c>
      <c r="H348" s="113">
        <v>12.65</v>
      </c>
      <c r="I348" s="113">
        <v>1309657</v>
      </c>
      <c r="J348" s="113">
        <v>16319570.699999999</v>
      </c>
      <c r="K348" s="115">
        <v>43493</v>
      </c>
      <c r="L348" s="113">
        <v>1898</v>
      </c>
      <c r="M348" s="113" t="s">
        <v>686</v>
      </c>
      <c r="N348" s="351"/>
    </row>
    <row r="349" spans="1:14">
      <c r="A349" s="113" t="s">
        <v>2593</v>
      </c>
      <c r="B349" s="113" t="s">
        <v>384</v>
      </c>
      <c r="C349" s="113">
        <v>232.35</v>
      </c>
      <c r="D349" s="113">
        <v>246.9</v>
      </c>
      <c r="E349" s="113">
        <v>228</v>
      </c>
      <c r="F349" s="113">
        <v>238.8</v>
      </c>
      <c r="G349" s="113">
        <v>242</v>
      </c>
      <c r="H349" s="113">
        <v>231.8</v>
      </c>
      <c r="I349" s="113">
        <v>8544</v>
      </c>
      <c r="J349" s="113">
        <v>2015270.25</v>
      </c>
      <c r="K349" s="115">
        <v>43493</v>
      </c>
      <c r="L349" s="113">
        <v>557</v>
      </c>
      <c r="M349" s="113" t="s">
        <v>2594</v>
      </c>
      <c r="N349" s="351"/>
    </row>
    <row r="350" spans="1:14">
      <c r="A350" s="113" t="s">
        <v>1984</v>
      </c>
      <c r="B350" s="113" t="s">
        <v>384</v>
      </c>
      <c r="C350" s="113">
        <v>202.9</v>
      </c>
      <c r="D350" s="113">
        <v>217</v>
      </c>
      <c r="E350" s="113">
        <v>199</v>
      </c>
      <c r="F350" s="113">
        <v>201.3</v>
      </c>
      <c r="G350" s="113">
        <v>201.1</v>
      </c>
      <c r="H350" s="113">
        <v>202.05</v>
      </c>
      <c r="I350" s="113">
        <v>1369</v>
      </c>
      <c r="J350" s="113">
        <v>277208.05</v>
      </c>
      <c r="K350" s="115">
        <v>43493</v>
      </c>
      <c r="L350" s="113">
        <v>121</v>
      </c>
      <c r="M350" s="113" t="s">
        <v>3172</v>
      </c>
      <c r="N350" s="351"/>
    </row>
    <row r="351" spans="1:14">
      <c r="A351" s="113" t="s">
        <v>687</v>
      </c>
      <c r="B351" s="113" t="s">
        <v>384</v>
      </c>
      <c r="C351" s="113">
        <v>163</v>
      </c>
      <c r="D351" s="113">
        <v>164.9</v>
      </c>
      <c r="E351" s="113">
        <v>157.5</v>
      </c>
      <c r="F351" s="113">
        <v>159.05000000000001</v>
      </c>
      <c r="G351" s="113">
        <v>159.1</v>
      </c>
      <c r="H351" s="113">
        <v>164.65</v>
      </c>
      <c r="I351" s="113">
        <v>197621</v>
      </c>
      <c r="J351" s="113">
        <v>31845361.050000001</v>
      </c>
      <c r="K351" s="115">
        <v>43493</v>
      </c>
      <c r="L351" s="113">
        <v>3884</v>
      </c>
      <c r="M351" s="113" t="s">
        <v>688</v>
      </c>
      <c r="N351" s="351"/>
    </row>
    <row r="352" spans="1:14">
      <c r="A352" s="113" t="s">
        <v>3244</v>
      </c>
      <c r="B352" s="113" t="s">
        <v>384</v>
      </c>
      <c r="C352" s="113">
        <v>16.7</v>
      </c>
      <c r="D352" s="113">
        <v>16.7</v>
      </c>
      <c r="E352" s="113">
        <v>15.65</v>
      </c>
      <c r="F352" s="113">
        <v>16.05</v>
      </c>
      <c r="G352" s="113">
        <v>16</v>
      </c>
      <c r="H352" s="113">
        <v>16.45</v>
      </c>
      <c r="I352" s="113">
        <v>459047</v>
      </c>
      <c r="J352" s="113">
        <v>7270655.9500000002</v>
      </c>
      <c r="K352" s="115">
        <v>43493</v>
      </c>
      <c r="L352" s="113">
        <v>804</v>
      </c>
      <c r="M352" s="113" t="s">
        <v>3245</v>
      </c>
      <c r="N352" s="351"/>
    </row>
    <row r="353" spans="1:14">
      <c r="A353" s="113" t="s">
        <v>689</v>
      </c>
      <c r="B353" s="113" t="s">
        <v>384</v>
      </c>
      <c r="C353" s="113">
        <v>415.15</v>
      </c>
      <c r="D353" s="113">
        <v>415.2</v>
      </c>
      <c r="E353" s="113">
        <v>396</v>
      </c>
      <c r="F353" s="113">
        <v>405.9</v>
      </c>
      <c r="G353" s="113">
        <v>405</v>
      </c>
      <c r="H353" s="113">
        <v>415.05</v>
      </c>
      <c r="I353" s="113">
        <v>6852</v>
      </c>
      <c r="J353" s="113">
        <v>2772778.05</v>
      </c>
      <c r="K353" s="115">
        <v>43493</v>
      </c>
      <c r="L353" s="113">
        <v>550</v>
      </c>
      <c r="M353" s="113" t="s">
        <v>690</v>
      </c>
      <c r="N353" s="351"/>
    </row>
    <row r="354" spans="1:14">
      <c r="A354" s="113" t="s">
        <v>2669</v>
      </c>
      <c r="B354" s="113" t="s">
        <v>384</v>
      </c>
      <c r="C354" s="113">
        <v>11.15</v>
      </c>
      <c r="D354" s="113">
        <v>11.25</v>
      </c>
      <c r="E354" s="113">
        <v>10.85</v>
      </c>
      <c r="F354" s="113">
        <v>10.95</v>
      </c>
      <c r="G354" s="113">
        <v>11.1</v>
      </c>
      <c r="H354" s="113">
        <v>11.3</v>
      </c>
      <c r="I354" s="113">
        <v>2436</v>
      </c>
      <c r="J354" s="113">
        <v>26638.15</v>
      </c>
      <c r="K354" s="115">
        <v>43493</v>
      </c>
      <c r="L354" s="113">
        <v>28</v>
      </c>
      <c r="M354" s="113" t="s">
        <v>2670</v>
      </c>
      <c r="N354" s="351"/>
    </row>
    <row r="355" spans="1:14">
      <c r="A355" s="113" t="s">
        <v>232</v>
      </c>
      <c r="B355" s="113" t="s">
        <v>384</v>
      </c>
      <c r="C355" s="113">
        <v>203</v>
      </c>
      <c r="D355" s="113">
        <v>205.6</v>
      </c>
      <c r="E355" s="113">
        <v>183.7</v>
      </c>
      <c r="F355" s="113">
        <v>184.9</v>
      </c>
      <c r="G355" s="113">
        <v>184.95</v>
      </c>
      <c r="H355" s="113">
        <v>209.1</v>
      </c>
      <c r="I355" s="113">
        <v>23916011</v>
      </c>
      <c r="J355" s="113">
        <v>4567710091.1999998</v>
      </c>
      <c r="K355" s="115">
        <v>43493</v>
      </c>
      <c r="L355" s="113">
        <v>221143</v>
      </c>
      <c r="M355" s="113" t="s">
        <v>691</v>
      </c>
      <c r="N355" s="351"/>
    </row>
    <row r="356" spans="1:14">
      <c r="A356" s="113" t="s">
        <v>692</v>
      </c>
      <c r="B356" s="113" t="s">
        <v>384</v>
      </c>
      <c r="C356" s="113">
        <v>273</v>
      </c>
      <c r="D356" s="113">
        <v>273</v>
      </c>
      <c r="E356" s="113">
        <v>255</v>
      </c>
      <c r="F356" s="113">
        <v>260.05</v>
      </c>
      <c r="G356" s="113">
        <v>259.10000000000002</v>
      </c>
      <c r="H356" s="113">
        <v>269.85000000000002</v>
      </c>
      <c r="I356" s="113">
        <v>2276</v>
      </c>
      <c r="J356" s="113">
        <v>592632.55000000005</v>
      </c>
      <c r="K356" s="115">
        <v>43493</v>
      </c>
      <c r="L356" s="113">
        <v>187</v>
      </c>
      <c r="M356" s="113" t="s">
        <v>693</v>
      </c>
      <c r="N356" s="351"/>
    </row>
    <row r="357" spans="1:14">
      <c r="A357" s="113" t="s">
        <v>2912</v>
      </c>
      <c r="B357" s="113" t="s">
        <v>384</v>
      </c>
      <c r="C357" s="113">
        <v>1029.7</v>
      </c>
      <c r="D357" s="113">
        <v>1034.75</v>
      </c>
      <c r="E357" s="113">
        <v>1028.95</v>
      </c>
      <c r="F357" s="113">
        <v>1033.1500000000001</v>
      </c>
      <c r="G357" s="113">
        <v>1033.25</v>
      </c>
      <c r="H357" s="113">
        <v>1028.3499999999999</v>
      </c>
      <c r="I357" s="113">
        <v>1621</v>
      </c>
      <c r="J357" s="113">
        <v>1670250.6</v>
      </c>
      <c r="K357" s="115">
        <v>43493</v>
      </c>
      <c r="L357" s="113">
        <v>116</v>
      </c>
      <c r="M357" s="113" t="s">
        <v>2913</v>
      </c>
      <c r="N357" s="351"/>
    </row>
    <row r="358" spans="1:14">
      <c r="A358" s="113" t="s">
        <v>694</v>
      </c>
      <c r="B358" s="113" t="s">
        <v>384</v>
      </c>
      <c r="C358" s="113">
        <v>368</v>
      </c>
      <c r="D358" s="113">
        <v>368</v>
      </c>
      <c r="E358" s="113">
        <v>346.1</v>
      </c>
      <c r="F358" s="113">
        <v>346.35</v>
      </c>
      <c r="G358" s="113">
        <v>346.15</v>
      </c>
      <c r="H358" s="113">
        <v>358.05</v>
      </c>
      <c r="I358" s="113">
        <v>328</v>
      </c>
      <c r="J358" s="113">
        <v>116051.3</v>
      </c>
      <c r="K358" s="115">
        <v>43493</v>
      </c>
      <c r="L358" s="113">
        <v>62</v>
      </c>
      <c r="M358" s="113" t="s">
        <v>695</v>
      </c>
      <c r="N358" s="351"/>
    </row>
    <row r="359" spans="1:14">
      <c r="A359" s="113" t="s">
        <v>2412</v>
      </c>
      <c r="B359" s="113" t="s">
        <v>384</v>
      </c>
      <c r="C359" s="113">
        <v>4.5999999999999996</v>
      </c>
      <c r="D359" s="113">
        <v>4.5999999999999996</v>
      </c>
      <c r="E359" s="113">
        <v>4.2</v>
      </c>
      <c r="F359" s="113">
        <v>4.3</v>
      </c>
      <c r="G359" s="113">
        <v>4.3</v>
      </c>
      <c r="H359" s="113">
        <v>4.45</v>
      </c>
      <c r="I359" s="113">
        <v>32849</v>
      </c>
      <c r="J359" s="113">
        <v>142402.9</v>
      </c>
      <c r="K359" s="115">
        <v>43493</v>
      </c>
      <c r="L359" s="113">
        <v>107</v>
      </c>
      <c r="M359" s="113" t="s">
        <v>2413</v>
      </c>
      <c r="N359" s="351"/>
    </row>
    <row r="360" spans="1:14">
      <c r="A360" s="113" t="s">
        <v>61</v>
      </c>
      <c r="B360" s="113" t="s">
        <v>384</v>
      </c>
      <c r="C360" s="113">
        <v>22.4</v>
      </c>
      <c r="D360" s="113">
        <v>24.95</v>
      </c>
      <c r="E360" s="113">
        <v>19.100000000000001</v>
      </c>
      <c r="F360" s="113">
        <v>23.9</v>
      </c>
      <c r="G360" s="113">
        <v>24.15</v>
      </c>
      <c r="H360" s="113">
        <v>22.4</v>
      </c>
      <c r="I360" s="113">
        <v>164851909</v>
      </c>
      <c r="J360" s="113">
        <v>3688841838.1500001</v>
      </c>
      <c r="K360" s="115">
        <v>43493</v>
      </c>
      <c r="L360" s="113">
        <v>221148</v>
      </c>
      <c r="M360" s="113" t="s">
        <v>696</v>
      </c>
      <c r="N360" s="351"/>
    </row>
    <row r="361" spans="1:14">
      <c r="A361" s="113" t="s">
        <v>62</v>
      </c>
      <c r="B361" s="113" t="s">
        <v>384</v>
      </c>
      <c r="C361" s="113">
        <v>1499.4</v>
      </c>
      <c r="D361" s="113">
        <v>1499.4</v>
      </c>
      <c r="E361" s="113">
        <v>1460.1</v>
      </c>
      <c r="F361" s="113">
        <v>1473.45</v>
      </c>
      <c r="G361" s="113">
        <v>1473</v>
      </c>
      <c r="H361" s="113">
        <v>1495.35</v>
      </c>
      <c r="I361" s="113">
        <v>211598</v>
      </c>
      <c r="J361" s="113">
        <v>311723457.89999998</v>
      </c>
      <c r="K361" s="115">
        <v>43493</v>
      </c>
      <c r="L361" s="113">
        <v>10818</v>
      </c>
      <c r="M361" s="113" t="s">
        <v>697</v>
      </c>
      <c r="N361" s="351"/>
    </row>
    <row r="362" spans="1:14">
      <c r="A362" s="113" t="s">
        <v>2196</v>
      </c>
      <c r="B362" s="113" t="s">
        <v>384</v>
      </c>
      <c r="C362" s="113">
        <v>2232.15</v>
      </c>
      <c r="D362" s="113">
        <v>2239.15</v>
      </c>
      <c r="E362" s="113">
        <v>2150</v>
      </c>
      <c r="F362" s="113">
        <v>2167.35</v>
      </c>
      <c r="G362" s="113">
        <v>2180</v>
      </c>
      <c r="H362" s="113">
        <v>2246</v>
      </c>
      <c r="I362" s="113">
        <v>7592</v>
      </c>
      <c r="J362" s="113">
        <v>16634016.5</v>
      </c>
      <c r="K362" s="115">
        <v>43493</v>
      </c>
      <c r="L362" s="113">
        <v>934</v>
      </c>
      <c r="M362" s="113" t="s">
        <v>2200</v>
      </c>
      <c r="N362" s="351"/>
    </row>
    <row r="363" spans="1:14">
      <c r="A363" s="113" t="s">
        <v>63</v>
      </c>
      <c r="B363" s="113" t="s">
        <v>384</v>
      </c>
      <c r="C363" s="113">
        <v>160</v>
      </c>
      <c r="D363" s="113">
        <v>167.6</v>
      </c>
      <c r="E363" s="113">
        <v>158.5</v>
      </c>
      <c r="F363" s="113">
        <v>164.05</v>
      </c>
      <c r="G363" s="113">
        <v>163.9</v>
      </c>
      <c r="H363" s="113">
        <v>158</v>
      </c>
      <c r="I363" s="113">
        <v>11812368</v>
      </c>
      <c r="J363" s="113">
        <v>1917700814.3499999</v>
      </c>
      <c r="K363" s="115">
        <v>43493</v>
      </c>
      <c r="L363" s="113">
        <v>91440</v>
      </c>
      <c r="M363" s="113" t="s">
        <v>698</v>
      </c>
      <c r="N363" s="351"/>
    </row>
    <row r="364" spans="1:14">
      <c r="A364" s="113" t="s">
        <v>2671</v>
      </c>
      <c r="B364" s="113" t="s">
        <v>384</v>
      </c>
      <c r="C364" s="113">
        <v>76.55</v>
      </c>
      <c r="D364" s="113">
        <v>76.75</v>
      </c>
      <c r="E364" s="113">
        <v>73.3</v>
      </c>
      <c r="F364" s="113">
        <v>74.099999999999994</v>
      </c>
      <c r="G364" s="113">
        <v>74.099999999999994</v>
      </c>
      <c r="H364" s="113">
        <v>77.150000000000006</v>
      </c>
      <c r="I364" s="113">
        <v>49829</v>
      </c>
      <c r="J364" s="113">
        <v>3737753.65</v>
      </c>
      <c r="K364" s="115">
        <v>43493</v>
      </c>
      <c r="L364" s="113">
        <v>2100</v>
      </c>
      <c r="M364" s="113" t="s">
        <v>2672</v>
      </c>
      <c r="N364" s="351"/>
    </row>
    <row r="365" spans="1:14">
      <c r="A365" s="113" t="s">
        <v>2024</v>
      </c>
      <c r="B365" s="113" t="s">
        <v>384</v>
      </c>
      <c r="C365" s="113">
        <v>1366.9</v>
      </c>
      <c r="D365" s="113">
        <v>1385</v>
      </c>
      <c r="E365" s="113">
        <v>1348</v>
      </c>
      <c r="F365" s="113">
        <v>1372.75</v>
      </c>
      <c r="G365" s="113">
        <v>1376</v>
      </c>
      <c r="H365" s="113">
        <v>1365.7</v>
      </c>
      <c r="I365" s="113">
        <v>357354</v>
      </c>
      <c r="J365" s="113">
        <v>487133719.30000001</v>
      </c>
      <c r="K365" s="115">
        <v>43493</v>
      </c>
      <c r="L365" s="113">
        <v>25472</v>
      </c>
      <c r="M365" s="113" t="s">
        <v>2025</v>
      </c>
      <c r="N365" s="351"/>
    </row>
    <row r="366" spans="1:14">
      <c r="A366" s="113" t="s">
        <v>2335</v>
      </c>
      <c r="B366" s="113" t="s">
        <v>3217</v>
      </c>
      <c r="C366" s="113">
        <v>5.75</v>
      </c>
      <c r="D366" s="113">
        <v>5.75</v>
      </c>
      <c r="E366" s="113">
        <v>5.75</v>
      </c>
      <c r="F366" s="113">
        <v>5.75</v>
      </c>
      <c r="G366" s="113">
        <v>5.75</v>
      </c>
      <c r="H366" s="113">
        <v>6.05</v>
      </c>
      <c r="I366" s="113">
        <v>620</v>
      </c>
      <c r="J366" s="113">
        <v>3565</v>
      </c>
      <c r="K366" s="115">
        <v>43493</v>
      </c>
      <c r="L366" s="113">
        <v>4</v>
      </c>
      <c r="M366" s="113" t="s">
        <v>2336</v>
      </c>
      <c r="N366" s="351"/>
    </row>
    <row r="367" spans="1:14">
      <c r="A367" s="113" t="s">
        <v>2073</v>
      </c>
      <c r="B367" s="113" t="s">
        <v>384</v>
      </c>
      <c r="C367" s="113">
        <v>285.05</v>
      </c>
      <c r="D367" s="113">
        <v>288</v>
      </c>
      <c r="E367" s="113">
        <v>280</v>
      </c>
      <c r="F367" s="113">
        <v>285.05</v>
      </c>
      <c r="G367" s="113">
        <v>286.39999999999998</v>
      </c>
      <c r="H367" s="113">
        <v>285</v>
      </c>
      <c r="I367" s="113">
        <v>3955</v>
      </c>
      <c r="J367" s="113">
        <v>1117757.6499999999</v>
      </c>
      <c r="K367" s="115">
        <v>43493</v>
      </c>
      <c r="L367" s="113">
        <v>235</v>
      </c>
      <c r="M367" s="113" t="s">
        <v>2189</v>
      </c>
      <c r="N367" s="351"/>
    </row>
    <row r="368" spans="1:14">
      <c r="A368" s="113" t="s">
        <v>699</v>
      </c>
      <c r="B368" s="113" t="s">
        <v>384</v>
      </c>
      <c r="C368" s="113">
        <v>49.6</v>
      </c>
      <c r="D368" s="113">
        <v>49.6</v>
      </c>
      <c r="E368" s="113">
        <v>46</v>
      </c>
      <c r="F368" s="113">
        <v>46.6</v>
      </c>
      <c r="G368" s="113">
        <v>46.25</v>
      </c>
      <c r="H368" s="113">
        <v>49.05</v>
      </c>
      <c r="I368" s="113">
        <v>106288</v>
      </c>
      <c r="J368" s="113">
        <v>5003719.2</v>
      </c>
      <c r="K368" s="115">
        <v>43493</v>
      </c>
      <c r="L368" s="113">
        <v>3805</v>
      </c>
      <c r="M368" s="113" t="s">
        <v>700</v>
      </c>
      <c r="N368" s="351"/>
    </row>
    <row r="369" spans="1:14">
      <c r="A369" s="113" t="s">
        <v>2414</v>
      </c>
      <c r="B369" s="113" t="s">
        <v>384</v>
      </c>
      <c r="C369" s="113">
        <v>41.1</v>
      </c>
      <c r="D369" s="113">
        <v>41.7</v>
      </c>
      <c r="E369" s="113">
        <v>38.15</v>
      </c>
      <c r="F369" s="113">
        <v>38.35</v>
      </c>
      <c r="G369" s="113">
        <v>38.200000000000003</v>
      </c>
      <c r="H369" s="113">
        <v>41.1</v>
      </c>
      <c r="I369" s="113">
        <v>52453</v>
      </c>
      <c r="J369" s="113">
        <v>2074218.85</v>
      </c>
      <c r="K369" s="115">
        <v>43493</v>
      </c>
      <c r="L369" s="113">
        <v>593</v>
      </c>
      <c r="M369" s="113" t="s">
        <v>2415</v>
      </c>
      <c r="N369" s="351"/>
    </row>
    <row r="370" spans="1:14">
      <c r="A370" s="113" t="s">
        <v>701</v>
      </c>
      <c r="B370" s="113" t="s">
        <v>384</v>
      </c>
      <c r="C370" s="113">
        <v>13</v>
      </c>
      <c r="D370" s="113">
        <v>13.35</v>
      </c>
      <c r="E370" s="113">
        <v>12.45</v>
      </c>
      <c r="F370" s="113">
        <v>12.6</v>
      </c>
      <c r="G370" s="113">
        <v>12.5</v>
      </c>
      <c r="H370" s="113">
        <v>13.35</v>
      </c>
      <c r="I370" s="113">
        <v>4614</v>
      </c>
      <c r="J370" s="113">
        <v>58326.65</v>
      </c>
      <c r="K370" s="115">
        <v>43493</v>
      </c>
      <c r="L370" s="113">
        <v>39</v>
      </c>
      <c r="M370" s="113" t="s">
        <v>702</v>
      </c>
      <c r="N370" s="351"/>
    </row>
    <row r="371" spans="1:14">
      <c r="A371" s="113" t="s">
        <v>2673</v>
      </c>
      <c r="B371" s="113" t="s">
        <v>384</v>
      </c>
      <c r="C371" s="113">
        <v>6.8</v>
      </c>
      <c r="D371" s="113">
        <v>6.8</v>
      </c>
      <c r="E371" s="113">
        <v>6.2</v>
      </c>
      <c r="F371" s="113">
        <v>6.55</v>
      </c>
      <c r="G371" s="113">
        <v>6.8</v>
      </c>
      <c r="H371" s="113">
        <v>6.9</v>
      </c>
      <c r="I371" s="113">
        <v>27916</v>
      </c>
      <c r="J371" s="113">
        <v>181635.1</v>
      </c>
      <c r="K371" s="115">
        <v>43493</v>
      </c>
      <c r="L371" s="113">
        <v>65</v>
      </c>
      <c r="M371" s="113" t="s">
        <v>2674</v>
      </c>
      <c r="N371" s="351"/>
    </row>
    <row r="372" spans="1:14">
      <c r="A372" s="113" t="s">
        <v>703</v>
      </c>
      <c r="B372" s="113" t="s">
        <v>384</v>
      </c>
      <c r="C372" s="113">
        <v>407.9</v>
      </c>
      <c r="D372" s="113">
        <v>413.95</v>
      </c>
      <c r="E372" s="113">
        <v>386</v>
      </c>
      <c r="F372" s="113">
        <v>390.9</v>
      </c>
      <c r="G372" s="113">
        <v>390.9</v>
      </c>
      <c r="H372" s="113">
        <v>407.5</v>
      </c>
      <c r="I372" s="113">
        <v>182584</v>
      </c>
      <c r="J372" s="113">
        <v>72176047.450000003</v>
      </c>
      <c r="K372" s="115">
        <v>43493</v>
      </c>
      <c r="L372" s="113">
        <v>6522</v>
      </c>
      <c r="M372" s="113" t="s">
        <v>704</v>
      </c>
      <c r="N372" s="351"/>
    </row>
    <row r="373" spans="1:14">
      <c r="A373" s="113" t="s">
        <v>64</v>
      </c>
      <c r="B373" s="113" t="s">
        <v>384</v>
      </c>
      <c r="C373" s="113">
        <v>2671.9</v>
      </c>
      <c r="D373" s="113">
        <v>2671.9</v>
      </c>
      <c r="E373" s="113">
        <v>2597.0500000000002</v>
      </c>
      <c r="F373" s="113">
        <v>2624.75</v>
      </c>
      <c r="G373" s="113">
        <v>2627.25</v>
      </c>
      <c r="H373" s="113">
        <v>2672.4</v>
      </c>
      <c r="I373" s="113">
        <v>684994</v>
      </c>
      <c r="J373" s="113">
        <v>1806510426.5</v>
      </c>
      <c r="K373" s="115">
        <v>43493</v>
      </c>
      <c r="L373" s="113">
        <v>45191</v>
      </c>
      <c r="M373" s="113" t="s">
        <v>705</v>
      </c>
      <c r="N373" s="351"/>
    </row>
    <row r="374" spans="1:14">
      <c r="A374" s="113" t="s">
        <v>2060</v>
      </c>
      <c r="B374" s="113" t="s">
        <v>384</v>
      </c>
      <c r="C374" s="113">
        <v>33.200000000000003</v>
      </c>
      <c r="D374" s="113">
        <v>33.4</v>
      </c>
      <c r="E374" s="113">
        <v>32.5</v>
      </c>
      <c r="F374" s="113">
        <v>32.5</v>
      </c>
      <c r="G374" s="113">
        <v>32.5</v>
      </c>
      <c r="H374" s="113">
        <v>33.450000000000003</v>
      </c>
      <c r="I374" s="113">
        <v>5390</v>
      </c>
      <c r="J374" s="113">
        <v>176194.85</v>
      </c>
      <c r="K374" s="115">
        <v>43493</v>
      </c>
      <c r="L374" s="113">
        <v>45</v>
      </c>
      <c r="M374" s="113" t="s">
        <v>2061</v>
      </c>
      <c r="N374" s="351"/>
    </row>
    <row r="375" spans="1:14">
      <c r="A375" s="113" t="s">
        <v>2914</v>
      </c>
      <c r="B375" s="113" t="s">
        <v>384</v>
      </c>
      <c r="C375" s="113">
        <v>232.05</v>
      </c>
      <c r="D375" s="113">
        <v>249.95</v>
      </c>
      <c r="E375" s="113">
        <v>228</v>
      </c>
      <c r="F375" s="113">
        <v>234.9</v>
      </c>
      <c r="G375" s="113">
        <v>235</v>
      </c>
      <c r="H375" s="113">
        <v>232</v>
      </c>
      <c r="I375" s="113">
        <v>1982</v>
      </c>
      <c r="J375" s="113">
        <v>462960.55</v>
      </c>
      <c r="K375" s="115">
        <v>43493</v>
      </c>
      <c r="L375" s="113">
        <v>71</v>
      </c>
      <c r="M375" s="113" t="s">
        <v>2915</v>
      </c>
      <c r="N375" s="351"/>
    </row>
    <row r="376" spans="1:14">
      <c r="A376" s="113" t="s">
        <v>1967</v>
      </c>
      <c r="B376" s="113" t="s">
        <v>384</v>
      </c>
      <c r="C376" s="113">
        <v>10.1</v>
      </c>
      <c r="D376" s="113">
        <v>10.1</v>
      </c>
      <c r="E376" s="113">
        <v>9</v>
      </c>
      <c r="F376" s="113">
        <v>9.25</v>
      </c>
      <c r="G376" s="113">
        <v>9.0500000000000007</v>
      </c>
      <c r="H376" s="113">
        <v>10.050000000000001</v>
      </c>
      <c r="I376" s="113">
        <v>129305</v>
      </c>
      <c r="J376" s="113">
        <v>1213056.6000000001</v>
      </c>
      <c r="K376" s="115">
        <v>43493</v>
      </c>
      <c r="L376" s="113">
        <v>586</v>
      </c>
      <c r="M376" s="113" t="s">
        <v>1968</v>
      </c>
      <c r="N376" s="351"/>
    </row>
    <row r="377" spans="1:14">
      <c r="A377" s="113" t="s">
        <v>3449</v>
      </c>
      <c r="B377" s="113" t="s">
        <v>384</v>
      </c>
      <c r="C377" s="113">
        <v>101.45</v>
      </c>
      <c r="D377" s="113">
        <v>102.05</v>
      </c>
      <c r="E377" s="113">
        <v>98</v>
      </c>
      <c r="F377" s="113">
        <v>98.2</v>
      </c>
      <c r="G377" s="113">
        <v>98</v>
      </c>
      <c r="H377" s="113">
        <v>102.85</v>
      </c>
      <c r="I377" s="113">
        <v>8352</v>
      </c>
      <c r="J377" s="113">
        <v>831491.7</v>
      </c>
      <c r="K377" s="115">
        <v>43493</v>
      </c>
      <c r="L377" s="113">
        <v>231</v>
      </c>
      <c r="M377" s="113" t="s">
        <v>2292</v>
      </c>
      <c r="N377" s="351"/>
    </row>
    <row r="378" spans="1:14">
      <c r="A378" s="113" t="s">
        <v>3246</v>
      </c>
      <c r="B378" s="113" t="s">
        <v>384</v>
      </c>
      <c r="C378" s="113">
        <v>23.4</v>
      </c>
      <c r="D378" s="113">
        <v>23.4</v>
      </c>
      <c r="E378" s="113">
        <v>22.05</v>
      </c>
      <c r="F378" s="113">
        <v>22.25</v>
      </c>
      <c r="G378" s="113">
        <v>22.3</v>
      </c>
      <c r="H378" s="113">
        <v>23.2</v>
      </c>
      <c r="I378" s="113">
        <v>344088</v>
      </c>
      <c r="J378" s="113">
        <v>7672343.0999999996</v>
      </c>
      <c r="K378" s="115">
        <v>43493</v>
      </c>
      <c r="L378" s="113">
        <v>791</v>
      </c>
      <c r="M378" s="113" t="s">
        <v>3247</v>
      </c>
      <c r="N378" s="351"/>
    </row>
    <row r="379" spans="1:14">
      <c r="A379" s="113" t="s">
        <v>706</v>
      </c>
      <c r="B379" s="113" t="s">
        <v>384</v>
      </c>
      <c r="C379" s="113">
        <v>1413</v>
      </c>
      <c r="D379" s="113">
        <v>1478.95</v>
      </c>
      <c r="E379" s="113">
        <v>1374</v>
      </c>
      <c r="F379" s="113">
        <v>1396.85</v>
      </c>
      <c r="G379" s="113">
        <v>1400</v>
      </c>
      <c r="H379" s="113">
        <v>1398.15</v>
      </c>
      <c r="I379" s="113">
        <v>220</v>
      </c>
      <c r="J379" s="113">
        <v>309446.55</v>
      </c>
      <c r="K379" s="115">
        <v>43493</v>
      </c>
      <c r="L379" s="113">
        <v>134</v>
      </c>
      <c r="M379" s="113" t="s">
        <v>707</v>
      </c>
      <c r="N379" s="351"/>
    </row>
    <row r="380" spans="1:14">
      <c r="A380" s="113" t="s">
        <v>2416</v>
      </c>
      <c r="B380" s="113" t="s">
        <v>384</v>
      </c>
      <c r="C380" s="113">
        <v>120.9</v>
      </c>
      <c r="D380" s="113">
        <v>120.95</v>
      </c>
      <c r="E380" s="113">
        <v>112.2</v>
      </c>
      <c r="F380" s="113">
        <v>113.6</v>
      </c>
      <c r="G380" s="113">
        <v>113.35</v>
      </c>
      <c r="H380" s="113">
        <v>117.75</v>
      </c>
      <c r="I380" s="113">
        <v>8243</v>
      </c>
      <c r="J380" s="113">
        <v>939560.15</v>
      </c>
      <c r="K380" s="115">
        <v>43493</v>
      </c>
      <c r="L380" s="113">
        <v>261</v>
      </c>
      <c r="M380" s="113" t="s">
        <v>2417</v>
      </c>
      <c r="N380" s="351"/>
    </row>
    <row r="381" spans="1:14">
      <c r="A381" s="113" t="s">
        <v>2293</v>
      </c>
      <c r="B381" s="113" t="s">
        <v>3217</v>
      </c>
      <c r="C381" s="113">
        <v>2.2000000000000002</v>
      </c>
      <c r="D381" s="113">
        <v>2.2999999999999998</v>
      </c>
      <c r="E381" s="113">
        <v>2.2000000000000002</v>
      </c>
      <c r="F381" s="113">
        <v>2.2000000000000002</v>
      </c>
      <c r="G381" s="113">
        <v>2.2000000000000002</v>
      </c>
      <c r="H381" s="113">
        <v>2.2000000000000002</v>
      </c>
      <c r="I381" s="113">
        <v>20994</v>
      </c>
      <c r="J381" s="113">
        <v>48169.8</v>
      </c>
      <c r="K381" s="115">
        <v>43493</v>
      </c>
      <c r="L381" s="113">
        <v>16</v>
      </c>
      <c r="M381" s="113" t="s">
        <v>2294</v>
      </c>
      <c r="N381" s="351"/>
    </row>
    <row r="382" spans="1:14">
      <c r="A382" s="113" t="s">
        <v>3248</v>
      </c>
      <c r="B382" s="113" t="s">
        <v>384</v>
      </c>
      <c r="C382" s="113">
        <v>8.5500000000000007</v>
      </c>
      <c r="D382" s="113">
        <v>8.5500000000000007</v>
      </c>
      <c r="E382" s="113">
        <v>8.5500000000000007</v>
      </c>
      <c r="F382" s="113">
        <v>8.5500000000000007</v>
      </c>
      <c r="G382" s="113">
        <v>8.5500000000000007</v>
      </c>
      <c r="H382" s="113">
        <v>9</v>
      </c>
      <c r="I382" s="113">
        <v>10750</v>
      </c>
      <c r="J382" s="113">
        <v>91912.5</v>
      </c>
      <c r="K382" s="115">
        <v>43493</v>
      </c>
      <c r="L382" s="113">
        <v>56</v>
      </c>
      <c r="M382" s="113" t="s">
        <v>3249</v>
      </c>
      <c r="N382" s="351"/>
    </row>
    <row r="383" spans="1:14">
      <c r="A383" s="113" t="s">
        <v>3703</v>
      </c>
      <c r="B383" s="113" t="s">
        <v>384</v>
      </c>
      <c r="C383" s="113">
        <v>2725.55</v>
      </c>
      <c r="D383" s="113">
        <v>2726.03</v>
      </c>
      <c r="E383" s="113">
        <v>2725.55</v>
      </c>
      <c r="F383" s="113">
        <v>2726.03</v>
      </c>
      <c r="G383" s="113">
        <v>2726.03</v>
      </c>
      <c r="H383" s="113">
        <v>2721.01</v>
      </c>
      <c r="I383" s="113">
        <v>2</v>
      </c>
      <c r="J383" s="113">
        <v>5451.58</v>
      </c>
      <c r="K383" s="115">
        <v>43493</v>
      </c>
      <c r="L383" s="113">
        <v>2</v>
      </c>
      <c r="M383" s="113" t="s">
        <v>3704</v>
      </c>
      <c r="N383" s="351"/>
    </row>
    <row r="384" spans="1:14">
      <c r="A384" s="113" t="s">
        <v>2805</v>
      </c>
      <c r="B384" s="113" t="s">
        <v>384</v>
      </c>
      <c r="C384" s="113">
        <v>219.95</v>
      </c>
      <c r="D384" s="113">
        <v>219.95</v>
      </c>
      <c r="E384" s="113">
        <v>219.8</v>
      </c>
      <c r="F384" s="113">
        <v>219.8</v>
      </c>
      <c r="G384" s="113">
        <v>219.8</v>
      </c>
      <c r="H384" s="113">
        <v>220</v>
      </c>
      <c r="I384" s="113">
        <v>8</v>
      </c>
      <c r="J384" s="113">
        <v>1759.15</v>
      </c>
      <c r="K384" s="115">
        <v>43493</v>
      </c>
      <c r="L384" s="113">
        <v>4</v>
      </c>
      <c r="M384" s="113" t="s">
        <v>2806</v>
      </c>
      <c r="N384" s="351"/>
    </row>
    <row r="385" spans="1:14">
      <c r="A385" s="113" t="s">
        <v>708</v>
      </c>
      <c r="B385" s="113" t="s">
        <v>384</v>
      </c>
      <c r="C385" s="113">
        <v>1053</v>
      </c>
      <c r="D385" s="113">
        <v>1058</v>
      </c>
      <c r="E385" s="113">
        <v>1040.25</v>
      </c>
      <c r="F385" s="113">
        <v>1046.2</v>
      </c>
      <c r="G385" s="113">
        <v>1045</v>
      </c>
      <c r="H385" s="113">
        <v>1055.25</v>
      </c>
      <c r="I385" s="113">
        <v>2883</v>
      </c>
      <c r="J385" s="113">
        <v>3014407.65</v>
      </c>
      <c r="K385" s="115">
        <v>43493</v>
      </c>
      <c r="L385" s="113">
        <v>527</v>
      </c>
      <c r="M385" s="113" t="s">
        <v>2916</v>
      </c>
      <c r="N385" s="351"/>
    </row>
    <row r="386" spans="1:14">
      <c r="A386" s="113" t="s">
        <v>709</v>
      </c>
      <c r="B386" s="113" t="s">
        <v>384</v>
      </c>
      <c r="C386" s="113">
        <v>151</v>
      </c>
      <c r="D386" s="113">
        <v>157.5</v>
      </c>
      <c r="E386" s="113">
        <v>145</v>
      </c>
      <c r="F386" s="113">
        <v>150.9</v>
      </c>
      <c r="G386" s="113">
        <v>157</v>
      </c>
      <c r="H386" s="113">
        <v>158.80000000000001</v>
      </c>
      <c r="I386" s="113">
        <v>3205152</v>
      </c>
      <c r="J386" s="113">
        <v>482193756.69999999</v>
      </c>
      <c r="K386" s="115">
        <v>43493</v>
      </c>
      <c r="L386" s="113">
        <v>48931</v>
      </c>
      <c r="M386" s="113" t="s">
        <v>2917</v>
      </c>
      <c r="N386" s="351"/>
    </row>
    <row r="387" spans="1:14">
      <c r="A387" s="113" t="s">
        <v>2918</v>
      </c>
      <c r="B387" s="113" t="s">
        <v>384</v>
      </c>
      <c r="C387" s="113">
        <v>8.4</v>
      </c>
      <c r="D387" s="113">
        <v>8.5500000000000007</v>
      </c>
      <c r="E387" s="113">
        <v>8.1999999999999993</v>
      </c>
      <c r="F387" s="113">
        <v>8.35</v>
      </c>
      <c r="G387" s="113">
        <v>8.4499999999999993</v>
      </c>
      <c r="H387" s="113">
        <v>8.6</v>
      </c>
      <c r="I387" s="113">
        <v>8490</v>
      </c>
      <c r="J387" s="113">
        <v>70592.05</v>
      </c>
      <c r="K387" s="115">
        <v>43493</v>
      </c>
      <c r="L387" s="113">
        <v>37</v>
      </c>
      <c r="M387" s="113" t="s">
        <v>2919</v>
      </c>
      <c r="N387" s="351"/>
    </row>
    <row r="388" spans="1:14">
      <c r="A388" s="113" t="s">
        <v>65</v>
      </c>
      <c r="B388" s="113" t="s">
        <v>384</v>
      </c>
      <c r="C388" s="113">
        <v>20061</v>
      </c>
      <c r="D388" s="113">
        <v>20241</v>
      </c>
      <c r="E388" s="113">
        <v>19871.599999999999</v>
      </c>
      <c r="F388" s="113">
        <v>19987.400000000001</v>
      </c>
      <c r="G388" s="113">
        <v>19900.099999999999</v>
      </c>
      <c r="H388" s="113">
        <v>20049.95</v>
      </c>
      <c r="I388" s="113">
        <v>101907</v>
      </c>
      <c r="J388" s="113">
        <v>2041714142.05</v>
      </c>
      <c r="K388" s="115">
        <v>43493</v>
      </c>
      <c r="L388" s="113">
        <v>17142</v>
      </c>
      <c r="M388" s="113" t="s">
        <v>2920</v>
      </c>
      <c r="N388" s="351"/>
    </row>
    <row r="389" spans="1:14">
      <c r="A389" s="113" t="s">
        <v>710</v>
      </c>
      <c r="B389" s="113" t="s">
        <v>384</v>
      </c>
      <c r="C389" s="113">
        <v>200.55</v>
      </c>
      <c r="D389" s="113">
        <v>201.15</v>
      </c>
      <c r="E389" s="113">
        <v>192.9</v>
      </c>
      <c r="F389" s="113">
        <v>198.65</v>
      </c>
      <c r="G389" s="113">
        <v>198.55</v>
      </c>
      <c r="H389" s="113">
        <v>200.1</v>
      </c>
      <c r="I389" s="113">
        <v>84695</v>
      </c>
      <c r="J389" s="113">
        <v>16648838.75</v>
      </c>
      <c r="K389" s="115">
        <v>43493</v>
      </c>
      <c r="L389" s="113">
        <v>1628</v>
      </c>
      <c r="M389" s="113" t="s">
        <v>2921</v>
      </c>
      <c r="N389" s="351"/>
    </row>
    <row r="390" spans="1:14">
      <c r="A390" s="113" t="s">
        <v>2922</v>
      </c>
      <c r="B390" s="113" t="s">
        <v>384</v>
      </c>
      <c r="C390" s="113">
        <v>354</v>
      </c>
      <c r="D390" s="113">
        <v>361.25</v>
      </c>
      <c r="E390" s="113">
        <v>333</v>
      </c>
      <c r="F390" s="113">
        <v>335.85</v>
      </c>
      <c r="G390" s="113">
        <v>337.45</v>
      </c>
      <c r="H390" s="113">
        <v>350.45</v>
      </c>
      <c r="I390" s="113">
        <v>4011</v>
      </c>
      <c r="J390" s="113">
        <v>1359793.1</v>
      </c>
      <c r="K390" s="115">
        <v>43493</v>
      </c>
      <c r="L390" s="113">
        <v>230</v>
      </c>
      <c r="M390" s="113" t="s">
        <v>2923</v>
      </c>
      <c r="N390" s="351"/>
    </row>
    <row r="391" spans="1:14">
      <c r="A391" s="113" t="s">
        <v>711</v>
      </c>
      <c r="B391" s="113" t="s">
        <v>384</v>
      </c>
      <c r="C391" s="113">
        <v>178.65</v>
      </c>
      <c r="D391" s="113">
        <v>184</v>
      </c>
      <c r="E391" s="113">
        <v>173.55</v>
      </c>
      <c r="F391" s="113">
        <v>181.25</v>
      </c>
      <c r="G391" s="113">
        <v>183</v>
      </c>
      <c r="H391" s="113">
        <v>181.3</v>
      </c>
      <c r="I391" s="113">
        <v>126301</v>
      </c>
      <c r="J391" s="113">
        <v>22695161.850000001</v>
      </c>
      <c r="K391" s="115">
        <v>43493</v>
      </c>
      <c r="L391" s="113">
        <v>3364</v>
      </c>
      <c r="M391" s="113" t="s">
        <v>2924</v>
      </c>
      <c r="N391" s="351"/>
    </row>
    <row r="392" spans="1:14">
      <c r="A392" s="113" t="s">
        <v>2925</v>
      </c>
      <c r="B392" s="113" t="s">
        <v>384</v>
      </c>
      <c r="C392" s="113">
        <v>356</v>
      </c>
      <c r="D392" s="113">
        <v>368</v>
      </c>
      <c r="E392" s="113">
        <v>356</v>
      </c>
      <c r="F392" s="113">
        <v>361.15</v>
      </c>
      <c r="G392" s="113">
        <v>362.95</v>
      </c>
      <c r="H392" s="113">
        <v>360.75</v>
      </c>
      <c r="I392" s="113">
        <v>263</v>
      </c>
      <c r="J392" s="113">
        <v>94665.3</v>
      </c>
      <c r="K392" s="115">
        <v>43493</v>
      </c>
      <c r="L392" s="113">
        <v>24</v>
      </c>
      <c r="M392" s="113" t="s">
        <v>2926</v>
      </c>
      <c r="N392" s="351"/>
    </row>
    <row r="393" spans="1:14">
      <c r="A393" s="113" t="s">
        <v>2927</v>
      </c>
      <c r="B393" s="113" t="s">
        <v>384</v>
      </c>
      <c r="C393" s="113">
        <v>29.75</v>
      </c>
      <c r="D393" s="113">
        <v>29.75</v>
      </c>
      <c r="E393" s="113">
        <v>26.9</v>
      </c>
      <c r="F393" s="113">
        <v>27.1</v>
      </c>
      <c r="G393" s="113">
        <v>27.2</v>
      </c>
      <c r="H393" s="113">
        <v>28.65</v>
      </c>
      <c r="I393" s="113">
        <v>155773</v>
      </c>
      <c r="J393" s="113">
        <v>4282270.0999999996</v>
      </c>
      <c r="K393" s="115">
        <v>43493</v>
      </c>
      <c r="L393" s="113">
        <v>983</v>
      </c>
      <c r="M393" s="113" t="s">
        <v>2928</v>
      </c>
      <c r="N393" s="351"/>
    </row>
    <row r="394" spans="1:14">
      <c r="A394" s="113" t="s">
        <v>3250</v>
      </c>
      <c r="B394" s="113" t="s">
        <v>384</v>
      </c>
      <c r="C394" s="113">
        <v>5.6</v>
      </c>
      <c r="D394" s="113">
        <v>5.9</v>
      </c>
      <c r="E394" s="113">
        <v>5.6</v>
      </c>
      <c r="F394" s="113">
        <v>5.65</v>
      </c>
      <c r="G394" s="113">
        <v>5.7</v>
      </c>
      <c r="H394" s="113">
        <v>5.85</v>
      </c>
      <c r="I394" s="113">
        <v>1840</v>
      </c>
      <c r="J394" s="113">
        <v>10395.549999999999</v>
      </c>
      <c r="K394" s="115">
        <v>43493</v>
      </c>
      <c r="L394" s="113">
        <v>25</v>
      </c>
      <c r="M394" s="113" t="s">
        <v>3251</v>
      </c>
      <c r="N394" s="351"/>
    </row>
    <row r="395" spans="1:14">
      <c r="A395" s="113" t="s">
        <v>2929</v>
      </c>
      <c r="B395" s="113" t="s">
        <v>384</v>
      </c>
      <c r="C395" s="113">
        <v>64</v>
      </c>
      <c r="D395" s="113">
        <v>64.75</v>
      </c>
      <c r="E395" s="113">
        <v>60</v>
      </c>
      <c r="F395" s="113">
        <v>61.8</v>
      </c>
      <c r="G395" s="113">
        <v>61.6</v>
      </c>
      <c r="H395" s="113">
        <v>65.55</v>
      </c>
      <c r="I395" s="113">
        <v>614747</v>
      </c>
      <c r="J395" s="113">
        <v>37591700</v>
      </c>
      <c r="K395" s="115">
        <v>43493</v>
      </c>
      <c r="L395" s="113">
        <v>1314</v>
      </c>
      <c r="M395" s="113" t="s">
        <v>2930</v>
      </c>
      <c r="N395" s="351"/>
    </row>
    <row r="396" spans="1:14">
      <c r="A396" s="113" t="s">
        <v>712</v>
      </c>
      <c r="B396" s="113" t="s">
        <v>384</v>
      </c>
      <c r="C396" s="113">
        <v>21.3</v>
      </c>
      <c r="D396" s="113">
        <v>21.3</v>
      </c>
      <c r="E396" s="113">
        <v>19.3</v>
      </c>
      <c r="F396" s="113">
        <v>19.7</v>
      </c>
      <c r="G396" s="113">
        <v>19.649999999999999</v>
      </c>
      <c r="H396" s="113">
        <v>21.05</v>
      </c>
      <c r="I396" s="113">
        <v>381960</v>
      </c>
      <c r="J396" s="113">
        <v>7617563.7000000002</v>
      </c>
      <c r="K396" s="115">
        <v>43493</v>
      </c>
      <c r="L396" s="113">
        <v>618</v>
      </c>
      <c r="M396" s="113" t="s">
        <v>713</v>
      </c>
      <c r="N396" s="351"/>
    </row>
    <row r="397" spans="1:14">
      <c r="A397" s="113" t="s">
        <v>2163</v>
      </c>
      <c r="B397" s="113" t="s">
        <v>384</v>
      </c>
      <c r="C397" s="113">
        <v>146</v>
      </c>
      <c r="D397" s="113">
        <v>149</v>
      </c>
      <c r="E397" s="113">
        <v>139.85</v>
      </c>
      <c r="F397" s="113">
        <v>146.4</v>
      </c>
      <c r="G397" s="113">
        <v>148</v>
      </c>
      <c r="H397" s="113">
        <v>146.4</v>
      </c>
      <c r="I397" s="113">
        <v>11148</v>
      </c>
      <c r="J397" s="113">
        <v>1605882.4</v>
      </c>
      <c r="K397" s="115">
        <v>43493</v>
      </c>
      <c r="L397" s="113">
        <v>290</v>
      </c>
      <c r="M397" s="113" t="s">
        <v>2164</v>
      </c>
      <c r="N397" s="351"/>
    </row>
    <row r="398" spans="1:14">
      <c r="A398" s="113" t="s">
        <v>714</v>
      </c>
      <c r="B398" s="113" t="s">
        <v>384</v>
      </c>
      <c r="C398" s="113">
        <v>249.85</v>
      </c>
      <c r="D398" s="113">
        <v>249.85</v>
      </c>
      <c r="E398" s="113">
        <v>239.8</v>
      </c>
      <c r="F398" s="113">
        <v>240.5</v>
      </c>
      <c r="G398" s="113">
        <v>240</v>
      </c>
      <c r="H398" s="113">
        <v>250.95</v>
      </c>
      <c r="I398" s="113">
        <v>33930</v>
      </c>
      <c r="J398" s="113">
        <v>8175069.2999999998</v>
      </c>
      <c r="K398" s="115">
        <v>43493</v>
      </c>
      <c r="L398" s="113">
        <v>632</v>
      </c>
      <c r="M398" s="113" t="s">
        <v>715</v>
      </c>
      <c r="N398" s="351"/>
    </row>
    <row r="399" spans="1:14">
      <c r="A399" s="113" t="s">
        <v>716</v>
      </c>
      <c r="B399" s="113" t="s">
        <v>384</v>
      </c>
      <c r="C399" s="113">
        <v>24</v>
      </c>
      <c r="D399" s="113">
        <v>24.7</v>
      </c>
      <c r="E399" s="113">
        <v>23.1</v>
      </c>
      <c r="F399" s="113">
        <v>23.75</v>
      </c>
      <c r="G399" s="113">
        <v>23.65</v>
      </c>
      <c r="H399" s="113">
        <v>23.8</v>
      </c>
      <c r="I399" s="113">
        <v>22640</v>
      </c>
      <c r="J399" s="113">
        <v>537531.80000000005</v>
      </c>
      <c r="K399" s="115">
        <v>43493</v>
      </c>
      <c r="L399" s="113">
        <v>61</v>
      </c>
      <c r="M399" s="113" t="s">
        <v>717</v>
      </c>
      <c r="N399" s="351"/>
    </row>
    <row r="400" spans="1:14">
      <c r="A400" s="113" t="s">
        <v>195</v>
      </c>
      <c r="B400" s="113" t="s">
        <v>384</v>
      </c>
      <c r="C400" s="113">
        <v>422</v>
      </c>
      <c r="D400" s="113">
        <v>425</v>
      </c>
      <c r="E400" s="113">
        <v>391</v>
      </c>
      <c r="F400" s="113">
        <v>405.65</v>
      </c>
      <c r="G400" s="113">
        <v>403.8</v>
      </c>
      <c r="H400" s="113">
        <v>418.95</v>
      </c>
      <c r="I400" s="113">
        <v>364195</v>
      </c>
      <c r="J400" s="113">
        <v>146234474.40000001</v>
      </c>
      <c r="K400" s="115">
        <v>43493</v>
      </c>
      <c r="L400" s="113">
        <v>15403</v>
      </c>
      <c r="M400" s="113" t="s">
        <v>718</v>
      </c>
      <c r="N400" s="351"/>
    </row>
    <row r="401" spans="1:14">
      <c r="A401" s="113" t="s">
        <v>3183</v>
      </c>
      <c r="B401" s="113" t="s">
        <v>384</v>
      </c>
      <c r="C401" s="113">
        <v>133</v>
      </c>
      <c r="D401" s="113">
        <v>133</v>
      </c>
      <c r="E401" s="113">
        <v>124</v>
      </c>
      <c r="F401" s="113">
        <v>124.6</v>
      </c>
      <c r="G401" s="113">
        <v>124</v>
      </c>
      <c r="H401" s="113">
        <v>130.5</v>
      </c>
      <c r="I401" s="113">
        <v>15665</v>
      </c>
      <c r="J401" s="113">
        <v>1966057.3</v>
      </c>
      <c r="K401" s="115">
        <v>43493</v>
      </c>
      <c r="L401" s="113">
        <v>600</v>
      </c>
      <c r="M401" s="113" t="s">
        <v>2074</v>
      </c>
      <c r="N401" s="351"/>
    </row>
    <row r="402" spans="1:14">
      <c r="A402" s="113" t="s">
        <v>2675</v>
      </c>
      <c r="B402" s="113" t="s">
        <v>384</v>
      </c>
      <c r="C402" s="113">
        <v>5.2</v>
      </c>
      <c r="D402" s="113">
        <v>5.3</v>
      </c>
      <c r="E402" s="113">
        <v>4.9000000000000004</v>
      </c>
      <c r="F402" s="113">
        <v>5</v>
      </c>
      <c r="G402" s="113">
        <v>5.15</v>
      </c>
      <c r="H402" s="113">
        <v>5.15</v>
      </c>
      <c r="I402" s="113">
        <v>84743</v>
      </c>
      <c r="J402" s="113">
        <v>426372.75</v>
      </c>
      <c r="K402" s="115">
        <v>43493</v>
      </c>
      <c r="L402" s="113">
        <v>106</v>
      </c>
      <c r="M402" s="113" t="s">
        <v>2676</v>
      </c>
      <c r="N402" s="351"/>
    </row>
    <row r="403" spans="1:14">
      <c r="A403" s="113" t="s">
        <v>2165</v>
      </c>
      <c r="B403" s="113" t="s">
        <v>384</v>
      </c>
      <c r="C403" s="113">
        <v>95.8</v>
      </c>
      <c r="D403" s="113">
        <v>95.8</v>
      </c>
      <c r="E403" s="113">
        <v>85.5</v>
      </c>
      <c r="F403" s="113">
        <v>93.45</v>
      </c>
      <c r="G403" s="113">
        <v>93.95</v>
      </c>
      <c r="H403" s="113">
        <v>94.75</v>
      </c>
      <c r="I403" s="113">
        <v>35723</v>
      </c>
      <c r="J403" s="113">
        <v>3229440.5</v>
      </c>
      <c r="K403" s="115">
        <v>43493</v>
      </c>
      <c r="L403" s="113">
        <v>685</v>
      </c>
      <c r="M403" s="113" t="s">
        <v>2166</v>
      </c>
      <c r="N403" s="351"/>
    </row>
    <row r="404" spans="1:14">
      <c r="A404" s="113" t="s">
        <v>719</v>
      </c>
      <c r="B404" s="113" t="s">
        <v>384</v>
      </c>
      <c r="C404" s="113">
        <v>113.1</v>
      </c>
      <c r="D404" s="113">
        <v>115.3</v>
      </c>
      <c r="E404" s="113">
        <v>110.6</v>
      </c>
      <c r="F404" s="113">
        <v>111.5</v>
      </c>
      <c r="G404" s="113">
        <v>111</v>
      </c>
      <c r="H404" s="113">
        <v>115.4</v>
      </c>
      <c r="I404" s="113">
        <v>7473</v>
      </c>
      <c r="J404" s="113">
        <v>838262.4</v>
      </c>
      <c r="K404" s="115">
        <v>43493</v>
      </c>
      <c r="L404" s="113">
        <v>242</v>
      </c>
      <c r="M404" s="113" t="s">
        <v>720</v>
      </c>
      <c r="N404" s="351"/>
    </row>
    <row r="405" spans="1:14">
      <c r="A405" s="113" t="s">
        <v>1918</v>
      </c>
      <c r="B405" s="113" t="s">
        <v>384</v>
      </c>
      <c r="C405" s="113">
        <v>1120</v>
      </c>
      <c r="D405" s="113">
        <v>1136.95</v>
      </c>
      <c r="E405" s="113">
        <v>1103.4000000000001</v>
      </c>
      <c r="F405" s="113">
        <v>1122.75</v>
      </c>
      <c r="G405" s="113">
        <v>1125</v>
      </c>
      <c r="H405" s="113">
        <v>1130.7</v>
      </c>
      <c r="I405" s="113">
        <v>12356</v>
      </c>
      <c r="J405" s="113">
        <v>13875774.800000001</v>
      </c>
      <c r="K405" s="115">
        <v>43493</v>
      </c>
      <c r="L405" s="113">
        <v>1982</v>
      </c>
      <c r="M405" s="113" t="s">
        <v>1919</v>
      </c>
      <c r="N405" s="351"/>
    </row>
    <row r="406" spans="1:14">
      <c r="A406" s="113" t="s">
        <v>3252</v>
      </c>
      <c r="B406" s="113" t="s">
        <v>384</v>
      </c>
      <c r="C406" s="113">
        <v>10.199999999999999</v>
      </c>
      <c r="D406" s="113">
        <v>10.199999999999999</v>
      </c>
      <c r="E406" s="113">
        <v>9.6999999999999993</v>
      </c>
      <c r="F406" s="113">
        <v>9.6999999999999993</v>
      </c>
      <c r="G406" s="113">
        <v>9.6999999999999993</v>
      </c>
      <c r="H406" s="113">
        <v>10.199999999999999</v>
      </c>
      <c r="I406" s="113">
        <v>13944</v>
      </c>
      <c r="J406" s="113">
        <v>136282.5</v>
      </c>
      <c r="K406" s="115">
        <v>43493</v>
      </c>
      <c r="L406" s="113">
        <v>78</v>
      </c>
      <c r="M406" s="113" t="s">
        <v>3253</v>
      </c>
      <c r="N406" s="351"/>
    </row>
    <row r="407" spans="1:14">
      <c r="A407" s="113" t="s">
        <v>66</v>
      </c>
      <c r="B407" s="113" t="s">
        <v>384</v>
      </c>
      <c r="C407" s="113">
        <v>112.3</v>
      </c>
      <c r="D407" s="113">
        <v>114.8</v>
      </c>
      <c r="E407" s="113">
        <v>111</v>
      </c>
      <c r="F407" s="113">
        <v>113.9</v>
      </c>
      <c r="G407" s="113">
        <v>113.9</v>
      </c>
      <c r="H407" s="113">
        <v>112.3</v>
      </c>
      <c r="I407" s="113">
        <v>1061514</v>
      </c>
      <c r="J407" s="113">
        <v>120200093.75</v>
      </c>
      <c r="K407" s="115">
        <v>43493</v>
      </c>
      <c r="L407" s="113">
        <v>8607</v>
      </c>
      <c r="M407" s="113" t="s">
        <v>721</v>
      </c>
      <c r="N407" s="351"/>
    </row>
    <row r="408" spans="1:14">
      <c r="A408" s="113" t="s">
        <v>722</v>
      </c>
      <c r="B408" s="113" t="s">
        <v>384</v>
      </c>
      <c r="C408" s="113">
        <v>570</v>
      </c>
      <c r="D408" s="113">
        <v>583</v>
      </c>
      <c r="E408" s="113">
        <v>559</v>
      </c>
      <c r="F408" s="113">
        <v>576.1</v>
      </c>
      <c r="G408" s="113">
        <v>581.95000000000005</v>
      </c>
      <c r="H408" s="113">
        <v>577.25</v>
      </c>
      <c r="I408" s="113">
        <v>1268</v>
      </c>
      <c r="J408" s="113">
        <v>718729.45</v>
      </c>
      <c r="K408" s="115">
        <v>43493</v>
      </c>
      <c r="L408" s="113">
        <v>188</v>
      </c>
      <c r="M408" s="113" t="s">
        <v>723</v>
      </c>
      <c r="N408" s="351"/>
    </row>
    <row r="409" spans="1:14">
      <c r="A409" s="113" t="s">
        <v>2807</v>
      </c>
      <c r="B409" s="113" t="s">
        <v>384</v>
      </c>
      <c r="C409" s="113">
        <v>42.05</v>
      </c>
      <c r="D409" s="113">
        <v>43.15</v>
      </c>
      <c r="E409" s="113">
        <v>40</v>
      </c>
      <c r="F409" s="113">
        <v>40.1</v>
      </c>
      <c r="G409" s="113">
        <v>40.700000000000003</v>
      </c>
      <c r="H409" s="113">
        <v>42.4</v>
      </c>
      <c r="I409" s="113">
        <v>15192</v>
      </c>
      <c r="J409" s="113">
        <v>625016</v>
      </c>
      <c r="K409" s="115">
        <v>43493</v>
      </c>
      <c r="L409" s="113">
        <v>438</v>
      </c>
      <c r="M409" s="113" t="s">
        <v>2808</v>
      </c>
      <c r="N409" s="351"/>
    </row>
    <row r="410" spans="1:14">
      <c r="A410" s="113" t="s">
        <v>724</v>
      </c>
      <c r="B410" s="113" t="s">
        <v>384</v>
      </c>
      <c r="C410" s="113">
        <v>117.25</v>
      </c>
      <c r="D410" s="113">
        <v>119.95</v>
      </c>
      <c r="E410" s="113">
        <v>115.85</v>
      </c>
      <c r="F410" s="113">
        <v>116.8</v>
      </c>
      <c r="G410" s="113">
        <v>116.75</v>
      </c>
      <c r="H410" s="113">
        <v>116.85</v>
      </c>
      <c r="I410" s="113">
        <v>2668481</v>
      </c>
      <c r="J410" s="113">
        <v>314490464.14999998</v>
      </c>
      <c r="K410" s="115">
        <v>43493</v>
      </c>
      <c r="L410" s="113">
        <v>22468</v>
      </c>
      <c r="M410" s="113" t="s">
        <v>725</v>
      </c>
      <c r="N410" s="351"/>
    </row>
    <row r="411" spans="1:14">
      <c r="A411" s="113" t="s">
        <v>2101</v>
      </c>
      <c r="B411" s="113" t="s">
        <v>384</v>
      </c>
      <c r="C411" s="113">
        <v>679</v>
      </c>
      <c r="D411" s="113">
        <v>684</v>
      </c>
      <c r="E411" s="113">
        <v>670</v>
      </c>
      <c r="F411" s="113">
        <v>681.2</v>
      </c>
      <c r="G411" s="113">
        <v>677</v>
      </c>
      <c r="H411" s="113">
        <v>682.9</v>
      </c>
      <c r="I411" s="113">
        <v>3957</v>
      </c>
      <c r="J411" s="113">
        <v>2683792.0499999998</v>
      </c>
      <c r="K411" s="115">
        <v>43493</v>
      </c>
      <c r="L411" s="113">
        <v>709</v>
      </c>
      <c r="M411" s="113" t="s">
        <v>2102</v>
      </c>
      <c r="N411" s="351"/>
    </row>
    <row r="412" spans="1:14">
      <c r="A412" s="113" t="s">
        <v>726</v>
      </c>
      <c r="B412" s="113" t="s">
        <v>384</v>
      </c>
      <c r="C412" s="113">
        <v>79.5</v>
      </c>
      <c r="D412" s="113">
        <v>81.3</v>
      </c>
      <c r="E412" s="113">
        <v>75</v>
      </c>
      <c r="F412" s="113">
        <v>79.400000000000006</v>
      </c>
      <c r="G412" s="113">
        <v>78</v>
      </c>
      <c r="H412" s="113">
        <v>79.5</v>
      </c>
      <c r="I412" s="113">
        <v>373681</v>
      </c>
      <c r="J412" s="113">
        <v>29158871.600000001</v>
      </c>
      <c r="K412" s="115">
        <v>43493</v>
      </c>
      <c r="L412" s="113">
        <v>4730</v>
      </c>
      <c r="M412" s="113" t="s">
        <v>727</v>
      </c>
      <c r="N412" s="351"/>
    </row>
    <row r="413" spans="1:14">
      <c r="A413" s="113" t="s">
        <v>728</v>
      </c>
      <c r="B413" s="113" t="s">
        <v>384</v>
      </c>
      <c r="C413" s="113">
        <v>864.9</v>
      </c>
      <c r="D413" s="113">
        <v>935</v>
      </c>
      <c r="E413" s="113">
        <v>848.8</v>
      </c>
      <c r="F413" s="113">
        <v>898.7</v>
      </c>
      <c r="G413" s="113">
        <v>907.95</v>
      </c>
      <c r="H413" s="113">
        <v>866.9</v>
      </c>
      <c r="I413" s="113">
        <v>6426</v>
      </c>
      <c r="J413" s="113">
        <v>5681768.4500000002</v>
      </c>
      <c r="K413" s="115">
        <v>43493</v>
      </c>
      <c r="L413" s="113">
        <v>501</v>
      </c>
      <c r="M413" s="113" t="s">
        <v>729</v>
      </c>
      <c r="N413" s="351"/>
    </row>
    <row r="414" spans="1:14">
      <c r="A414" s="113" t="s">
        <v>730</v>
      </c>
      <c r="B414" s="113" t="s">
        <v>384</v>
      </c>
      <c r="C414" s="113">
        <v>704.95</v>
      </c>
      <c r="D414" s="113">
        <v>709</v>
      </c>
      <c r="E414" s="113">
        <v>665.1</v>
      </c>
      <c r="F414" s="113">
        <v>675.05</v>
      </c>
      <c r="G414" s="113">
        <v>675.85</v>
      </c>
      <c r="H414" s="113">
        <v>703.05</v>
      </c>
      <c r="I414" s="113">
        <v>5177658</v>
      </c>
      <c r="J414" s="113">
        <v>3550795427.9000001</v>
      </c>
      <c r="K414" s="115">
        <v>43493</v>
      </c>
      <c r="L414" s="113">
        <v>123552</v>
      </c>
      <c r="M414" s="113" t="s">
        <v>731</v>
      </c>
      <c r="N414" s="351"/>
    </row>
    <row r="415" spans="1:14">
      <c r="A415" s="113" t="s">
        <v>732</v>
      </c>
      <c r="B415" s="113" t="s">
        <v>384</v>
      </c>
      <c r="C415" s="113">
        <v>12.5</v>
      </c>
      <c r="D415" s="113">
        <v>12.5</v>
      </c>
      <c r="E415" s="113">
        <v>11.4</v>
      </c>
      <c r="F415" s="113">
        <v>11.95</v>
      </c>
      <c r="G415" s="113">
        <v>12</v>
      </c>
      <c r="H415" s="113">
        <v>12.3</v>
      </c>
      <c r="I415" s="113">
        <v>12895</v>
      </c>
      <c r="J415" s="113">
        <v>155651.35</v>
      </c>
      <c r="K415" s="115">
        <v>43493</v>
      </c>
      <c r="L415" s="113">
        <v>82</v>
      </c>
      <c r="M415" s="113" t="s">
        <v>733</v>
      </c>
      <c r="N415" s="351"/>
    </row>
    <row r="416" spans="1:14">
      <c r="A416" s="113" t="s">
        <v>3254</v>
      </c>
      <c r="B416" s="113" t="s">
        <v>384</v>
      </c>
      <c r="C416" s="113">
        <v>16.2</v>
      </c>
      <c r="D416" s="113">
        <v>16.2</v>
      </c>
      <c r="E416" s="113">
        <v>15</v>
      </c>
      <c r="F416" s="113">
        <v>15</v>
      </c>
      <c r="G416" s="113">
        <v>15</v>
      </c>
      <c r="H416" s="113">
        <v>15.75</v>
      </c>
      <c r="I416" s="113">
        <v>14978</v>
      </c>
      <c r="J416" s="113">
        <v>227813.1</v>
      </c>
      <c r="K416" s="115">
        <v>43493</v>
      </c>
      <c r="L416" s="113">
        <v>95</v>
      </c>
      <c r="M416" s="113" t="s">
        <v>3255</v>
      </c>
      <c r="N416" s="351"/>
    </row>
    <row r="417" spans="1:14">
      <c r="A417" s="113" t="s">
        <v>734</v>
      </c>
      <c r="B417" s="113" t="s">
        <v>384</v>
      </c>
      <c r="C417" s="113">
        <v>103.4</v>
      </c>
      <c r="D417" s="113">
        <v>111.9</v>
      </c>
      <c r="E417" s="113">
        <v>103.05</v>
      </c>
      <c r="F417" s="113">
        <v>108.3</v>
      </c>
      <c r="G417" s="113">
        <v>109.15</v>
      </c>
      <c r="H417" s="113">
        <v>96.15</v>
      </c>
      <c r="I417" s="113">
        <v>1876479</v>
      </c>
      <c r="J417" s="113">
        <v>200049746.75</v>
      </c>
      <c r="K417" s="115">
        <v>43493</v>
      </c>
      <c r="L417" s="113">
        <v>27249</v>
      </c>
      <c r="M417" s="113" t="s">
        <v>735</v>
      </c>
      <c r="N417" s="351"/>
    </row>
    <row r="418" spans="1:14">
      <c r="A418" s="113" t="s">
        <v>2013</v>
      </c>
      <c r="B418" s="113" t="s">
        <v>384</v>
      </c>
      <c r="C418" s="113">
        <v>31.4</v>
      </c>
      <c r="D418" s="113">
        <v>31.4</v>
      </c>
      <c r="E418" s="113">
        <v>26.5</v>
      </c>
      <c r="F418" s="113">
        <v>27.55</v>
      </c>
      <c r="G418" s="113">
        <v>27.5</v>
      </c>
      <c r="H418" s="113">
        <v>29.95</v>
      </c>
      <c r="I418" s="113">
        <v>69422</v>
      </c>
      <c r="J418" s="113">
        <v>1923189.15</v>
      </c>
      <c r="K418" s="115">
        <v>43493</v>
      </c>
      <c r="L418" s="113">
        <v>738</v>
      </c>
      <c r="M418" s="113" t="s">
        <v>2014</v>
      </c>
      <c r="N418" s="351"/>
    </row>
    <row r="419" spans="1:14">
      <c r="A419" s="113" t="s">
        <v>3256</v>
      </c>
      <c r="B419" s="113" t="s">
        <v>3217</v>
      </c>
      <c r="C419" s="113">
        <v>1.45</v>
      </c>
      <c r="D419" s="113">
        <v>1.45</v>
      </c>
      <c r="E419" s="113">
        <v>1.45</v>
      </c>
      <c r="F419" s="113">
        <v>1.45</v>
      </c>
      <c r="G419" s="113">
        <v>1.45</v>
      </c>
      <c r="H419" s="113">
        <v>1.45</v>
      </c>
      <c r="I419" s="113">
        <v>360</v>
      </c>
      <c r="J419" s="113">
        <v>522</v>
      </c>
      <c r="K419" s="115">
        <v>43493</v>
      </c>
      <c r="L419" s="113">
        <v>4</v>
      </c>
      <c r="M419" s="113" t="s">
        <v>3257</v>
      </c>
      <c r="N419" s="351"/>
    </row>
    <row r="420" spans="1:14">
      <c r="A420" s="113" t="s">
        <v>3646</v>
      </c>
      <c r="B420" s="113" t="s">
        <v>3217</v>
      </c>
      <c r="C420" s="113">
        <v>0.85</v>
      </c>
      <c r="D420" s="113">
        <v>0.85</v>
      </c>
      <c r="E420" s="113">
        <v>0.85</v>
      </c>
      <c r="F420" s="113">
        <v>0.85</v>
      </c>
      <c r="G420" s="113">
        <v>0.85</v>
      </c>
      <c r="H420" s="113">
        <v>0.85</v>
      </c>
      <c r="I420" s="113">
        <v>193</v>
      </c>
      <c r="J420" s="113">
        <v>164.05</v>
      </c>
      <c r="K420" s="115">
        <v>43493</v>
      </c>
      <c r="L420" s="113">
        <v>3</v>
      </c>
      <c r="M420" s="113" t="s">
        <v>3647</v>
      </c>
      <c r="N420" s="351"/>
    </row>
    <row r="421" spans="1:14">
      <c r="A421" s="113" t="s">
        <v>736</v>
      </c>
      <c r="B421" s="113" t="s">
        <v>384</v>
      </c>
      <c r="C421" s="113">
        <v>210</v>
      </c>
      <c r="D421" s="113">
        <v>218</v>
      </c>
      <c r="E421" s="113">
        <v>209.2</v>
      </c>
      <c r="F421" s="113">
        <v>211.75</v>
      </c>
      <c r="G421" s="113">
        <v>211</v>
      </c>
      <c r="H421" s="113">
        <v>212.3</v>
      </c>
      <c r="I421" s="113">
        <v>91243</v>
      </c>
      <c r="J421" s="113">
        <v>19433585.550000001</v>
      </c>
      <c r="K421" s="115">
        <v>43493</v>
      </c>
      <c r="L421" s="113">
        <v>2458</v>
      </c>
      <c r="M421" s="113" t="s">
        <v>2931</v>
      </c>
      <c r="N421" s="351"/>
    </row>
    <row r="422" spans="1:14">
      <c r="A422" s="113" t="s">
        <v>737</v>
      </c>
      <c r="B422" s="113" t="s">
        <v>384</v>
      </c>
      <c r="C422" s="113">
        <v>442</v>
      </c>
      <c r="D422" s="113">
        <v>442</v>
      </c>
      <c r="E422" s="113">
        <v>413.25</v>
      </c>
      <c r="F422" s="113">
        <v>419.35</v>
      </c>
      <c r="G422" s="113">
        <v>421</v>
      </c>
      <c r="H422" s="113">
        <v>433.15</v>
      </c>
      <c r="I422" s="113">
        <v>21579</v>
      </c>
      <c r="J422" s="113">
        <v>9125489.3499999996</v>
      </c>
      <c r="K422" s="115">
        <v>43493</v>
      </c>
      <c r="L422" s="113">
        <v>1902</v>
      </c>
      <c r="M422" s="113" t="s">
        <v>2867</v>
      </c>
      <c r="N422" s="351"/>
    </row>
    <row r="423" spans="1:14">
      <c r="A423" s="113" t="s">
        <v>2932</v>
      </c>
      <c r="B423" s="113" t="s">
        <v>384</v>
      </c>
      <c r="C423" s="113">
        <v>2.5</v>
      </c>
      <c r="D423" s="113">
        <v>2.5</v>
      </c>
      <c r="E423" s="113">
        <v>2.4</v>
      </c>
      <c r="F423" s="113">
        <v>2.4</v>
      </c>
      <c r="G423" s="113">
        <v>2.4</v>
      </c>
      <c r="H423" s="113">
        <v>2.5</v>
      </c>
      <c r="I423" s="113">
        <v>29978</v>
      </c>
      <c r="J423" s="113">
        <v>73526.600000000006</v>
      </c>
      <c r="K423" s="115">
        <v>43493</v>
      </c>
      <c r="L423" s="113">
        <v>59</v>
      </c>
      <c r="M423" s="113" t="s">
        <v>2933</v>
      </c>
      <c r="N423" s="351"/>
    </row>
    <row r="424" spans="1:14">
      <c r="A424" s="113" t="s">
        <v>738</v>
      </c>
      <c r="B424" s="113" t="s">
        <v>384</v>
      </c>
      <c r="C424" s="113">
        <v>3268.35</v>
      </c>
      <c r="D424" s="113">
        <v>3275</v>
      </c>
      <c r="E424" s="113">
        <v>3101</v>
      </c>
      <c r="F424" s="113">
        <v>3197.55</v>
      </c>
      <c r="G424" s="113">
        <v>3170</v>
      </c>
      <c r="H424" s="113">
        <v>3266.5</v>
      </c>
      <c r="I424" s="113">
        <v>8982</v>
      </c>
      <c r="J424" s="113">
        <v>28850244.050000001</v>
      </c>
      <c r="K424" s="115">
        <v>43493</v>
      </c>
      <c r="L424" s="113">
        <v>701</v>
      </c>
      <c r="M424" s="113" t="s">
        <v>739</v>
      </c>
      <c r="N424" s="351"/>
    </row>
    <row r="425" spans="1:14">
      <c r="A425" s="113" t="s">
        <v>740</v>
      </c>
      <c r="B425" s="113" t="s">
        <v>384</v>
      </c>
      <c r="C425" s="113">
        <v>990.5</v>
      </c>
      <c r="D425" s="113">
        <v>1052.4000000000001</v>
      </c>
      <c r="E425" s="113">
        <v>987.65</v>
      </c>
      <c r="F425" s="113">
        <v>1052.4000000000001</v>
      </c>
      <c r="G425" s="113">
        <v>1052.4000000000001</v>
      </c>
      <c r="H425" s="113">
        <v>1002.3</v>
      </c>
      <c r="I425" s="113">
        <v>21785</v>
      </c>
      <c r="J425" s="113">
        <v>22554945.199999999</v>
      </c>
      <c r="K425" s="115">
        <v>43493</v>
      </c>
      <c r="L425" s="113">
        <v>1319</v>
      </c>
      <c r="M425" s="113" t="s">
        <v>741</v>
      </c>
      <c r="N425" s="351"/>
    </row>
    <row r="426" spans="1:14">
      <c r="A426" s="113" t="s">
        <v>67</v>
      </c>
      <c r="B426" s="113" t="s">
        <v>384</v>
      </c>
      <c r="C426" s="113">
        <v>229.55</v>
      </c>
      <c r="D426" s="113">
        <v>229.55</v>
      </c>
      <c r="E426" s="113">
        <v>219.6</v>
      </c>
      <c r="F426" s="113">
        <v>220.4</v>
      </c>
      <c r="G426" s="113">
        <v>219.8</v>
      </c>
      <c r="H426" s="113">
        <v>230.15</v>
      </c>
      <c r="I426" s="113">
        <v>2889061</v>
      </c>
      <c r="J426" s="113">
        <v>642686025.35000002</v>
      </c>
      <c r="K426" s="115">
        <v>43493</v>
      </c>
      <c r="L426" s="113">
        <v>55412</v>
      </c>
      <c r="M426" s="113" t="s">
        <v>2809</v>
      </c>
      <c r="N426" s="351"/>
    </row>
    <row r="427" spans="1:14">
      <c r="A427" s="113" t="s">
        <v>2934</v>
      </c>
      <c r="B427" s="113" t="s">
        <v>384</v>
      </c>
      <c r="C427" s="113">
        <v>41</v>
      </c>
      <c r="D427" s="113">
        <v>41.05</v>
      </c>
      <c r="E427" s="113">
        <v>40</v>
      </c>
      <c r="F427" s="113">
        <v>40.25</v>
      </c>
      <c r="G427" s="113">
        <v>40.299999999999997</v>
      </c>
      <c r="H427" s="113">
        <v>40.75</v>
      </c>
      <c r="I427" s="113">
        <v>71482</v>
      </c>
      <c r="J427" s="113">
        <v>2887078.1</v>
      </c>
      <c r="K427" s="115">
        <v>43493</v>
      </c>
      <c r="L427" s="113">
        <v>511</v>
      </c>
      <c r="M427" s="113" t="s">
        <v>2935</v>
      </c>
      <c r="N427" s="351"/>
    </row>
    <row r="428" spans="1:14">
      <c r="A428" s="113" t="s">
        <v>2936</v>
      </c>
      <c r="B428" s="113" t="s">
        <v>384</v>
      </c>
      <c r="C428" s="113">
        <v>333.6</v>
      </c>
      <c r="D428" s="113">
        <v>333.6</v>
      </c>
      <c r="E428" s="113">
        <v>320.2</v>
      </c>
      <c r="F428" s="113">
        <v>331.3</v>
      </c>
      <c r="G428" s="113">
        <v>330</v>
      </c>
      <c r="H428" s="113">
        <v>332.85</v>
      </c>
      <c r="I428" s="113">
        <v>965</v>
      </c>
      <c r="J428" s="113">
        <v>316094.5</v>
      </c>
      <c r="K428" s="115">
        <v>43493</v>
      </c>
      <c r="L428" s="113">
        <v>116</v>
      </c>
      <c r="M428" s="113" t="s">
        <v>2937</v>
      </c>
      <c r="N428" s="351"/>
    </row>
    <row r="429" spans="1:14">
      <c r="A429" s="113" t="s">
        <v>2938</v>
      </c>
      <c r="B429" s="113" t="s">
        <v>384</v>
      </c>
      <c r="C429" s="113">
        <v>39.200000000000003</v>
      </c>
      <c r="D429" s="113">
        <v>39.35</v>
      </c>
      <c r="E429" s="113">
        <v>37.299999999999997</v>
      </c>
      <c r="F429" s="113">
        <v>37.65</v>
      </c>
      <c r="G429" s="113">
        <v>37.549999999999997</v>
      </c>
      <c r="H429" s="113">
        <v>39.35</v>
      </c>
      <c r="I429" s="113">
        <v>758134</v>
      </c>
      <c r="J429" s="113">
        <v>28700356.300000001</v>
      </c>
      <c r="K429" s="115">
        <v>43493</v>
      </c>
      <c r="L429" s="113">
        <v>1614</v>
      </c>
      <c r="M429" s="113" t="s">
        <v>2939</v>
      </c>
      <c r="N429" s="351"/>
    </row>
    <row r="430" spans="1:14">
      <c r="A430" s="113" t="s">
        <v>1920</v>
      </c>
      <c r="B430" s="113" t="s">
        <v>384</v>
      </c>
      <c r="C430" s="113">
        <v>39.6</v>
      </c>
      <c r="D430" s="113">
        <v>41.25</v>
      </c>
      <c r="E430" s="113">
        <v>39.6</v>
      </c>
      <c r="F430" s="113">
        <v>39.799999999999997</v>
      </c>
      <c r="G430" s="113">
        <v>39.700000000000003</v>
      </c>
      <c r="H430" s="113">
        <v>39.6</v>
      </c>
      <c r="I430" s="113">
        <v>1579631</v>
      </c>
      <c r="J430" s="113">
        <v>63465558.399999999</v>
      </c>
      <c r="K430" s="115">
        <v>43493</v>
      </c>
      <c r="L430" s="113">
        <v>9990</v>
      </c>
      <c r="M430" s="113" t="s">
        <v>2940</v>
      </c>
      <c r="N430" s="351"/>
    </row>
    <row r="431" spans="1:14">
      <c r="A431" s="113" t="s">
        <v>2941</v>
      </c>
      <c r="B431" s="113" t="s">
        <v>3217</v>
      </c>
      <c r="C431" s="113">
        <v>0.2</v>
      </c>
      <c r="D431" s="113">
        <v>0.25</v>
      </c>
      <c r="E431" s="113">
        <v>0.2</v>
      </c>
      <c r="F431" s="113">
        <v>0.2</v>
      </c>
      <c r="G431" s="113">
        <v>0.2</v>
      </c>
      <c r="H431" s="113">
        <v>0.2</v>
      </c>
      <c r="I431" s="113">
        <v>298347</v>
      </c>
      <c r="J431" s="113">
        <v>61697.45</v>
      </c>
      <c r="K431" s="115">
        <v>43493</v>
      </c>
      <c r="L431" s="113">
        <v>47</v>
      </c>
      <c r="M431" s="113" t="s">
        <v>2942</v>
      </c>
      <c r="N431" s="351"/>
    </row>
    <row r="432" spans="1:14">
      <c r="A432" s="113" t="s">
        <v>2943</v>
      </c>
      <c r="B432" s="113" t="s">
        <v>384</v>
      </c>
      <c r="C432" s="113">
        <v>160.55000000000001</v>
      </c>
      <c r="D432" s="113">
        <v>161.44999999999999</v>
      </c>
      <c r="E432" s="113">
        <v>153.75</v>
      </c>
      <c r="F432" s="113">
        <v>155.4</v>
      </c>
      <c r="G432" s="113">
        <v>158.44999999999999</v>
      </c>
      <c r="H432" s="113">
        <v>160.30000000000001</v>
      </c>
      <c r="I432" s="113">
        <v>31172</v>
      </c>
      <c r="J432" s="113">
        <v>4859131.4000000004</v>
      </c>
      <c r="K432" s="115">
        <v>43493</v>
      </c>
      <c r="L432" s="113">
        <v>2234</v>
      </c>
      <c r="M432" s="113" t="s">
        <v>2944</v>
      </c>
      <c r="N432" s="351"/>
    </row>
    <row r="433" spans="1:14">
      <c r="A433" s="113" t="s">
        <v>68</v>
      </c>
      <c r="B433" s="113" t="s">
        <v>384</v>
      </c>
      <c r="C433" s="113">
        <v>86.7</v>
      </c>
      <c r="D433" s="113">
        <v>86.9</v>
      </c>
      <c r="E433" s="113">
        <v>83.85</v>
      </c>
      <c r="F433" s="113">
        <v>84.15</v>
      </c>
      <c r="G433" s="113">
        <v>84.5</v>
      </c>
      <c r="H433" s="113">
        <v>86.5</v>
      </c>
      <c r="I433" s="113">
        <v>7823189</v>
      </c>
      <c r="J433" s="113">
        <v>664984091.79999995</v>
      </c>
      <c r="K433" s="115">
        <v>43493</v>
      </c>
      <c r="L433" s="113">
        <v>41050</v>
      </c>
      <c r="M433" s="113" t="s">
        <v>2945</v>
      </c>
      <c r="N433" s="351"/>
    </row>
    <row r="434" spans="1:14">
      <c r="A434" s="113" t="s">
        <v>2946</v>
      </c>
      <c r="B434" s="113" t="s">
        <v>384</v>
      </c>
      <c r="C434" s="113">
        <v>33.5</v>
      </c>
      <c r="D434" s="113">
        <v>33.5</v>
      </c>
      <c r="E434" s="113">
        <v>32.549999999999997</v>
      </c>
      <c r="F434" s="113">
        <v>32.950000000000003</v>
      </c>
      <c r="G434" s="113">
        <v>33</v>
      </c>
      <c r="H434" s="113">
        <v>33.200000000000003</v>
      </c>
      <c r="I434" s="113">
        <v>321641</v>
      </c>
      <c r="J434" s="113">
        <v>10610514.9</v>
      </c>
      <c r="K434" s="115">
        <v>43493</v>
      </c>
      <c r="L434" s="113">
        <v>1037</v>
      </c>
      <c r="M434" s="113" t="s">
        <v>2947</v>
      </c>
      <c r="N434" s="351"/>
    </row>
    <row r="435" spans="1:14">
      <c r="A435" s="113" t="s">
        <v>743</v>
      </c>
      <c r="B435" s="113" t="s">
        <v>384</v>
      </c>
      <c r="C435" s="113">
        <v>33</v>
      </c>
      <c r="D435" s="113">
        <v>34</v>
      </c>
      <c r="E435" s="113">
        <v>32.5</v>
      </c>
      <c r="F435" s="113">
        <v>33.450000000000003</v>
      </c>
      <c r="G435" s="113">
        <v>33.450000000000003</v>
      </c>
      <c r="H435" s="113">
        <v>33.15</v>
      </c>
      <c r="I435" s="113">
        <v>3742</v>
      </c>
      <c r="J435" s="113">
        <v>124569.75</v>
      </c>
      <c r="K435" s="115">
        <v>43493</v>
      </c>
      <c r="L435" s="113">
        <v>76</v>
      </c>
      <c r="M435" s="113" t="s">
        <v>744</v>
      </c>
      <c r="N435" s="351"/>
    </row>
    <row r="436" spans="1:14">
      <c r="A436" s="113" t="s">
        <v>745</v>
      </c>
      <c r="B436" s="113" t="s">
        <v>384</v>
      </c>
      <c r="C436" s="113">
        <v>496.5</v>
      </c>
      <c r="D436" s="113">
        <v>496.75</v>
      </c>
      <c r="E436" s="113">
        <v>481</v>
      </c>
      <c r="F436" s="113">
        <v>495</v>
      </c>
      <c r="G436" s="113">
        <v>495.1</v>
      </c>
      <c r="H436" s="113">
        <v>496.5</v>
      </c>
      <c r="I436" s="113">
        <v>7949</v>
      </c>
      <c r="J436" s="113">
        <v>3899599.55</v>
      </c>
      <c r="K436" s="115">
        <v>43493</v>
      </c>
      <c r="L436" s="113">
        <v>766</v>
      </c>
      <c r="M436" s="113" t="s">
        <v>2810</v>
      </c>
      <c r="N436" s="351"/>
    </row>
    <row r="437" spans="1:14">
      <c r="A437" s="113" t="s">
        <v>2948</v>
      </c>
      <c r="B437" s="113" t="s">
        <v>384</v>
      </c>
      <c r="C437" s="113">
        <v>55.3</v>
      </c>
      <c r="D437" s="113">
        <v>56.95</v>
      </c>
      <c r="E437" s="113">
        <v>53.75</v>
      </c>
      <c r="F437" s="113">
        <v>54.3</v>
      </c>
      <c r="G437" s="113">
        <v>54.05</v>
      </c>
      <c r="H437" s="113">
        <v>55.85</v>
      </c>
      <c r="I437" s="113">
        <v>1112070</v>
      </c>
      <c r="J437" s="113">
        <v>60491231.549999997</v>
      </c>
      <c r="K437" s="115">
        <v>43493</v>
      </c>
      <c r="L437" s="113">
        <v>1452</v>
      </c>
      <c r="M437" s="113" t="s">
        <v>2949</v>
      </c>
      <c r="N437" s="351"/>
    </row>
    <row r="438" spans="1:14">
      <c r="A438" s="113" t="s">
        <v>747</v>
      </c>
      <c r="B438" s="113" t="s">
        <v>384</v>
      </c>
      <c r="C438" s="113">
        <v>424.45</v>
      </c>
      <c r="D438" s="113">
        <v>426.8</v>
      </c>
      <c r="E438" s="113">
        <v>410</v>
      </c>
      <c r="F438" s="113">
        <v>422.9</v>
      </c>
      <c r="G438" s="113">
        <v>416.4</v>
      </c>
      <c r="H438" s="113">
        <v>424.45</v>
      </c>
      <c r="I438" s="113">
        <v>22101</v>
      </c>
      <c r="J438" s="113">
        <v>9186486.5500000007</v>
      </c>
      <c r="K438" s="115">
        <v>43493</v>
      </c>
      <c r="L438" s="113">
        <v>1894</v>
      </c>
      <c r="M438" s="113" t="s">
        <v>2950</v>
      </c>
      <c r="N438" s="351"/>
    </row>
    <row r="439" spans="1:14">
      <c r="A439" s="113" t="s">
        <v>2951</v>
      </c>
      <c r="B439" s="113" t="s">
        <v>384</v>
      </c>
      <c r="C439" s="113">
        <v>1120</v>
      </c>
      <c r="D439" s="113">
        <v>1120</v>
      </c>
      <c r="E439" s="113">
        <v>1062</v>
      </c>
      <c r="F439" s="113">
        <v>1067.55</v>
      </c>
      <c r="G439" s="113">
        <v>1065</v>
      </c>
      <c r="H439" s="113">
        <v>1125.1500000000001</v>
      </c>
      <c r="I439" s="113">
        <v>11223</v>
      </c>
      <c r="J439" s="113">
        <v>12202653.699999999</v>
      </c>
      <c r="K439" s="115">
        <v>43493</v>
      </c>
      <c r="L439" s="113">
        <v>781</v>
      </c>
      <c r="M439" s="113" t="s">
        <v>2952</v>
      </c>
      <c r="N439" s="351"/>
    </row>
    <row r="440" spans="1:14">
      <c r="A440" s="113" t="s">
        <v>748</v>
      </c>
      <c r="B440" s="113" t="s">
        <v>384</v>
      </c>
      <c r="C440" s="113">
        <v>530.04999999999995</v>
      </c>
      <c r="D440" s="113">
        <v>534.4</v>
      </c>
      <c r="E440" s="113">
        <v>529.75</v>
      </c>
      <c r="F440" s="113">
        <v>530.35</v>
      </c>
      <c r="G440" s="113">
        <v>531.25</v>
      </c>
      <c r="H440" s="113">
        <v>530.04999999999995</v>
      </c>
      <c r="I440" s="113">
        <v>9956</v>
      </c>
      <c r="J440" s="113">
        <v>5278619.05</v>
      </c>
      <c r="K440" s="115">
        <v>43493</v>
      </c>
      <c r="L440" s="113">
        <v>332</v>
      </c>
      <c r="M440" s="113" t="s">
        <v>2953</v>
      </c>
      <c r="N440" s="351"/>
    </row>
    <row r="441" spans="1:14">
      <c r="A441" s="113" t="s">
        <v>3258</v>
      </c>
      <c r="B441" s="113" t="s">
        <v>384</v>
      </c>
      <c r="C441" s="113">
        <v>53.5</v>
      </c>
      <c r="D441" s="113">
        <v>54.85</v>
      </c>
      <c r="E441" s="113">
        <v>53.5</v>
      </c>
      <c r="F441" s="113">
        <v>54</v>
      </c>
      <c r="G441" s="113">
        <v>54</v>
      </c>
      <c r="H441" s="113">
        <v>56.3</v>
      </c>
      <c r="I441" s="113">
        <v>2223</v>
      </c>
      <c r="J441" s="113">
        <v>119789.25</v>
      </c>
      <c r="K441" s="115">
        <v>43493</v>
      </c>
      <c r="L441" s="113">
        <v>34</v>
      </c>
      <c r="M441" s="113" t="s">
        <v>3259</v>
      </c>
      <c r="N441" s="351"/>
    </row>
    <row r="442" spans="1:14">
      <c r="A442" s="113" t="s">
        <v>749</v>
      </c>
      <c r="B442" s="113" t="s">
        <v>384</v>
      </c>
      <c r="C442" s="113">
        <v>420.45</v>
      </c>
      <c r="D442" s="113">
        <v>421.15</v>
      </c>
      <c r="E442" s="113">
        <v>411.55</v>
      </c>
      <c r="F442" s="113">
        <v>420.3</v>
      </c>
      <c r="G442" s="113">
        <v>421</v>
      </c>
      <c r="H442" s="113">
        <v>420.85</v>
      </c>
      <c r="I442" s="113">
        <v>33721</v>
      </c>
      <c r="J442" s="113">
        <v>14133341.699999999</v>
      </c>
      <c r="K442" s="115">
        <v>43493</v>
      </c>
      <c r="L442" s="113">
        <v>1748</v>
      </c>
      <c r="M442" s="113" t="s">
        <v>2811</v>
      </c>
      <c r="N442" s="351"/>
    </row>
    <row r="443" spans="1:14">
      <c r="A443" s="113" t="s">
        <v>2954</v>
      </c>
      <c r="B443" s="113" t="s">
        <v>384</v>
      </c>
      <c r="C443" s="113">
        <v>492.25</v>
      </c>
      <c r="D443" s="113">
        <v>496.1</v>
      </c>
      <c r="E443" s="113">
        <v>485.05</v>
      </c>
      <c r="F443" s="113">
        <v>489.05</v>
      </c>
      <c r="G443" s="113">
        <v>488.95</v>
      </c>
      <c r="H443" s="113">
        <v>501.25</v>
      </c>
      <c r="I443" s="113">
        <v>26328</v>
      </c>
      <c r="J443" s="113">
        <v>12897909.300000001</v>
      </c>
      <c r="K443" s="115">
        <v>43493</v>
      </c>
      <c r="L443" s="113">
        <v>630</v>
      </c>
      <c r="M443" s="113" t="s">
        <v>2955</v>
      </c>
      <c r="N443" s="351"/>
    </row>
    <row r="444" spans="1:14">
      <c r="A444" s="113" t="s">
        <v>750</v>
      </c>
      <c r="B444" s="113" t="s">
        <v>384</v>
      </c>
      <c r="C444" s="113">
        <v>50.6</v>
      </c>
      <c r="D444" s="113">
        <v>50.6</v>
      </c>
      <c r="E444" s="113">
        <v>49.3</v>
      </c>
      <c r="F444" s="113">
        <v>49.7</v>
      </c>
      <c r="G444" s="113">
        <v>49.3</v>
      </c>
      <c r="H444" s="113">
        <v>50.9</v>
      </c>
      <c r="I444" s="113">
        <v>21100</v>
      </c>
      <c r="J444" s="113">
        <v>1055443.5</v>
      </c>
      <c r="K444" s="115">
        <v>43493</v>
      </c>
      <c r="L444" s="113">
        <v>318</v>
      </c>
      <c r="M444" s="113" t="s">
        <v>751</v>
      </c>
      <c r="N444" s="351"/>
    </row>
    <row r="445" spans="1:14">
      <c r="A445" s="113" t="s">
        <v>752</v>
      </c>
      <c r="B445" s="113" t="s">
        <v>384</v>
      </c>
      <c r="C445" s="113">
        <v>135.6</v>
      </c>
      <c r="D445" s="113">
        <v>136.4</v>
      </c>
      <c r="E445" s="113">
        <v>134.85</v>
      </c>
      <c r="F445" s="113">
        <v>135.85</v>
      </c>
      <c r="G445" s="113">
        <v>135.6</v>
      </c>
      <c r="H445" s="113">
        <v>135.4</v>
      </c>
      <c r="I445" s="113">
        <v>1242789</v>
      </c>
      <c r="J445" s="113">
        <v>168616791.59999999</v>
      </c>
      <c r="K445" s="115">
        <v>43493</v>
      </c>
      <c r="L445" s="113">
        <v>17900</v>
      </c>
      <c r="M445" s="113" t="s">
        <v>753</v>
      </c>
      <c r="N445" s="351"/>
    </row>
    <row r="446" spans="1:14">
      <c r="A446" s="113" t="s">
        <v>754</v>
      </c>
      <c r="B446" s="113" t="s">
        <v>384</v>
      </c>
      <c r="C446" s="113">
        <v>1470.2</v>
      </c>
      <c r="D446" s="113">
        <v>1499</v>
      </c>
      <c r="E446" s="113">
        <v>1450</v>
      </c>
      <c r="F446" s="113">
        <v>1470.4</v>
      </c>
      <c r="G446" s="113">
        <v>1465.4</v>
      </c>
      <c r="H446" s="113">
        <v>1564</v>
      </c>
      <c r="I446" s="113">
        <v>3564</v>
      </c>
      <c r="J446" s="113">
        <v>5219045.55</v>
      </c>
      <c r="K446" s="115">
        <v>43493</v>
      </c>
      <c r="L446" s="113">
        <v>542</v>
      </c>
      <c r="M446" s="113" t="s">
        <v>755</v>
      </c>
      <c r="N446" s="351"/>
    </row>
    <row r="447" spans="1:14">
      <c r="A447" s="113" t="s">
        <v>2327</v>
      </c>
      <c r="B447" s="113" t="s">
        <v>384</v>
      </c>
      <c r="C447" s="113">
        <v>440</v>
      </c>
      <c r="D447" s="113">
        <v>441.9</v>
      </c>
      <c r="E447" s="113">
        <v>439</v>
      </c>
      <c r="F447" s="113">
        <v>439.2</v>
      </c>
      <c r="G447" s="113">
        <v>439.3</v>
      </c>
      <c r="H447" s="113">
        <v>440.45</v>
      </c>
      <c r="I447" s="113">
        <v>726402</v>
      </c>
      <c r="J447" s="113">
        <v>319579457</v>
      </c>
      <c r="K447" s="115">
        <v>43493</v>
      </c>
      <c r="L447" s="113">
        <v>4345</v>
      </c>
      <c r="M447" s="113" t="s">
        <v>2328</v>
      </c>
      <c r="N447" s="351"/>
    </row>
    <row r="448" spans="1:14">
      <c r="A448" s="113" t="s">
        <v>2331</v>
      </c>
      <c r="B448" s="113" t="s">
        <v>384</v>
      </c>
      <c r="C448" s="113">
        <v>652.1</v>
      </c>
      <c r="D448" s="113">
        <v>652.1</v>
      </c>
      <c r="E448" s="113">
        <v>635.5</v>
      </c>
      <c r="F448" s="113">
        <v>639.6</v>
      </c>
      <c r="G448" s="113">
        <v>640</v>
      </c>
      <c r="H448" s="113">
        <v>650.4</v>
      </c>
      <c r="I448" s="113">
        <v>2175</v>
      </c>
      <c r="J448" s="113">
        <v>1394962.55</v>
      </c>
      <c r="K448" s="115">
        <v>43493</v>
      </c>
      <c r="L448" s="113">
        <v>214</v>
      </c>
      <c r="M448" s="113" t="s">
        <v>2332</v>
      </c>
      <c r="N448" s="351"/>
    </row>
    <row r="449" spans="1:14">
      <c r="A449" s="113" t="s">
        <v>756</v>
      </c>
      <c r="B449" s="113" t="s">
        <v>384</v>
      </c>
      <c r="C449" s="113">
        <v>48.2</v>
      </c>
      <c r="D449" s="113">
        <v>48.35</v>
      </c>
      <c r="E449" s="113">
        <v>43.75</v>
      </c>
      <c r="F449" s="113">
        <v>47.25</v>
      </c>
      <c r="G449" s="113">
        <v>47.65</v>
      </c>
      <c r="H449" s="113">
        <v>47.95</v>
      </c>
      <c r="I449" s="113">
        <v>2909093</v>
      </c>
      <c r="J449" s="113">
        <v>133933700.95</v>
      </c>
      <c r="K449" s="115">
        <v>43493</v>
      </c>
      <c r="L449" s="113">
        <v>16559</v>
      </c>
      <c r="M449" s="113" t="s">
        <v>757</v>
      </c>
      <c r="N449" s="351"/>
    </row>
    <row r="450" spans="1:14">
      <c r="A450" s="113" t="s">
        <v>758</v>
      </c>
      <c r="B450" s="113" t="s">
        <v>384</v>
      </c>
      <c r="C450" s="113">
        <v>143.4</v>
      </c>
      <c r="D450" s="113">
        <v>146</v>
      </c>
      <c r="E450" s="113">
        <v>140.44999999999999</v>
      </c>
      <c r="F450" s="113">
        <v>144.35</v>
      </c>
      <c r="G450" s="113">
        <v>145.80000000000001</v>
      </c>
      <c r="H450" s="113">
        <v>145.1</v>
      </c>
      <c r="I450" s="113">
        <v>90196</v>
      </c>
      <c r="J450" s="113">
        <v>12912998.15</v>
      </c>
      <c r="K450" s="115">
        <v>43493</v>
      </c>
      <c r="L450" s="113">
        <v>1592</v>
      </c>
      <c r="M450" s="113" t="s">
        <v>759</v>
      </c>
      <c r="N450" s="351"/>
    </row>
    <row r="451" spans="1:14">
      <c r="A451" s="113" t="s">
        <v>760</v>
      </c>
      <c r="B451" s="113" t="s">
        <v>384</v>
      </c>
      <c r="C451" s="113">
        <v>208</v>
      </c>
      <c r="D451" s="113">
        <v>208</v>
      </c>
      <c r="E451" s="113">
        <v>197</v>
      </c>
      <c r="F451" s="113">
        <v>200.3</v>
      </c>
      <c r="G451" s="113">
        <v>199.8</v>
      </c>
      <c r="H451" s="113">
        <v>208.7</v>
      </c>
      <c r="I451" s="113">
        <v>49683</v>
      </c>
      <c r="J451" s="113">
        <v>9928026.1500000004</v>
      </c>
      <c r="K451" s="115">
        <v>43493</v>
      </c>
      <c r="L451" s="113">
        <v>1693</v>
      </c>
      <c r="M451" s="113" t="s">
        <v>761</v>
      </c>
      <c r="N451" s="351"/>
    </row>
    <row r="452" spans="1:14">
      <c r="A452" s="113" t="s">
        <v>69</v>
      </c>
      <c r="B452" s="113" t="s">
        <v>384</v>
      </c>
      <c r="C452" s="113">
        <v>334.55</v>
      </c>
      <c r="D452" s="113">
        <v>335.25</v>
      </c>
      <c r="E452" s="113">
        <v>327.9</v>
      </c>
      <c r="F452" s="113">
        <v>333.2</v>
      </c>
      <c r="G452" s="113">
        <v>333</v>
      </c>
      <c r="H452" s="113">
        <v>334.9</v>
      </c>
      <c r="I452" s="113">
        <v>3799381</v>
      </c>
      <c r="J452" s="113">
        <v>1261958112.3499999</v>
      </c>
      <c r="K452" s="115">
        <v>43493</v>
      </c>
      <c r="L452" s="113">
        <v>79621</v>
      </c>
      <c r="M452" s="113" t="s">
        <v>762</v>
      </c>
      <c r="N452" s="351"/>
    </row>
    <row r="453" spans="1:14">
      <c r="A453" s="113" t="s">
        <v>2595</v>
      </c>
      <c r="B453" s="113" t="s">
        <v>384</v>
      </c>
      <c r="C453" s="113">
        <v>5.75</v>
      </c>
      <c r="D453" s="113">
        <v>5.85</v>
      </c>
      <c r="E453" s="113">
        <v>5.2</v>
      </c>
      <c r="F453" s="113">
        <v>5.25</v>
      </c>
      <c r="G453" s="113">
        <v>5.3</v>
      </c>
      <c r="H453" s="113">
        <v>5.7</v>
      </c>
      <c r="I453" s="113">
        <v>68091</v>
      </c>
      <c r="J453" s="113">
        <v>383265.65</v>
      </c>
      <c r="K453" s="115">
        <v>43493</v>
      </c>
      <c r="L453" s="113">
        <v>48</v>
      </c>
      <c r="M453" s="113" t="s">
        <v>2596</v>
      </c>
      <c r="N453" s="351"/>
    </row>
    <row r="454" spans="1:14">
      <c r="A454" s="113" t="s">
        <v>2527</v>
      </c>
      <c r="B454" s="113" t="s">
        <v>384</v>
      </c>
      <c r="C454" s="113">
        <v>1114.05</v>
      </c>
      <c r="D454" s="113">
        <v>1115.05</v>
      </c>
      <c r="E454" s="113">
        <v>1101</v>
      </c>
      <c r="F454" s="113">
        <v>1110</v>
      </c>
      <c r="G454" s="113">
        <v>1105</v>
      </c>
      <c r="H454" s="113">
        <v>1114.45</v>
      </c>
      <c r="I454" s="113">
        <v>843</v>
      </c>
      <c r="J454" s="113">
        <v>934362.15</v>
      </c>
      <c r="K454" s="115">
        <v>43493</v>
      </c>
      <c r="L454" s="113">
        <v>198</v>
      </c>
      <c r="M454" s="113" t="s">
        <v>2528</v>
      </c>
      <c r="N454" s="351"/>
    </row>
    <row r="455" spans="1:14">
      <c r="A455" s="113" t="s">
        <v>2597</v>
      </c>
      <c r="B455" s="113" t="s">
        <v>384</v>
      </c>
      <c r="C455" s="113">
        <v>50.05</v>
      </c>
      <c r="D455" s="113">
        <v>50.7</v>
      </c>
      <c r="E455" s="113">
        <v>46.8</v>
      </c>
      <c r="F455" s="113">
        <v>47.65</v>
      </c>
      <c r="G455" s="113">
        <v>47.55</v>
      </c>
      <c r="H455" s="113">
        <v>50.7</v>
      </c>
      <c r="I455" s="113">
        <v>32624</v>
      </c>
      <c r="J455" s="113">
        <v>1568254.25</v>
      </c>
      <c r="K455" s="115">
        <v>43493</v>
      </c>
      <c r="L455" s="113">
        <v>393</v>
      </c>
      <c r="M455" s="113" t="s">
        <v>2598</v>
      </c>
      <c r="N455" s="351"/>
    </row>
    <row r="456" spans="1:14">
      <c r="A456" s="113" t="s">
        <v>2341</v>
      </c>
      <c r="B456" s="113" t="s">
        <v>384</v>
      </c>
      <c r="C456" s="113">
        <v>35.700000000000003</v>
      </c>
      <c r="D456" s="113">
        <v>35.75</v>
      </c>
      <c r="E456" s="113">
        <v>32</v>
      </c>
      <c r="F456" s="113">
        <v>32.1</v>
      </c>
      <c r="G456" s="113">
        <v>32</v>
      </c>
      <c r="H456" s="113">
        <v>34.85</v>
      </c>
      <c r="I456" s="113">
        <v>36805</v>
      </c>
      <c r="J456" s="113">
        <v>1213091.95</v>
      </c>
      <c r="K456" s="115">
        <v>43493</v>
      </c>
      <c r="L456" s="113">
        <v>320</v>
      </c>
      <c r="M456" s="113" t="s">
        <v>2784</v>
      </c>
      <c r="N456" s="351"/>
    </row>
    <row r="457" spans="1:14">
      <c r="A457" s="113" t="s">
        <v>3260</v>
      </c>
      <c r="B457" s="113" t="s">
        <v>384</v>
      </c>
      <c r="C457" s="113">
        <v>0.7</v>
      </c>
      <c r="D457" s="113">
        <v>0.7</v>
      </c>
      <c r="E457" s="113">
        <v>0.65</v>
      </c>
      <c r="F457" s="113">
        <v>0.7</v>
      </c>
      <c r="G457" s="113">
        <v>0.65</v>
      </c>
      <c r="H457" s="113">
        <v>0.65</v>
      </c>
      <c r="I457" s="113">
        <v>956758</v>
      </c>
      <c r="J457" s="113">
        <v>637596.75</v>
      </c>
      <c r="K457" s="115">
        <v>43493</v>
      </c>
      <c r="L457" s="113">
        <v>174</v>
      </c>
      <c r="M457" s="113" t="s">
        <v>3261</v>
      </c>
      <c r="N457" s="351"/>
    </row>
    <row r="458" spans="1:14">
      <c r="A458" s="113" t="s">
        <v>763</v>
      </c>
      <c r="B458" s="113" t="s">
        <v>384</v>
      </c>
      <c r="C458" s="113">
        <v>361.5</v>
      </c>
      <c r="D458" s="113">
        <v>372.9</v>
      </c>
      <c r="E458" s="113">
        <v>358.95</v>
      </c>
      <c r="F458" s="113">
        <v>370.95</v>
      </c>
      <c r="G458" s="113">
        <v>366</v>
      </c>
      <c r="H458" s="113">
        <v>362.05</v>
      </c>
      <c r="I458" s="113">
        <v>3546</v>
      </c>
      <c r="J458" s="113">
        <v>1292750.1000000001</v>
      </c>
      <c r="K458" s="115">
        <v>43493</v>
      </c>
      <c r="L458" s="113">
        <v>118</v>
      </c>
      <c r="M458" s="113" t="s">
        <v>764</v>
      </c>
      <c r="N458" s="351"/>
    </row>
    <row r="459" spans="1:14">
      <c r="A459" s="113" t="s">
        <v>765</v>
      </c>
      <c r="B459" s="113" t="s">
        <v>384</v>
      </c>
      <c r="C459" s="113">
        <v>280.10000000000002</v>
      </c>
      <c r="D459" s="113">
        <v>284.39999999999998</v>
      </c>
      <c r="E459" s="113">
        <v>271.64999999999998</v>
      </c>
      <c r="F459" s="113">
        <v>275.95</v>
      </c>
      <c r="G459" s="113">
        <v>279</v>
      </c>
      <c r="H459" s="113">
        <v>281.60000000000002</v>
      </c>
      <c r="I459" s="113">
        <v>3888</v>
      </c>
      <c r="J459" s="113">
        <v>1086923.45</v>
      </c>
      <c r="K459" s="115">
        <v>43493</v>
      </c>
      <c r="L459" s="113">
        <v>169</v>
      </c>
      <c r="M459" s="113" t="s">
        <v>2812</v>
      </c>
      <c r="N459" s="351"/>
    </row>
    <row r="460" spans="1:14">
      <c r="A460" s="113" t="s">
        <v>2956</v>
      </c>
      <c r="B460" s="113" t="s">
        <v>384</v>
      </c>
      <c r="C460" s="113">
        <v>59.25</v>
      </c>
      <c r="D460" s="113">
        <v>60.4</v>
      </c>
      <c r="E460" s="113">
        <v>57.65</v>
      </c>
      <c r="F460" s="113">
        <v>59.6</v>
      </c>
      <c r="G460" s="113">
        <v>59.85</v>
      </c>
      <c r="H460" s="113">
        <v>60.35</v>
      </c>
      <c r="I460" s="113">
        <v>27108</v>
      </c>
      <c r="J460" s="113">
        <v>1595620.5</v>
      </c>
      <c r="K460" s="115">
        <v>43493</v>
      </c>
      <c r="L460" s="113">
        <v>781</v>
      </c>
      <c r="M460" s="113" t="s">
        <v>2957</v>
      </c>
      <c r="N460" s="351"/>
    </row>
    <row r="461" spans="1:14">
      <c r="A461" s="113" t="s">
        <v>3471</v>
      </c>
      <c r="B461" s="113" t="s">
        <v>384</v>
      </c>
      <c r="C461" s="113">
        <v>44.5</v>
      </c>
      <c r="D461" s="113">
        <v>47.5</v>
      </c>
      <c r="E461" s="113">
        <v>44.5</v>
      </c>
      <c r="F461" s="113">
        <v>47.5</v>
      </c>
      <c r="G461" s="113">
        <v>47.5</v>
      </c>
      <c r="H461" s="113">
        <v>45.8</v>
      </c>
      <c r="I461" s="113">
        <v>1329</v>
      </c>
      <c r="J461" s="113">
        <v>62199</v>
      </c>
      <c r="K461" s="115">
        <v>43493</v>
      </c>
      <c r="L461" s="113">
        <v>6</v>
      </c>
      <c r="M461" s="113" t="s">
        <v>3472</v>
      </c>
      <c r="N461" s="351"/>
    </row>
    <row r="462" spans="1:14">
      <c r="A462" s="113" t="s">
        <v>766</v>
      </c>
      <c r="B462" s="113" t="s">
        <v>384</v>
      </c>
      <c r="C462" s="113">
        <v>22.35</v>
      </c>
      <c r="D462" s="113">
        <v>22.8</v>
      </c>
      <c r="E462" s="113">
        <v>20.7</v>
      </c>
      <c r="F462" s="113">
        <v>20.95</v>
      </c>
      <c r="G462" s="113">
        <v>20.85</v>
      </c>
      <c r="H462" s="113">
        <v>22.5</v>
      </c>
      <c r="I462" s="113">
        <v>30131</v>
      </c>
      <c r="J462" s="113">
        <v>649332.9</v>
      </c>
      <c r="K462" s="115">
        <v>43493</v>
      </c>
      <c r="L462" s="113">
        <v>354</v>
      </c>
      <c r="M462" s="113" t="s">
        <v>767</v>
      </c>
      <c r="N462" s="351"/>
    </row>
    <row r="463" spans="1:14">
      <c r="A463" s="113" t="s">
        <v>2785</v>
      </c>
      <c r="B463" s="113" t="s">
        <v>384</v>
      </c>
      <c r="C463" s="113">
        <v>1100.05</v>
      </c>
      <c r="D463" s="113">
        <v>1102.8</v>
      </c>
      <c r="E463" s="113">
        <v>1060</v>
      </c>
      <c r="F463" s="113">
        <v>1078.1500000000001</v>
      </c>
      <c r="G463" s="113">
        <v>1071.25</v>
      </c>
      <c r="H463" s="113">
        <v>1117.2</v>
      </c>
      <c r="I463" s="113">
        <v>7949</v>
      </c>
      <c r="J463" s="113">
        <v>8594331.75</v>
      </c>
      <c r="K463" s="115">
        <v>43493</v>
      </c>
      <c r="L463" s="113">
        <v>636</v>
      </c>
      <c r="M463" s="113" t="s">
        <v>768</v>
      </c>
      <c r="N463" s="351"/>
    </row>
    <row r="464" spans="1:14">
      <c r="A464" s="113" t="s">
        <v>769</v>
      </c>
      <c r="B464" s="113" t="s">
        <v>384</v>
      </c>
      <c r="C464" s="113">
        <v>75</v>
      </c>
      <c r="D464" s="113">
        <v>75</v>
      </c>
      <c r="E464" s="113">
        <v>70.3</v>
      </c>
      <c r="F464" s="113">
        <v>71.55</v>
      </c>
      <c r="G464" s="113">
        <v>71.650000000000006</v>
      </c>
      <c r="H464" s="113">
        <v>75.349999999999994</v>
      </c>
      <c r="I464" s="113">
        <v>414822</v>
      </c>
      <c r="J464" s="113">
        <v>29649294.850000001</v>
      </c>
      <c r="K464" s="115">
        <v>43493</v>
      </c>
      <c r="L464" s="113">
        <v>3832</v>
      </c>
      <c r="M464" s="113" t="s">
        <v>770</v>
      </c>
      <c r="N464" s="351"/>
    </row>
    <row r="465" spans="1:14">
      <c r="A465" s="113" t="s">
        <v>2745</v>
      </c>
      <c r="B465" s="113" t="s">
        <v>384</v>
      </c>
      <c r="C465" s="113">
        <v>0.9</v>
      </c>
      <c r="D465" s="113">
        <v>1</v>
      </c>
      <c r="E465" s="113">
        <v>0.9</v>
      </c>
      <c r="F465" s="113">
        <v>0.9</v>
      </c>
      <c r="G465" s="113">
        <v>0.9</v>
      </c>
      <c r="H465" s="113">
        <v>0.95</v>
      </c>
      <c r="I465" s="113">
        <v>150249</v>
      </c>
      <c r="J465" s="113">
        <v>136998.04999999999</v>
      </c>
      <c r="K465" s="115">
        <v>43493</v>
      </c>
      <c r="L465" s="113">
        <v>62</v>
      </c>
      <c r="M465" s="113" t="s">
        <v>2746</v>
      </c>
      <c r="N465" s="351"/>
    </row>
    <row r="466" spans="1:14">
      <c r="A466" s="113" t="s">
        <v>2529</v>
      </c>
      <c r="B466" s="113" t="s">
        <v>384</v>
      </c>
      <c r="C466" s="113">
        <v>167.4</v>
      </c>
      <c r="D466" s="113">
        <v>170</v>
      </c>
      <c r="E466" s="113">
        <v>163.19999999999999</v>
      </c>
      <c r="F466" s="113">
        <v>166.45</v>
      </c>
      <c r="G466" s="113">
        <v>168.5</v>
      </c>
      <c r="H466" s="113">
        <v>167.35</v>
      </c>
      <c r="I466" s="113">
        <v>27853</v>
      </c>
      <c r="J466" s="113">
        <v>4624744.5999999996</v>
      </c>
      <c r="K466" s="115">
        <v>43493</v>
      </c>
      <c r="L466" s="113">
        <v>711</v>
      </c>
      <c r="M466" s="113" t="s">
        <v>2530</v>
      </c>
      <c r="N466" s="351"/>
    </row>
    <row r="467" spans="1:14">
      <c r="A467" s="113" t="s">
        <v>378</v>
      </c>
      <c r="B467" s="113" t="s">
        <v>384</v>
      </c>
      <c r="C467" s="113">
        <v>97.35</v>
      </c>
      <c r="D467" s="113">
        <v>104</v>
      </c>
      <c r="E467" s="113">
        <v>97.35</v>
      </c>
      <c r="F467" s="113">
        <v>99.2</v>
      </c>
      <c r="G467" s="113">
        <v>99</v>
      </c>
      <c r="H467" s="113">
        <v>97.25</v>
      </c>
      <c r="I467" s="113">
        <v>371561</v>
      </c>
      <c r="J467" s="113">
        <v>37553640.399999999</v>
      </c>
      <c r="K467" s="115">
        <v>43493</v>
      </c>
      <c r="L467" s="113">
        <v>6729</v>
      </c>
      <c r="M467" s="113" t="s">
        <v>2813</v>
      </c>
      <c r="N467" s="351"/>
    </row>
    <row r="468" spans="1:14">
      <c r="A468" s="113" t="s">
        <v>2958</v>
      </c>
      <c r="B468" s="113" t="s">
        <v>384</v>
      </c>
      <c r="C468" s="113">
        <v>114.15</v>
      </c>
      <c r="D468" s="113">
        <v>115.45</v>
      </c>
      <c r="E468" s="113">
        <v>110</v>
      </c>
      <c r="F468" s="113">
        <v>111.75</v>
      </c>
      <c r="G468" s="113">
        <v>112</v>
      </c>
      <c r="H468" s="113">
        <v>114.95</v>
      </c>
      <c r="I468" s="113">
        <v>2302</v>
      </c>
      <c r="J468" s="113">
        <v>256311.05</v>
      </c>
      <c r="K468" s="115">
        <v>43493</v>
      </c>
      <c r="L468" s="113">
        <v>193</v>
      </c>
      <c r="M468" s="113" t="s">
        <v>2959</v>
      </c>
      <c r="N468" s="351"/>
    </row>
    <row r="469" spans="1:14">
      <c r="A469" s="113" t="s">
        <v>2960</v>
      </c>
      <c r="B469" s="113" t="s">
        <v>384</v>
      </c>
      <c r="C469" s="113">
        <v>138.05000000000001</v>
      </c>
      <c r="D469" s="113">
        <v>139.5</v>
      </c>
      <c r="E469" s="113">
        <v>133.25</v>
      </c>
      <c r="F469" s="113">
        <v>135.35</v>
      </c>
      <c r="G469" s="113">
        <v>134</v>
      </c>
      <c r="H469" s="113">
        <v>138.35</v>
      </c>
      <c r="I469" s="113">
        <v>11775</v>
      </c>
      <c r="J469" s="113">
        <v>1588405.25</v>
      </c>
      <c r="K469" s="115">
        <v>43493</v>
      </c>
      <c r="L469" s="113">
        <v>179</v>
      </c>
      <c r="M469" s="113" t="s">
        <v>2961</v>
      </c>
      <c r="N469" s="351"/>
    </row>
    <row r="470" spans="1:14">
      <c r="A470" s="113" t="s">
        <v>2962</v>
      </c>
      <c r="B470" s="113" t="s">
        <v>384</v>
      </c>
      <c r="C470" s="113">
        <v>9.35</v>
      </c>
      <c r="D470" s="113">
        <v>9.35</v>
      </c>
      <c r="E470" s="113">
        <v>8.75</v>
      </c>
      <c r="F470" s="113">
        <v>8.8000000000000007</v>
      </c>
      <c r="G470" s="113">
        <v>8.8000000000000007</v>
      </c>
      <c r="H470" s="113">
        <v>9.15</v>
      </c>
      <c r="I470" s="113">
        <v>435537</v>
      </c>
      <c r="J470" s="113">
        <v>3916506.2</v>
      </c>
      <c r="K470" s="115">
        <v>43493</v>
      </c>
      <c r="L470" s="113">
        <v>346</v>
      </c>
      <c r="M470" s="113" t="s">
        <v>2963</v>
      </c>
      <c r="N470" s="351"/>
    </row>
    <row r="471" spans="1:14">
      <c r="A471" s="113" t="s">
        <v>771</v>
      </c>
      <c r="B471" s="113" t="s">
        <v>384</v>
      </c>
      <c r="C471" s="113">
        <v>31</v>
      </c>
      <c r="D471" s="113">
        <v>31.5</v>
      </c>
      <c r="E471" s="113">
        <v>28.5</v>
      </c>
      <c r="F471" s="113">
        <v>30</v>
      </c>
      <c r="G471" s="113">
        <v>30.05</v>
      </c>
      <c r="H471" s="113">
        <v>31.1</v>
      </c>
      <c r="I471" s="113">
        <v>425712</v>
      </c>
      <c r="J471" s="113">
        <v>12613837.300000001</v>
      </c>
      <c r="K471" s="115">
        <v>43493</v>
      </c>
      <c r="L471" s="113">
        <v>3862</v>
      </c>
      <c r="M471" s="113" t="s">
        <v>772</v>
      </c>
      <c r="N471" s="351"/>
    </row>
    <row r="472" spans="1:14">
      <c r="A472" s="113" t="s">
        <v>2009</v>
      </c>
      <c r="B472" s="113" t="s">
        <v>384</v>
      </c>
      <c r="C472" s="113">
        <v>41.9</v>
      </c>
      <c r="D472" s="113">
        <v>41.9</v>
      </c>
      <c r="E472" s="113">
        <v>37.35</v>
      </c>
      <c r="F472" s="113">
        <v>38.6</v>
      </c>
      <c r="G472" s="113">
        <v>38.65</v>
      </c>
      <c r="H472" s="113">
        <v>41.65</v>
      </c>
      <c r="I472" s="113">
        <v>130941</v>
      </c>
      <c r="J472" s="113">
        <v>5139665.1500000004</v>
      </c>
      <c r="K472" s="115">
        <v>43493</v>
      </c>
      <c r="L472" s="113">
        <v>2439</v>
      </c>
      <c r="M472" s="113" t="s">
        <v>773</v>
      </c>
      <c r="N472" s="351"/>
    </row>
    <row r="473" spans="1:14">
      <c r="A473" s="113" t="s">
        <v>1895</v>
      </c>
      <c r="B473" s="113" t="s">
        <v>384</v>
      </c>
      <c r="C473" s="113">
        <v>790.25</v>
      </c>
      <c r="D473" s="113">
        <v>806.25</v>
      </c>
      <c r="E473" s="113">
        <v>790</v>
      </c>
      <c r="F473" s="113">
        <v>800.85</v>
      </c>
      <c r="G473" s="113">
        <v>800</v>
      </c>
      <c r="H473" s="113">
        <v>801.25</v>
      </c>
      <c r="I473" s="113">
        <v>4013</v>
      </c>
      <c r="J473" s="113">
        <v>3199646.3</v>
      </c>
      <c r="K473" s="115">
        <v>43493</v>
      </c>
      <c r="L473" s="113">
        <v>294</v>
      </c>
      <c r="M473" s="113" t="s">
        <v>417</v>
      </c>
      <c r="N473" s="351"/>
    </row>
    <row r="474" spans="1:14">
      <c r="A474" s="113" t="s">
        <v>196</v>
      </c>
      <c r="B474" s="113" t="s">
        <v>384</v>
      </c>
      <c r="C474" s="113">
        <v>292.45</v>
      </c>
      <c r="D474" s="113">
        <v>292.5</v>
      </c>
      <c r="E474" s="113">
        <v>282.5</v>
      </c>
      <c r="F474" s="113">
        <v>283.64999999999998</v>
      </c>
      <c r="G474" s="113">
        <v>283.89999999999998</v>
      </c>
      <c r="H474" s="113">
        <v>289.89999999999998</v>
      </c>
      <c r="I474" s="113">
        <v>23007</v>
      </c>
      <c r="J474" s="113">
        <v>6579726</v>
      </c>
      <c r="K474" s="115">
        <v>43493</v>
      </c>
      <c r="L474" s="113">
        <v>1114</v>
      </c>
      <c r="M474" s="113" t="s">
        <v>774</v>
      </c>
      <c r="N474" s="351"/>
    </row>
    <row r="475" spans="1:14">
      <c r="A475" s="113" t="s">
        <v>1896</v>
      </c>
      <c r="B475" s="113" t="s">
        <v>384</v>
      </c>
      <c r="C475" s="113">
        <v>287.64999999999998</v>
      </c>
      <c r="D475" s="113">
        <v>297.8</v>
      </c>
      <c r="E475" s="113">
        <v>272.55</v>
      </c>
      <c r="F475" s="113">
        <v>286.35000000000002</v>
      </c>
      <c r="G475" s="113">
        <v>296.3</v>
      </c>
      <c r="H475" s="113">
        <v>288.05</v>
      </c>
      <c r="I475" s="113">
        <v>51407</v>
      </c>
      <c r="J475" s="113">
        <v>14596036.800000001</v>
      </c>
      <c r="K475" s="115">
        <v>43493</v>
      </c>
      <c r="L475" s="113">
        <v>2512</v>
      </c>
      <c r="M475" s="113" t="s">
        <v>432</v>
      </c>
      <c r="N475" s="351"/>
    </row>
    <row r="476" spans="1:14">
      <c r="A476" s="113" t="s">
        <v>775</v>
      </c>
      <c r="B476" s="113" t="s">
        <v>384</v>
      </c>
      <c r="C476" s="113">
        <v>250</v>
      </c>
      <c r="D476" s="113">
        <v>253.75</v>
      </c>
      <c r="E476" s="113">
        <v>241</v>
      </c>
      <c r="F476" s="113">
        <v>248.3</v>
      </c>
      <c r="G476" s="113">
        <v>248</v>
      </c>
      <c r="H476" s="113">
        <v>250.95</v>
      </c>
      <c r="I476" s="113">
        <v>106333</v>
      </c>
      <c r="J476" s="113">
        <v>26125371.550000001</v>
      </c>
      <c r="K476" s="115">
        <v>43493</v>
      </c>
      <c r="L476" s="113">
        <v>4432</v>
      </c>
      <c r="M476" s="113" t="s">
        <v>776</v>
      </c>
      <c r="N476" s="351"/>
    </row>
    <row r="477" spans="1:14">
      <c r="A477" s="113" t="s">
        <v>777</v>
      </c>
      <c r="B477" s="113" t="s">
        <v>384</v>
      </c>
      <c r="C477" s="113">
        <v>235.8</v>
      </c>
      <c r="D477" s="113">
        <v>235.8</v>
      </c>
      <c r="E477" s="113">
        <v>228</v>
      </c>
      <c r="F477" s="113">
        <v>229</v>
      </c>
      <c r="G477" s="113">
        <v>230.5</v>
      </c>
      <c r="H477" s="113">
        <v>232.45</v>
      </c>
      <c r="I477" s="113">
        <v>33920</v>
      </c>
      <c r="J477" s="113">
        <v>7794142.8499999996</v>
      </c>
      <c r="K477" s="115">
        <v>43493</v>
      </c>
      <c r="L477" s="113">
        <v>938</v>
      </c>
      <c r="M477" s="113" t="s">
        <v>778</v>
      </c>
      <c r="N477" s="351"/>
    </row>
    <row r="478" spans="1:14">
      <c r="A478" s="113" t="s">
        <v>2253</v>
      </c>
      <c r="B478" s="113" t="s">
        <v>384</v>
      </c>
      <c r="C478" s="113">
        <v>243.75</v>
      </c>
      <c r="D478" s="113">
        <v>246.8</v>
      </c>
      <c r="E478" s="113">
        <v>243</v>
      </c>
      <c r="F478" s="113">
        <v>244.2</v>
      </c>
      <c r="G478" s="113">
        <v>244.65</v>
      </c>
      <c r="H478" s="113">
        <v>245.3</v>
      </c>
      <c r="I478" s="113">
        <v>27950</v>
      </c>
      <c r="J478" s="113">
        <v>6832219.75</v>
      </c>
      <c r="K478" s="115">
        <v>43493</v>
      </c>
      <c r="L478" s="113">
        <v>1081</v>
      </c>
      <c r="M478" s="113" t="s">
        <v>2254</v>
      </c>
      <c r="N478" s="351"/>
    </row>
    <row r="479" spans="1:14">
      <c r="A479" s="113" t="s">
        <v>2418</v>
      </c>
      <c r="B479" s="113" t="s">
        <v>384</v>
      </c>
      <c r="C479" s="113">
        <v>54.1</v>
      </c>
      <c r="D479" s="113">
        <v>55.8</v>
      </c>
      <c r="E479" s="113">
        <v>53.25</v>
      </c>
      <c r="F479" s="113">
        <v>55.05</v>
      </c>
      <c r="G479" s="113">
        <v>55.75</v>
      </c>
      <c r="H479" s="113">
        <v>54.8</v>
      </c>
      <c r="I479" s="113">
        <v>3333</v>
      </c>
      <c r="J479" s="113">
        <v>181390.25</v>
      </c>
      <c r="K479" s="115">
        <v>43493</v>
      </c>
      <c r="L479" s="113">
        <v>56</v>
      </c>
      <c r="M479" s="113" t="s">
        <v>2419</v>
      </c>
      <c r="N479" s="351"/>
    </row>
    <row r="480" spans="1:14">
      <c r="A480" s="113" t="s">
        <v>779</v>
      </c>
      <c r="B480" s="113" t="s">
        <v>384</v>
      </c>
      <c r="C480" s="113">
        <v>6568.95</v>
      </c>
      <c r="D480" s="113">
        <v>6568.95</v>
      </c>
      <c r="E480" s="113">
        <v>6456</v>
      </c>
      <c r="F480" s="113">
        <v>6500.5</v>
      </c>
      <c r="G480" s="113">
        <v>6548.95</v>
      </c>
      <c r="H480" s="113">
        <v>6496.9</v>
      </c>
      <c r="I480" s="113">
        <v>1642</v>
      </c>
      <c r="J480" s="113">
        <v>10658579.300000001</v>
      </c>
      <c r="K480" s="115">
        <v>43493</v>
      </c>
      <c r="L480" s="113">
        <v>649</v>
      </c>
      <c r="M480" s="113" t="s">
        <v>780</v>
      </c>
      <c r="N480" s="351"/>
    </row>
    <row r="481" spans="1:14">
      <c r="A481" s="113" t="s">
        <v>781</v>
      </c>
      <c r="B481" s="113" t="s">
        <v>384</v>
      </c>
      <c r="C481" s="113">
        <v>16.350000000000001</v>
      </c>
      <c r="D481" s="113">
        <v>16.350000000000001</v>
      </c>
      <c r="E481" s="113">
        <v>15.3</v>
      </c>
      <c r="F481" s="113">
        <v>15.4</v>
      </c>
      <c r="G481" s="113">
        <v>15.3</v>
      </c>
      <c r="H481" s="113">
        <v>16</v>
      </c>
      <c r="I481" s="113">
        <v>65479</v>
      </c>
      <c r="J481" s="113">
        <v>1020933.55</v>
      </c>
      <c r="K481" s="115">
        <v>43493</v>
      </c>
      <c r="L481" s="113">
        <v>301</v>
      </c>
      <c r="M481" s="113" t="s">
        <v>782</v>
      </c>
      <c r="N481" s="351"/>
    </row>
    <row r="482" spans="1:14">
      <c r="A482" s="113" t="s">
        <v>783</v>
      </c>
      <c r="B482" s="113" t="s">
        <v>384</v>
      </c>
      <c r="C482" s="113">
        <v>74.349999999999994</v>
      </c>
      <c r="D482" s="113">
        <v>75</v>
      </c>
      <c r="E482" s="113">
        <v>70.599999999999994</v>
      </c>
      <c r="F482" s="113">
        <v>71.95</v>
      </c>
      <c r="G482" s="113">
        <v>71.599999999999994</v>
      </c>
      <c r="H482" s="113">
        <v>75.05</v>
      </c>
      <c r="I482" s="113">
        <v>41214</v>
      </c>
      <c r="J482" s="113">
        <v>2978095.4</v>
      </c>
      <c r="K482" s="115">
        <v>43493</v>
      </c>
      <c r="L482" s="113">
        <v>929</v>
      </c>
      <c r="M482" s="113" t="s">
        <v>784</v>
      </c>
      <c r="N482" s="351"/>
    </row>
    <row r="483" spans="1:14">
      <c r="A483" s="113" t="s">
        <v>2677</v>
      </c>
      <c r="B483" s="113" t="s">
        <v>384</v>
      </c>
      <c r="C483" s="113">
        <v>870</v>
      </c>
      <c r="D483" s="113">
        <v>900</v>
      </c>
      <c r="E483" s="113">
        <v>860.2</v>
      </c>
      <c r="F483" s="113">
        <v>880.05</v>
      </c>
      <c r="G483" s="113">
        <v>880</v>
      </c>
      <c r="H483" s="113">
        <v>860.1</v>
      </c>
      <c r="I483" s="113">
        <v>255</v>
      </c>
      <c r="J483" s="113">
        <v>222801</v>
      </c>
      <c r="K483" s="115">
        <v>43493</v>
      </c>
      <c r="L483" s="113">
        <v>21</v>
      </c>
      <c r="M483" s="113" t="s">
        <v>2678</v>
      </c>
      <c r="N483" s="351"/>
    </row>
    <row r="484" spans="1:14">
      <c r="A484" s="113" t="s">
        <v>785</v>
      </c>
      <c r="B484" s="113" t="s">
        <v>384</v>
      </c>
      <c r="C484" s="113">
        <v>1424.8</v>
      </c>
      <c r="D484" s="113">
        <v>1424.8</v>
      </c>
      <c r="E484" s="113">
        <v>1379.8</v>
      </c>
      <c r="F484" s="113">
        <v>1392.75</v>
      </c>
      <c r="G484" s="113">
        <v>1396.9</v>
      </c>
      <c r="H484" s="113">
        <v>1402.4</v>
      </c>
      <c r="I484" s="113">
        <v>8305</v>
      </c>
      <c r="J484" s="113">
        <v>11559339.75</v>
      </c>
      <c r="K484" s="115">
        <v>43493</v>
      </c>
      <c r="L484" s="113">
        <v>1395</v>
      </c>
      <c r="M484" s="113" t="s">
        <v>786</v>
      </c>
      <c r="N484" s="351"/>
    </row>
    <row r="485" spans="1:14">
      <c r="A485" s="113" t="s">
        <v>70</v>
      </c>
      <c r="B485" s="113" t="s">
        <v>384</v>
      </c>
      <c r="C485" s="113">
        <v>647.95000000000005</v>
      </c>
      <c r="D485" s="113">
        <v>647.95000000000005</v>
      </c>
      <c r="E485" s="113">
        <v>629.04999999999995</v>
      </c>
      <c r="F485" s="113">
        <v>631.6</v>
      </c>
      <c r="G485" s="113">
        <v>633.15</v>
      </c>
      <c r="H485" s="113">
        <v>646.9</v>
      </c>
      <c r="I485" s="113">
        <v>358789</v>
      </c>
      <c r="J485" s="113">
        <v>227896026.80000001</v>
      </c>
      <c r="K485" s="115">
        <v>43493</v>
      </c>
      <c r="L485" s="113">
        <v>15086</v>
      </c>
      <c r="M485" s="113" t="s">
        <v>787</v>
      </c>
      <c r="N485" s="351"/>
    </row>
    <row r="486" spans="1:14">
      <c r="A486" s="113" t="s">
        <v>788</v>
      </c>
      <c r="B486" s="113" t="s">
        <v>384</v>
      </c>
      <c r="C486" s="113">
        <v>58.6</v>
      </c>
      <c r="D486" s="113">
        <v>58.6</v>
      </c>
      <c r="E486" s="113">
        <v>54.45</v>
      </c>
      <c r="F486" s="113">
        <v>55.85</v>
      </c>
      <c r="G486" s="113">
        <v>55.75</v>
      </c>
      <c r="H486" s="113">
        <v>60.35</v>
      </c>
      <c r="I486" s="113">
        <v>3717</v>
      </c>
      <c r="J486" s="113">
        <v>209095.9</v>
      </c>
      <c r="K486" s="115">
        <v>43493</v>
      </c>
      <c r="L486" s="113">
        <v>79</v>
      </c>
      <c r="M486" s="113" t="s">
        <v>789</v>
      </c>
      <c r="N486" s="351"/>
    </row>
    <row r="487" spans="1:14">
      <c r="A487" s="113" t="s">
        <v>3262</v>
      </c>
      <c r="B487" s="113" t="s">
        <v>384</v>
      </c>
      <c r="C487" s="113">
        <v>14.45</v>
      </c>
      <c r="D487" s="113">
        <v>14.45</v>
      </c>
      <c r="E487" s="113">
        <v>13.25</v>
      </c>
      <c r="F487" s="113">
        <v>13.7</v>
      </c>
      <c r="G487" s="113">
        <v>13.5</v>
      </c>
      <c r="H487" s="113">
        <v>13.8</v>
      </c>
      <c r="I487" s="113">
        <v>9681</v>
      </c>
      <c r="J487" s="113">
        <v>131752.5</v>
      </c>
      <c r="K487" s="115">
        <v>43493</v>
      </c>
      <c r="L487" s="113">
        <v>75</v>
      </c>
      <c r="M487" s="113" t="s">
        <v>3263</v>
      </c>
      <c r="N487" s="351"/>
    </row>
    <row r="488" spans="1:14">
      <c r="A488" s="113" t="s">
        <v>2420</v>
      </c>
      <c r="B488" s="113" t="s">
        <v>384</v>
      </c>
      <c r="C488" s="113">
        <v>149</v>
      </c>
      <c r="D488" s="113">
        <v>150</v>
      </c>
      <c r="E488" s="113">
        <v>143.05000000000001</v>
      </c>
      <c r="F488" s="113">
        <v>144.35</v>
      </c>
      <c r="G488" s="113">
        <v>145</v>
      </c>
      <c r="H488" s="113">
        <v>149.65</v>
      </c>
      <c r="I488" s="113">
        <v>38886</v>
      </c>
      <c r="J488" s="113">
        <v>5633484.5499999998</v>
      </c>
      <c r="K488" s="115">
        <v>43493</v>
      </c>
      <c r="L488" s="113">
        <v>855</v>
      </c>
      <c r="M488" s="113" t="s">
        <v>2421</v>
      </c>
      <c r="N488" s="351"/>
    </row>
    <row r="489" spans="1:14">
      <c r="A489" s="113" t="s">
        <v>790</v>
      </c>
      <c r="B489" s="113" t="s">
        <v>384</v>
      </c>
      <c r="C489" s="113">
        <v>512</v>
      </c>
      <c r="D489" s="113">
        <v>513.35</v>
      </c>
      <c r="E489" s="113">
        <v>494.5</v>
      </c>
      <c r="F489" s="113">
        <v>497.15</v>
      </c>
      <c r="G489" s="113">
        <v>496.15</v>
      </c>
      <c r="H489" s="113">
        <v>511.3</v>
      </c>
      <c r="I489" s="113">
        <v>37302</v>
      </c>
      <c r="J489" s="113">
        <v>18615821.100000001</v>
      </c>
      <c r="K489" s="115">
        <v>43493</v>
      </c>
      <c r="L489" s="113">
        <v>1772</v>
      </c>
      <c r="M489" s="113" t="s">
        <v>791</v>
      </c>
      <c r="N489" s="351"/>
    </row>
    <row r="490" spans="1:14">
      <c r="A490" s="113" t="s">
        <v>792</v>
      </c>
      <c r="B490" s="113" t="s">
        <v>384</v>
      </c>
      <c r="C490" s="113">
        <v>84.25</v>
      </c>
      <c r="D490" s="113">
        <v>86</v>
      </c>
      <c r="E490" s="113">
        <v>83.9</v>
      </c>
      <c r="F490" s="113">
        <v>85.3</v>
      </c>
      <c r="G490" s="113">
        <v>85.95</v>
      </c>
      <c r="H490" s="113">
        <v>85.05</v>
      </c>
      <c r="I490" s="113">
        <v>74319</v>
      </c>
      <c r="J490" s="113">
        <v>6301506.6500000004</v>
      </c>
      <c r="K490" s="115">
        <v>43493</v>
      </c>
      <c r="L490" s="113">
        <v>723</v>
      </c>
      <c r="M490" s="113" t="s">
        <v>793</v>
      </c>
      <c r="N490" s="351"/>
    </row>
    <row r="491" spans="1:14">
      <c r="A491" s="113" t="s">
        <v>2542</v>
      </c>
      <c r="B491" s="113" t="s">
        <v>384</v>
      </c>
      <c r="C491" s="113">
        <v>1048.55</v>
      </c>
      <c r="D491" s="113">
        <v>1108</v>
      </c>
      <c r="E491" s="113">
        <v>1010</v>
      </c>
      <c r="F491" s="113">
        <v>1019.75</v>
      </c>
      <c r="G491" s="113">
        <v>1017.2</v>
      </c>
      <c r="H491" s="113">
        <v>1086.3</v>
      </c>
      <c r="I491" s="113">
        <v>15680</v>
      </c>
      <c r="J491" s="113">
        <v>16278046.5</v>
      </c>
      <c r="K491" s="115">
        <v>43493</v>
      </c>
      <c r="L491" s="113">
        <v>1308</v>
      </c>
      <c r="M491" s="113" t="s">
        <v>2543</v>
      </c>
      <c r="N491" s="351"/>
    </row>
    <row r="492" spans="1:14">
      <c r="A492" s="113" t="s">
        <v>71</v>
      </c>
      <c r="B492" s="113" t="s">
        <v>384</v>
      </c>
      <c r="C492" s="113">
        <v>15.65</v>
      </c>
      <c r="D492" s="113">
        <v>15.7</v>
      </c>
      <c r="E492" s="113">
        <v>15</v>
      </c>
      <c r="F492" s="113">
        <v>15.4</v>
      </c>
      <c r="G492" s="113">
        <v>15.4</v>
      </c>
      <c r="H492" s="113">
        <v>15.65</v>
      </c>
      <c r="I492" s="113">
        <v>21369201</v>
      </c>
      <c r="J492" s="113">
        <v>327474888.30000001</v>
      </c>
      <c r="K492" s="115">
        <v>43493</v>
      </c>
      <c r="L492" s="113">
        <v>7141</v>
      </c>
      <c r="M492" s="113" t="s">
        <v>794</v>
      </c>
      <c r="N492" s="351"/>
    </row>
    <row r="493" spans="1:14">
      <c r="A493" s="113" t="s">
        <v>1915</v>
      </c>
      <c r="B493" s="113" t="s">
        <v>384</v>
      </c>
      <c r="C493" s="113">
        <v>329.2</v>
      </c>
      <c r="D493" s="113">
        <v>333.35</v>
      </c>
      <c r="E493" s="113">
        <v>318.25</v>
      </c>
      <c r="F493" s="113">
        <v>319.5</v>
      </c>
      <c r="G493" s="113">
        <v>318.55</v>
      </c>
      <c r="H493" s="113">
        <v>333.35</v>
      </c>
      <c r="I493" s="113">
        <v>27823</v>
      </c>
      <c r="J493" s="113">
        <v>8928789.8499999996</v>
      </c>
      <c r="K493" s="115">
        <v>43493</v>
      </c>
      <c r="L493" s="113">
        <v>1243</v>
      </c>
      <c r="M493" s="113" t="s">
        <v>1916</v>
      </c>
      <c r="N493" s="351"/>
    </row>
    <row r="494" spans="1:14">
      <c r="A494" s="113" t="s">
        <v>795</v>
      </c>
      <c r="B494" s="113" t="s">
        <v>384</v>
      </c>
      <c r="C494" s="113">
        <v>321</v>
      </c>
      <c r="D494" s="113">
        <v>324.60000000000002</v>
      </c>
      <c r="E494" s="113">
        <v>305.10000000000002</v>
      </c>
      <c r="F494" s="113">
        <v>319.25</v>
      </c>
      <c r="G494" s="113">
        <v>319.8</v>
      </c>
      <c r="H494" s="113">
        <v>320.35000000000002</v>
      </c>
      <c r="I494" s="113">
        <v>455631</v>
      </c>
      <c r="J494" s="113">
        <v>143138918.94999999</v>
      </c>
      <c r="K494" s="115">
        <v>43493</v>
      </c>
      <c r="L494" s="113">
        <v>14694</v>
      </c>
      <c r="M494" s="113" t="s">
        <v>796</v>
      </c>
      <c r="N494" s="351"/>
    </row>
    <row r="495" spans="1:14">
      <c r="A495" s="113" t="s">
        <v>2167</v>
      </c>
      <c r="B495" s="113" t="s">
        <v>384</v>
      </c>
      <c r="C495" s="113">
        <v>475</v>
      </c>
      <c r="D495" s="113">
        <v>476</v>
      </c>
      <c r="E495" s="113">
        <v>451.25</v>
      </c>
      <c r="F495" s="113">
        <v>451.25</v>
      </c>
      <c r="G495" s="113">
        <v>451.25</v>
      </c>
      <c r="H495" s="113">
        <v>474.95</v>
      </c>
      <c r="I495" s="113">
        <v>47564</v>
      </c>
      <c r="J495" s="113">
        <v>21803147.050000001</v>
      </c>
      <c r="K495" s="115">
        <v>43493</v>
      </c>
      <c r="L495" s="113">
        <v>1987</v>
      </c>
      <c r="M495" s="113" t="s">
        <v>2168</v>
      </c>
      <c r="N495" s="351"/>
    </row>
    <row r="496" spans="1:14">
      <c r="A496" s="113" t="s">
        <v>797</v>
      </c>
      <c r="B496" s="113" t="s">
        <v>384</v>
      </c>
      <c r="C496" s="113">
        <v>248.45</v>
      </c>
      <c r="D496" s="113">
        <v>249.95</v>
      </c>
      <c r="E496" s="113">
        <v>240</v>
      </c>
      <c r="F496" s="113">
        <v>244.3</v>
      </c>
      <c r="G496" s="113">
        <v>245</v>
      </c>
      <c r="H496" s="113">
        <v>250.65</v>
      </c>
      <c r="I496" s="113">
        <v>2869</v>
      </c>
      <c r="J496" s="113">
        <v>695122.1</v>
      </c>
      <c r="K496" s="115">
        <v>43493</v>
      </c>
      <c r="L496" s="113">
        <v>112</v>
      </c>
      <c r="M496" s="113" t="s">
        <v>798</v>
      </c>
      <c r="N496" s="351"/>
    </row>
    <row r="497" spans="1:14">
      <c r="A497" s="113" t="s">
        <v>799</v>
      </c>
      <c r="B497" s="113" t="s">
        <v>384</v>
      </c>
      <c r="C497" s="113">
        <v>945</v>
      </c>
      <c r="D497" s="113">
        <v>945</v>
      </c>
      <c r="E497" s="113">
        <v>904.1</v>
      </c>
      <c r="F497" s="113">
        <v>907.85</v>
      </c>
      <c r="G497" s="113">
        <v>910</v>
      </c>
      <c r="H497" s="113">
        <v>945.8</v>
      </c>
      <c r="I497" s="113">
        <v>153040</v>
      </c>
      <c r="J497" s="113">
        <v>140987662.80000001</v>
      </c>
      <c r="K497" s="115">
        <v>43493</v>
      </c>
      <c r="L497" s="113">
        <v>7691</v>
      </c>
      <c r="M497" s="113" t="s">
        <v>800</v>
      </c>
      <c r="N497" s="351"/>
    </row>
    <row r="498" spans="1:14">
      <c r="A498" s="113" t="s">
        <v>2231</v>
      </c>
      <c r="B498" s="113" t="s">
        <v>384</v>
      </c>
      <c r="C498" s="113">
        <v>499.9</v>
      </c>
      <c r="D498" s="113">
        <v>504.05</v>
      </c>
      <c r="E498" s="113">
        <v>489.5</v>
      </c>
      <c r="F498" s="113">
        <v>491.95</v>
      </c>
      <c r="G498" s="113">
        <v>493</v>
      </c>
      <c r="H498" s="113">
        <v>497.45</v>
      </c>
      <c r="I498" s="113">
        <v>45041</v>
      </c>
      <c r="J498" s="113">
        <v>22263109.050000001</v>
      </c>
      <c r="K498" s="115">
        <v>43493</v>
      </c>
      <c r="L498" s="113">
        <v>3441</v>
      </c>
      <c r="M498" s="113" t="s">
        <v>2232</v>
      </c>
      <c r="N498" s="351"/>
    </row>
    <row r="499" spans="1:14">
      <c r="A499" s="113" t="s">
        <v>341</v>
      </c>
      <c r="B499" s="113" t="s">
        <v>384</v>
      </c>
      <c r="C499" s="113">
        <v>779.35</v>
      </c>
      <c r="D499" s="113">
        <v>787</v>
      </c>
      <c r="E499" s="113">
        <v>756.65</v>
      </c>
      <c r="F499" s="113">
        <v>759.25</v>
      </c>
      <c r="G499" s="113">
        <v>760</v>
      </c>
      <c r="H499" s="113">
        <v>780.3</v>
      </c>
      <c r="I499" s="113">
        <v>1026380</v>
      </c>
      <c r="J499" s="113">
        <v>784703585.25</v>
      </c>
      <c r="K499" s="115">
        <v>43493</v>
      </c>
      <c r="L499" s="113">
        <v>46949</v>
      </c>
      <c r="M499" s="113" t="s">
        <v>801</v>
      </c>
      <c r="N499" s="351"/>
    </row>
    <row r="500" spans="1:14">
      <c r="A500" s="113" t="s">
        <v>72</v>
      </c>
      <c r="B500" s="113" t="s">
        <v>384</v>
      </c>
      <c r="C500" s="113">
        <v>517.20000000000005</v>
      </c>
      <c r="D500" s="113">
        <v>520.25</v>
      </c>
      <c r="E500" s="113">
        <v>506.35</v>
      </c>
      <c r="F500" s="113">
        <v>512</v>
      </c>
      <c r="G500" s="113">
        <v>511</v>
      </c>
      <c r="H500" s="113">
        <v>516.70000000000005</v>
      </c>
      <c r="I500" s="113">
        <v>325395</v>
      </c>
      <c r="J500" s="113">
        <v>166852673.30000001</v>
      </c>
      <c r="K500" s="115">
        <v>43493</v>
      </c>
      <c r="L500" s="113">
        <v>16430</v>
      </c>
      <c r="M500" s="113" t="s">
        <v>802</v>
      </c>
      <c r="N500" s="351"/>
    </row>
    <row r="501" spans="1:14">
      <c r="A501" s="113" t="s">
        <v>803</v>
      </c>
      <c r="B501" s="113" t="s">
        <v>384</v>
      </c>
      <c r="C501" s="113">
        <v>747</v>
      </c>
      <c r="D501" s="113">
        <v>763.55</v>
      </c>
      <c r="E501" s="113">
        <v>725</v>
      </c>
      <c r="F501" s="113">
        <v>742.6</v>
      </c>
      <c r="G501" s="113">
        <v>742.4</v>
      </c>
      <c r="H501" s="113">
        <v>745.3</v>
      </c>
      <c r="I501" s="113">
        <v>565379</v>
      </c>
      <c r="J501" s="113">
        <v>420006307.55000001</v>
      </c>
      <c r="K501" s="115">
        <v>43493</v>
      </c>
      <c r="L501" s="113">
        <v>18670</v>
      </c>
      <c r="M501" s="113" t="s">
        <v>2814</v>
      </c>
      <c r="N501" s="351"/>
    </row>
    <row r="502" spans="1:14">
      <c r="A502" s="113" t="s">
        <v>2964</v>
      </c>
      <c r="B502" s="113" t="s">
        <v>384</v>
      </c>
      <c r="C502" s="113">
        <v>70.25</v>
      </c>
      <c r="D502" s="113">
        <v>71.599999999999994</v>
      </c>
      <c r="E502" s="113">
        <v>69.099999999999994</v>
      </c>
      <c r="F502" s="113">
        <v>71</v>
      </c>
      <c r="G502" s="113">
        <v>71</v>
      </c>
      <c r="H502" s="113">
        <v>70.349999999999994</v>
      </c>
      <c r="I502" s="113">
        <v>21005</v>
      </c>
      <c r="J502" s="113">
        <v>1488549.75</v>
      </c>
      <c r="K502" s="115">
        <v>43493</v>
      </c>
      <c r="L502" s="113">
        <v>228</v>
      </c>
      <c r="M502" s="113" t="s">
        <v>2965</v>
      </c>
      <c r="N502" s="351"/>
    </row>
    <row r="503" spans="1:14">
      <c r="A503" s="113" t="s">
        <v>2422</v>
      </c>
      <c r="B503" s="113" t="s">
        <v>3217</v>
      </c>
      <c r="C503" s="113">
        <v>17</v>
      </c>
      <c r="D503" s="113">
        <v>17.45</v>
      </c>
      <c r="E503" s="113">
        <v>16.100000000000001</v>
      </c>
      <c r="F503" s="113">
        <v>17</v>
      </c>
      <c r="G503" s="113">
        <v>17</v>
      </c>
      <c r="H503" s="113">
        <v>16.899999999999999</v>
      </c>
      <c r="I503" s="113">
        <v>188340</v>
      </c>
      <c r="J503" s="113">
        <v>3117405.6</v>
      </c>
      <c r="K503" s="115">
        <v>43493</v>
      </c>
      <c r="L503" s="113">
        <v>229</v>
      </c>
      <c r="M503" s="113" t="s">
        <v>2423</v>
      </c>
      <c r="N503" s="351"/>
    </row>
    <row r="504" spans="1:14">
      <c r="A504" s="113" t="s">
        <v>2424</v>
      </c>
      <c r="B504" s="113" t="s">
        <v>3217</v>
      </c>
      <c r="C504" s="113">
        <v>16.3</v>
      </c>
      <c r="D504" s="113">
        <v>17.399999999999999</v>
      </c>
      <c r="E504" s="113">
        <v>16.149999999999999</v>
      </c>
      <c r="F504" s="113">
        <v>17</v>
      </c>
      <c r="G504" s="113">
        <v>17</v>
      </c>
      <c r="H504" s="113">
        <v>16.95</v>
      </c>
      <c r="I504" s="113">
        <v>154307</v>
      </c>
      <c r="J504" s="113">
        <v>2527570.75</v>
      </c>
      <c r="K504" s="115">
        <v>43493</v>
      </c>
      <c r="L504" s="113">
        <v>218</v>
      </c>
      <c r="M504" s="113" t="s">
        <v>2425</v>
      </c>
      <c r="N504" s="351"/>
    </row>
    <row r="505" spans="1:14">
      <c r="A505" s="113" t="s">
        <v>2238</v>
      </c>
      <c r="B505" s="113" t="s">
        <v>384</v>
      </c>
      <c r="C505" s="113">
        <v>2885.95</v>
      </c>
      <c r="D505" s="113">
        <v>2902</v>
      </c>
      <c r="E505" s="113">
        <v>2880.2</v>
      </c>
      <c r="F505" s="113">
        <v>2898.25</v>
      </c>
      <c r="G505" s="113">
        <v>2897</v>
      </c>
      <c r="H505" s="113">
        <v>2866.95</v>
      </c>
      <c r="I505" s="113">
        <v>23060</v>
      </c>
      <c r="J505" s="113">
        <v>66822191.950000003</v>
      </c>
      <c r="K505" s="115">
        <v>43493</v>
      </c>
      <c r="L505" s="113">
        <v>1724</v>
      </c>
      <c r="M505" s="113" t="s">
        <v>2239</v>
      </c>
      <c r="N505" s="351"/>
    </row>
    <row r="506" spans="1:14">
      <c r="A506" s="113" t="s">
        <v>3264</v>
      </c>
      <c r="B506" s="113" t="s">
        <v>3217</v>
      </c>
      <c r="C506" s="113">
        <v>44.85</v>
      </c>
      <c r="D506" s="113">
        <v>44.85</v>
      </c>
      <c r="E506" s="113">
        <v>44.85</v>
      </c>
      <c r="F506" s="113">
        <v>44.85</v>
      </c>
      <c r="G506" s="113">
        <v>44.85</v>
      </c>
      <c r="H506" s="113">
        <v>47.2</v>
      </c>
      <c r="I506" s="113">
        <v>346</v>
      </c>
      <c r="J506" s="113">
        <v>15518.1</v>
      </c>
      <c r="K506" s="115">
        <v>43493</v>
      </c>
      <c r="L506" s="113">
        <v>6</v>
      </c>
      <c r="M506" s="113" t="s">
        <v>3265</v>
      </c>
      <c r="N506" s="351"/>
    </row>
    <row r="507" spans="1:14">
      <c r="A507" s="113" t="s">
        <v>2966</v>
      </c>
      <c r="B507" s="113" t="s">
        <v>384</v>
      </c>
      <c r="C507" s="113">
        <v>78</v>
      </c>
      <c r="D507" s="113">
        <v>78.8</v>
      </c>
      <c r="E507" s="113">
        <v>73.2</v>
      </c>
      <c r="F507" s="113">
        <v>74.349999999999994</v>
      </c>
      <c r="G507" s="113">
        <v>74</v>
      </c>
      <c r="H507" s="113">
        <v>79.2</v>
      </c>
      <c r="I507" s="113">
        <v>19148</v>
      </c>
      <c r="J507" s="113">
        <v>1456559.6</v>
      </c>
      <c r="K507" s="115">
        <v>43493</v>
      </c>
      <c r="L507" s="113">
        <v>464</v>
      </c>
      <c r="M507" s="113" t="s">
        <v>2967</v>
      </c>
      <c r="N507" s="351"/>
    </row>
    <row r="508" spans="1:14">
      <c r="A508" s="113" t="s">
        <v>2240</v>
      </c>
      <c r="B508" s="113" t="s">
        <v>384</v>
      </c>
      <c r="C508" s="113">
        <v>2888.5</v>
      </c>
      <c r="D508" s="113">
        <v>2914.65</v>
      </c>
      <c r="E508" s="113">
        <v>2888.5</v>
      </c>
      <c r="F508" s="113">
        <v>2906.3</v>
      </c>
      <c r="G508" s="113">
        <v>2909.8</v>
      </c>
      <c r="H508" s="113">
        <v>2879.25</v>
      </c>
      <c r="I508" s="113">
        <v>1342</v>
      </c>
      <c r="J508" s="113">
        <v>3901022.5</v>
      </c>
      <c r="K508" s="115">
        <v>43493</v>
      </c>
      <c r="L508" s="113">
        <v>144</v>
      </c>
      <c r="M508" s="113" t="s">
        <v>2241</v>
      </c>
      <c r="N508" s="351"/>
    </row>
    <row r="509" spans="1:14">
      <c r="A509" s="113" t="s">
        <v>2868</v>
      </c>
      <c r="B509" s="113" t="s">
        <v>384</v>
      </c>
      <c r="C509" s="113">
        <v>12.7</v>
      </c>
      <c r="D509" s="113">
        <v>13.05</v>
      </c>
      <c r="E509" s="113">
        <v>12.5</v>
      </c>
      <c r="F509" s="113">
        <v>12.5</v>
      </c>
      <c r="G509" s="113">
        <v>12.5</v>
      </c>
      <c r="H509" s="113">
        <v>13.15</v>
      </c>
      <c r="I509" s="113">
        <v>32641</v>
      </c>
      <c r="J509" s="113">
        <v>411984.05</v>
      </c>
      <c r="K509" s="115">
        <v>43493</v>
      </c>
      <c r="L509" s="113">
        <v>120</v>
      </c>
      <c r="M509" s="113" t="s">
        <v>2869</v>
      </c>
      <c r="N509" s="351"/>
    </row>
    <row r="510" spans="1:14">
      <c r="A510" s="113" t="s">
        <v>2968</v>
      </c>
      <c r="B510" s="113" t="s">
        <v>384</v>
      </c>
      <c r="C510" s="113">
        <v>69.45</v>
      </c>
      <c r="D510" s="113">
        <v>71.95</v>
      </c>
      <c r="E510" s="113">
        <v>67.2</v>
      </c>
      <c r="F510" s="113">
        <v>68.3</v>
      </c>
      <c r="G510" s="113">
        <v>69.849999999999994</v>
      </c>
      <c r="H510" s="113">
        <v>69.95</v>
      </c>
      <c r="I510" s="113">
        <v>21499</v>
      </c>
      <c r="J510" s="113">
        <v>1471782.65</v>
      </c>
      <c r="K510" s="115">
        <v>43493</v>
      </c>
      <c r="L510" s="113">
        <v>482</v>
      </c>
      <c r="M510" s="113" t="s">
        <v>2969</v>
      </c>
      <c r="N510" s="351"/>
    </row>
    <row r="511" spans="1:14">
      <c r="A511" s="113" t="s">
        <v>2296</v>
      </c>
      <c r="B511" s="113" t="s">
        <v>384</v>
      </c>
      <c r="C511" s="113">
        <v>209</v>
      </c>
      <c r="D511" s="113">
        <v>214.8</v>
      </c>
      <c r="E511" s="113">
        <v>204.6</v>
      </c>
      <c r="F511" s="113">
        <v>211</v>
      </c>
      <c r="G511" s="113">
        <v>211.2</v>
      </c>
      <c r="H511" s="113">
        <v>209.35</v>
      </c>
      <c r="I511" s="113">
        <v>86230</v>
      </c>
      <c r="J511" s="113">
        <v>17933350.850000001</v>
      </c>
      <c r="K511" s="115">
        <v>43493</v>
      </c>
      <c r="L511" s="113">
        <v>1570</v>
      </c>
      <c r="M511" s="113" t="s">
        <v>2297</v>
      </c>
      <c r="N511" s="351"/>
    </row>
    <row r="512" spans="1:14">
      <c r="A512" s="113" t="s">
        <v>311</v>
      </c>
      <c r="B512" s="113" t="s">
        <v>384</v>
      </c>
      <c r="C512" s="113">
        <v>89.05</v>
      </c>
      <c r="D512" s="113">
        <v>90</v>
      </c>
      <c r="E512" s="113">
        <v>83.8</v>
      </c>
      <c r="F512" s="113">
        <v>86.1</v>
      </c>
      <c r="G512" s="113">
        <v>89.9</v>
      </c>
      <c r="H512" s="113">
        <v>88.95</v>
      </c>
      <c r="I512" s="113">
        <v>158507</v>
      </c>
      <c r="J512" s="113">
        <v>13738884.949999999</v>
      </c>
      <c r="K512" s="115">
        <v>43493</v>
      </c>
      <c r="L512" s="113">
        <v>1698</v>
      </c>
      <c r="M512" s="113" t="s">
        <v>804</v>
      </c>
      <c r="N512" s="351"/>
    </row>
    <row r="513" spans="1:14">
      <c r="A513" s="113" t="s">
        <v>1853</v>
      </c>
      <c r="B513" s="113" t="s">
        <v>384</v>
      </c>
      <c r="C513" s="113">
        <v>51.8</v>
      </c>
      <c r="D513" s="113">
        <v>52.65</v>
      </c>
      <c r="E513" s="113">
        <v>50.55</v>
      </c>
      <c r="F513" s="113">
        <v>51.45</v>
      </c>
      <c r="G513" s="113">
        <v>51.45</v>
      </c>
      <c r="H513" s="113">
        <v>53.2</v>
      </c>
      <c r="I513" s="113">
        <v>5210</v>
      </c>
      <c r="J513" s="113">
        <v>264866</v>
      </c>
      <c r="K513" s="115">
        <v>43493</v>
      </c>
      <c r="L513" s="113">
        <v>35</v>
      </c>
      <c r="M513" s="113" t="s">
        <v>1854</v>
      </c>
      <c r="N513" s="351"/>
    </row>
    <row r="514" spans="1:14">
      <c r="A514" s="113" t="s">
        <v>346</v>
      </c>
      <c r="B514" s="113" t="s">
        <v>384</v>
      </c>
      <c r="C514" s="113">
        <v>94.15</v>
      </c>
      <c r="D514" s="113">
        <v>94.95</v>
      </c>
      <c r="E514" s="113">
        <v>88</v>
      </c>
      <c r="F514" s="113">
        <v>89.3</v>
      </c>
      <c r="G514" s="113">
        <v>89.25</v>
      </c>
      <c r="H514" s="113">
        <v>94.7</v>
      </c>
      <c r="I514" s="113">
        <v>1116698</v>
      </c>
      <c r="J514" s="113">
        <v>100786836.84999999</v>
      </c>
      <c r="K514" s="115">
        <v>43493</v>
      </c>
      <c r="L514" s="113">
        <v>10543</v>
      </c>
      <c r="M514" s="113" t="s">
        <v>805</v>
      </c>
      <c r="N514" s="351"/>
    </row>
    <row r="515" spans="1:14">
      <c r="A515" s="113" t="s">
        <v>806</v>
      </c>
      <c r="B515" s="113" t="s">
        <v>384</v>
      </c>
      <c r="C515" s="113">
        <v>530</v>
      </c>
      <c r="D515" s="113">
        <v>538</v>
      </c>
      <c r="E515" s="113">
        <v>475.85</v>
      </c>
      <c r="F515" s="113">
        <v>499.8</v>
      </c>
      <c r="G515" s="113">
        <v>501.1</v>
      </c>
      <c r="H515" s="113">
        <v>552.95000000000005</v>
      </c>
      <c r="I515" s="113">
        <v>5367183</v>
      </c>
      <c r="J515" s="113">
        <v>2741013948.1500001</v>
      </c>
      <c r="K515" s="115">
        <v>43493</v>
      </c>
      <c r="L515" s="113">
        <v>171024</v>
      </c>
      <c r="M515" s="113" t="s">
        <v>807</v>
      </c>
      <c r="N515" s="351"/>
    </row>
    <row r="516" spans="1:14">
      <c r="A516" s="113" t="s">
        <v>73</v>
      </c>
      <c r="B516" s="113" t="s">
        <v>384</v>
      </c>
      <c r="C516" s="113">
        <v>763</v>
      </c>
      <c r="D516" s="113">
        <v>763</v>
      </c>
      <c r="E516" s="113">
        <v>727.2</v>
      </c>
      <c r="F516" s="113">
        <v>732.8</v>
      </c>
      <c r="G516" s="113">
        <v>735</v>
      </c>
      <c r="H516" s="113">
        <v>759.6</v>
      </c>
      <c r="I516" s="113">
        <v>1265661</v>
      </c>
      <c r="J516" s="113">
        <v>937472429.5</v>
      </c>
      <c r="K516" s="115">
        <v>43493</v>
      </c>
      <c r="L516" s="113">
        <v>34205</v>
      </c>
      <c r="M516" s="113" t="s">
        <v>1914</v>
      </c>
      <c r="N516" s="351"/>
    </row>
    <row r="517" spans="1:14">
      <c r="A517" s="113" t="s">
        <v>380</v>
      </c>
      <c r="B517" s="113" t="s">
        <v>384</v>
      </c>
      <c r="C517" s="113">
        <v>62.6</v>
      </c>
      <c r="D517" s="113">
        <v>62.6</v>
      </c>
      <c r="E517" s="113">
        <v>60.85</v>
      </c>
      <c r="F517" s="113">
        <v>60.9</v>
      </c>
      <c r="G517" s="113">
        <v>60.9</v>
      </c>
      <c r="H517" s="113">
        <v>64.05</v>
      </c>
      <c r="I517" s="113">
        <v>21732</v>
      </c>
      <c r="J517" s="113">
        <v>1326285.3999999999</v>
      </c>
      <c r="K517" s="115">
        <v>43493</v>
      </c>
      <c r="L517" s="113">
        <v>235</v>
      </c>
      <c r="M517" s="113" t="s">
        <v>808</v>
      </c>
      <c r="N517" s="351"/>
    </row>
    <row r="518" spans="1:14">
      <c r="A518" s="113" t="s">
        <v>809</v>
      </c>
      <c r="B518" s="113" t="s">
        <v>384</v>
      </c>
      <c r="C518" s="113">
        <v>117.55</v>
      </c>
      <c r="D518" s="113">
        <v>118.6</v>
      </c>
      <c r="E518" s="113">
        <v>114.6</v>
      </c>
      <c r="F518" s="113">
        <v>116.6</v>
      </c>
      <c r="G518" s="113">
        <v>117.1</v>
      </c>
      <c r="H518" s="113">
        <v>118.1</v>
      </c>
      <c r="I518" s="113">
        <v>271947</v>
      </c>
      <c r="J518" s="113">
        <v>31599303.149999999</v>
      </c>
      <c r="K518" s="115">
        <v>43493</v>
      </c>
      <c r="L518" s="113">
        <v>4668</v>
      </c>
      <c r="M518" s="113" t="s">
        <v>810</v>
      </c>
      <c r="N518" s="351"/>
    </row>
    <row r="519" spans="1:14">
      <c r="A519" s="113" t="s">
        <v>811</v>
      </c>
      <c r="B519" s="113" t="s">
        <v>384</v>
      </c>
      <c r="C519" s="113">
        <v>835</v>
      </c>
      <c r="D519" s="113">
        <v>855.35</v>
      </c>
      <c r="E519" s="113">
        <v>808</v>
      </c>
      <c r="F519" s="113">
        <v>848.2</v>
      </c>
      <c r="G519" s="113">
        <v>850</v>
      </c>
      <c r="H519" s="113">
        <v>843.3</v>
      </c>
      <c r="I519" s="113">
        <v>1490</v>
      </c>
      <c r="J519" s="113">
        <v>1237654.45</v>
      </c>
      <c r="K519" s="115">
        <v>43493</v>
      </c>
      <c r="L519" s="113">
        <v>213</v>
      </c>
      <c r="M519" s="113" t="s">
        <v>812</v>
      </c>
      <c r="N519" s="351"/>
    </row>
    <row r="520" spans="1:14">
      <c r="A520" s="113" t="s">
        <v>813</v>
      </c>
      <c r="B520" s="113" t="s">
        <v>384</v>
      </c>
      <c r="C520" s="113">
        <v>134.5</v>
      </c>
      <c r="D520" s="113">
        <v>136.19999999999999</v>
      </c>
      <c r="E520" s="113">
        <v>128.5</v>
      </c>
      <c r="F520" s="113">
        <v>129.80000000000001</v>
      </c>
      <c r="G520" s="113">
        <v>130</v>
      </c>
      <c r="H520" s="113">
        <v>131.05000000000001</v>
      </c>
      <c r="I520" s="113">
        <v>88154</v>
      </c>
      <c r="J520" s="113">
        <v>11667704.449999999</v>
      </c>
      <c r="K520" s="115">
        <v>43493</v>
      </c>
      <c r="L520" s="113">
        <v>1944</v>
      </c>
      <c r="M520" s="113" t="s">
        <v>814</v>
      </c>
      <c r="N520" s="351"/>
    </row>
    <row r="521" spans="1:14">
      <c r="A521" s="113" t="s">
        <v>815</v>
      </c>
      <c r="B521" s="113" t="s">
        <v>384</v>
      </c>
      <c r="C521" s="113">
        <v>5.4</v>
      </c>
      <c r="D521" s="113">
        <v>5.6</v>
      </c>
      <c r="E521" s="113">
        <v>4.75</v>
      </c>
      <c r="F521" s="113">
        <v>5</v>
      </c>
      <c r="G521" s="113">
        <v>5</v>
      </c>
      <c r="H521" s="113">
        <v>5.4</v>
      </c>
      <c r="I521" s="113">
        <v>248534</v>
      </c>
      <c r="J521" s="113">
        <v>1256460.3999999999</v>
      </c>
      <c r="K521" s="115">
        <v>43493</v>
      </c>
      <c r="L521" s="113">
        <v>401</v>
      </c>
      <c r="M521" s="113" t="s">
        <v>816</v>
      </c>
      <c r="N521" s="351"/>
    </row>
    <row r="522" spans="1:14">
      <c r="A522" s="113" t="s">
        <v>817</v>
      </c>
      <c r="B522" s="113" t="s">
        <v>384</v>
      </c>
      <c r="C522" s="113">
        <v>573</v>
      </c>
      <c r="D522" s="113">
        <v>573</v>
      </c>
      <c r="E522" s="113">
        <v>537</v>
      </c>
      <c r="F522" s="113">
        <v>545.54999999999995</v>
      </c>
      <c r="G522" s="113">
        <v>545</v>
      </c>
      <c r="H522" s="113">
        <v>567.79999999999995</v>
      </c>
      <c r="I522" s="113">
        <v>19351</v>
      </c>
      <c r="J522" s="113">
        <v>10605427.949999999</v>
      </c>
      <c r="K522" s="115">
        <v>43493</v>
      </c>
      <c r="L522" s="113">
        <v>1034</v>
      </c>
      <c r="M522" s="113" t="s">
        <v>818</v>
      </c>
      <c r="N522" s="351"/>
    </row>
    <row r="523" spans="1:14">
      <c r="A523" s="113" t="s">
        <v>3396</v>
      </c>
      <c r="B523" s="113" t="s">
        <v>384</v>
      </c>
      <c r="C523" s="113">
        <v>504.05</v>
      </c>
      <c r="D523" s="113">
        <v>530.4</v>
      </c>
      <c r="E523" s="113">
        <v>481</v>
      </c>
      <c r="F523" s="113">
        <v>487.25</v>
      </c>
      <c r="G523" s="113">
        <v>485</v>
      </c>
      <c r="H523" s="113">
        <v>533.75</v>
      </c>
      <c r="I523" s="113">
        <v>253</v>
      </c>
      <c r="J523" s="113">
        <v>126928.75</v>
      </c>
      <c r="K523" s="115">
        <v>43493</v>
      </c>
      <c r="L523" s="113">
        <v>27</v>
      </c>
      <c r="M523" s="113" t="s">
        <v>3397</v>
      </c>
      <c r="N523" s="351"/>
    </row>
    <row r="524" spans="1:14">
      <c r="A524" s="113" t="s">
        <v>3399</v>
      </c>
      <c r="B524" s="113" t="s">
        <v>384</v>
      </c>
      <c r="C524" s="113">
        <v>962</v>
      </c>
      <c r="D524" s="113">
        <v>979.8</v>
      </c>
      <c r="E524" s="113">
        <v>881</v>
      </c>
      <c r="F524" s="113">
        <v>904.9</v>
      </c>
      <c r="G524" s="113">
        <v>901</v>
      </c>
      <c r="H524" s="113">
        <v>962.2</v>
      </c>
      <c r="I524" s="113">
        <v>517</v>
      </c>
      <c r="J524" s="113">
        <v>469869.3</v>
      </c>
      <c r="K524" s="115">
        <v>43493</v>
      </c>
      <c r="L524" s="113">
        <v>91</v>
      </c>
      <c r="M524" s="113" t="s">
        <v>3531</v>
      </c>
      <c r="N524" s="351"/>
    </row>
    <row r="525" spans="1:14">
      <c r="A525" s="113" t="s">
        <v>3152</v>
      </c>
      <c r="B525" s="113" t="s">
        <v>384</v>
      </c>
      <c r="C525" s="113">
        <v>88.75</v>
      </c>
      <c r="D525" s="113">
        <v>89.7</v>
      </c>
      <c r="E525" s="113">
        <v>83</v>
      </c>
      <c r="F525" s="113">
        <v>85.1</v>
      </c>
      <c r="G525" s="113">
        <v>86</v>
      </c>
      <c r="H525" s="113">
        <v>88.75</v>
      </c>
      <c r="I525" s="113">
        <v>10071</v>
      </c>
      <c r="J525" s="113">
        <v>856879.7</v>
      </c>
      <c r="K525" s="115">
        <v>43493</v>
      </c>
      <c r="L525" s="113">
        <v>371</v>
      </c>
      <c r="M525" s="113" t="s">
        <v>3153</v>
      </c>
      <c r="N525" s="351"/>
    </row>
    <row r="526" spans="1:14">
      <c r="A526" s="113" t="s">
        <v>819</v>
      </c>
      <c r="B526" s="113" t="s">
        <v>384</v>
      </c>
      <c r="C526" s="113">
        <v>223.1</v>
      </c>
      <c r="D526" s="113">
        <v>228.85</v>
      </c>
      <c r="E526" s="113">
        <v>216.1</v>
      </c>
      <c r="F526" s="113">
        <v>220.7</v>
      </c>
      <c r="G526" s="113">
        <v>221</v>
      </c>
      <c r="H526" s="113">
        <v>227.1</v>
      </c>
      <c r="I526" s="113">
        <v>1363222</v>
      </c>
      <c r="J526" s="113">
        <v>301074420.35000002</v>
      </c>
      <c r="K526" s="115">
        <v>43493</v>
      </c>
      <c r="L526" s="113">
        <v>22887</v>
      </c>
      <c r="M526" s="113" t="s">
        <v>2815</v>
      </c>
      <c r="N526" s="351"/>
    </row>
    <row r="527" spans="1:14">
      <c r="A527" s="113" t="s">
        <v>2970</v>
      </c>
      <c r="B527" s="113" t="s">
        <v>384</v>
      </c>
      <c r="C527" s="113">
        <v>23.05</v>
      </c>
      <c r="D527" s="113">
        <v>23.05</v>
      </c>
      <c r="E527" s="113">
        <v>21.6</v>
      </c>
      <c r="F527" s="113">
        <v>21.85</v>
      </c>
      <c r="G527" s="113">
        <v>21.85</v>
      </c>
      <c r="H527" s="113">
        <v>23.15</v>
      </c>
      <c r="I527" s="113">
        <v>24260</v>
      </c>
      <c r="J527" s="113">
        <v>536152.94999999995</v>
      </c>
      <c r="K527" s="115">
        <v>43493</v>
      </c>
      <c r="L527" s="113">
        <v>142</v>
      </c>
      <c r="M527" s="113" t="s">
        <v>2971</v>
      </c>
      <c r="N527" s="351"/>
    </row>
    <row r="528" spans="1:14">
      <c r="A528" s="113" t="s">
        <v>309</v>
      </c>
      <c r="B528" s="113" t="s">
        <v>384</v>
      </c>
      <c r="C528" s="113">
        <v>97.95</v>
      </c>
      <c r="D528" s="113">
        <v>97.95</v>
      </c>
      <c r="E528" s="113">
        <v>91.7</v>
      </c>
      <c r="F528" s="113">
        <v>94.6</v>
      </c>
      <c r="G528" s="113">
        <v>94.3</v>
      </c>
      <c r="H528" s="113">
        <v>97.75</v>
      </c>
      <c r="I528" s="113">
        <v>1803984</v>
      </c>
      <c r="J528" s="113">
        <v>170279092.44999999</v>
      </c>
      <c r="K528" s="115">
        <v>43493</v>
      </c>
      <c r="L528" s="113">
        <v>12804</v>
      </c>
      <c r="M528" s="113" t="s">
        <v>820</v>
      </c>
      <c r="N528" s="351"/>
    </row>
    <row r="529" spans="1:14">
      <c r="A529" s="113" t="s">
        <v>181</v>
      </c>
      <c r="B529" s="113" t="s">
        <v>384</v>
      </c>
      <c r="C529" s="113">
        <v>7291</v>
      </c>
      <c r="D529" s="113">
        <v>7348.65</v>
      </c>
      <c r="E529" s="113">
        <v>7197</v>
      </c>
      <c r="F529" s="113">
        <v>7239</v>
      </c>
      <c r="G529" s="113">
        <v>7233</v>
      </c>
      <c r="H529" s="113">
        <v>7290.6</v>
      </c>
      <c r="I529" s="113">
        <v>9532</v>
      </c>
      <c r="J529" s="113">
        <v>69443081</v>
      </c>
      <c r="K529" s="115">
        <v>43493</v>
      </c>
      <c r="L529" s="113">
        <v>1355</v>
      </c>
      <c r="M529" s="113" t="s">
        <v>821</v>
      </c>
      <c r="N529" s="351"/>
    </row>
    <row r="530" spans="1:14">
      <c r="A530" s="113" t="s">
        <v>197</v>
      </c>
      <c r="B530" s="113" t="s">
        <v>384</v>
      </c>
      <c r="C530" s="113">
        <v>180.7</v>
      </c>
      <c r="D530" s="113">
        <v>181.7</v>
      </c>
      <c r="E530" s="113">
        <v>176.05</v>
      </c>
      <c r="F530" s="113">
        <v>178.95</v>
      </c>
      <c r="G530" s="113">
        <v>180.3</v>
      </c>
      <c r="H530" s="113">
        <v>181.3</v>
      </c>
      <c r="I530" s="113">
        <v>202423</v>
      </c>
      <c r="J530" s="113">
        <v>36036219.450000003</v>
      </c>
      <c r="K530" s="115">
        <v>43493</v>
      </c>
      <c r="L530" s="113">
        <v>16405</v>
      </c>
      <c r="M530" s="113" t="s">
        <v>822</v>
      </c>
      <c r="N530" s="351"/>
    </row>
    <row r="531" spans="1:14">
      <c r="A531" s="113" t="s">
        <v>2169</v>
      </c>
      <c r="B531" s="113" t="s">
        <v>384</v>
      </c>
      <c r="C531" s="113">
        <v>114</v>
      </c>
      <c r="D531" s="113">
        <v>118.2</v>
      </c>
      <c r="E531" s="113">
        <v>104.5</v>
      </c>
      <c r="F531" s="113">
        <v>107.4</v>
      </c>
      <c r="G531" s="113">
        <v>106.5</v>
      </c>
      <c r="H531" s="113">
        <v>114</v>
      </c>
      <c r="I531" s="113">
        <v>256174</v>
      </c>
      <c r="J531" s="113">
        <v>28495175.5</v>
      </c>
      <c r="K531" s="115">
        <v>43493</v>
      </c>
      <c r="L531" s="113">
        <v>3420</v>
      </c>
      <c r="M531" s="113" t="s">
        <v>2170</v>
      </c>
      <c r="N531" s="351"/>
    </row>
    <row r="532" spans="1:14">
      <c r="A532" s="113" t="s">
        <v>823</v>
      </c>
      <c r="B532" s="113" t="s">
        <v>3217</v>
      </c>
      <c r="C532" s="113">
        <v>5.7</v>
      </c>
      <c r="D532" s="113">
        <v>5.85</v>
      </c>
      <c r="E532" s="113">
        <v>5.45</v>
      </c>
      <c r="F532" s="113">
        <v>5.45</v>
      </c>
      <c r="G532" s="113">
        <v>5.6</v>
      </c>
      <c r="H532" s="113">
        <v>5.7</v>
      </c>
      <c r="I532" s="113">
        <v>44217</v>
      </c>
      <c r="J532" s="113">
        <v>246468.95</v>
      </c>
      <c r="K532" s="115">
        <v>43493</v>
      </c>
      <c r="L532" s="113">
        <v>83</v>
      </c>
      <c r="M532" s="113" t="s">
        <v>824</v>
      </c>
      <c r="N532" s="351"/>
    </row>
    <row r="533" spans="1:14">
      <c r="A533" s="113" t="s">
        <v>2679</v>
      </c>
      <c r="B533" s="113" t="s">
        <v>384</v>
      </c>
      <c r="C533" s="113">
        <v>1.2</v>
      </c>
      <c r="D533" s="113">
        <v>1.2</v>
      </c>
      <c r="E533" s="113">
        <v>1.2</v>
      </c>
      <c r="F533" s="113">
        <v>1.2</v>
      </c>
      <c r="G533" s="113">
        <v>1.2</v>
      </c>
      <c r="H533" s="113">
        <v>1.25</v>
      </c>
      <c r="I533" s="113">
        <v>150192</v>
      </c>
      <c r="J533" s="113">
        <v>180230.39999999999</v>
      </c>
      <c r="K533" s="115">
        <v>43493</v>
      </c>
      <c r="L533" s="113">
        <v>167</v>
      </c>
      <c r="M533" s="113" t="s">
        <v>2680</v>
      </c>
      <c r="N533" s="351"/>
    </row>
    <row r="534" spans="1:14">
      <c r="A534" s="113" t="s">
        <v>2816</v>
      </c>
      <c r="B534" s="113" t="s">
        <v>384</v>
      </c>
      <c r="C534" s="113">
        <v>9</v>
      </c>
      <c r="D534" s="113">
        <v>9.15</v>
      </c>
      <c r="E534" s="113">
        <v>8.65</v>
      </c>
      <c r="F534" s="113">
        <v>8.75</v>
      </c>
      <c r="G534" s="113">
        <v>8.75</v>
      </c>
      <c r="H534" s="113">
        <v>9.1</v>
      </c>
      <c r="I534" s="113">
        <v>1388</v>
      </c>
      <c r="J534" s="113">
        <v>12377.8</v>
      </c>
      <c r="K534" s="115">
        <v>43493</v>
      </c>
      <c r="L534" s="113">
        <v>9</v>
      </c>
      <c r="M534" s="113" t="s">
        <v>2817</v>
      </c>
      <c r="N534" s="351"/>
    </row>
    <row r="535" spans="1:14">
      <c r="A535" s="113" t="s">
        <v>3166</v>
      </c>
      <c r="B535" s="113" t="s">
        <v>3217</v>
      </c>
      <c r="C535" s="113">
        <v>10.35</v>
      </c>
      <c r="D535" s="113">
        <v>10.35</v>
      </c>
      <c r="E535" s="113">
        <v>10.35</v>
      </c>
      <c r="F535" s="113">
        <v>10.35</v>
      </c>
      <c r="G535" s="113">
        <v>10.35</v>
      </c>
      <c r="H535" s="113">
        <v>10.35</v>
      </c>
      <c r="I535" s="113">
        <v>363</v>
      </c>
      <c r="J535" s="113">
        <v>3757.05</v>
      </c>
      <c r="K535" s="115">
        <v>43493</v>
      </c>
      <c r="L535" s="113">
        <v>6</v>
      </c>
      <c r="M535" s="113" t="s">
        <v>3167</v>
      </c>
      <c r="N535" s="351"/>
    </row>
    <row r="536" spans="1:14">
      <c r="A536" s="113" t="s">
        <v>2109</v>
      </c>
      <c r="B536" s="113" t="s">
        <v>384</v>
      </c>
      <c r="C536" s="113">
        <v>81</v>
      </c>
      <c r="D536" s="113">
        <v>82.2</v>
      </c>
      <c r="E536" s="113">
        <v>80.849999999999994</v>
      </c>
      <c r="F536" s="113">
        <v>81.150000000000006</v>
      </c>
      <c r="G536" s="113">
        <v>80.849999999999994</v>
      </c>
      <c r="H536" s="113">
        <v>81.3</v>
      </c>
      <c r="I536" s="113">
        <v>11000</v>
      </c>
      <c r="J536" s="113">
        <v>891269.2</v>
      </c>
      <c r="K536" s="115">
        <v>43493</v>
      </c>
      <c r="L536" s="113">
        <v>200</v>
      </c>
      <c r="M536" s="113" t="s">
        <v>2110</v>
      </c>
      <c r="N536" s="351"/>
    </row>
    <row r="537" spans="1:14">
      <c r="A537" s="113" t="s">
        <v>825</v>
      </c>
      <c r="B537" s="113" t="s">
        <v>384</v>
      </c>
      <c r="C537" s="113">
        <v>84.5</v>
      </c>
      <c r="D537" s="113">
        <v>86.7</v>
      </c>
      <c r="E537" s="113">
        <v>78</v>
      </c>
      <c r="F537" s="113">
        <v>80.2</v>
      </c>
      <c r="G537" s="113">
        <v>79.7</v>
      </c>
      <c r="H537" s="113">
        <v>85.95</v>
      </c>
      <c r="I537" s="113">
        <v>51587</v>
      </c>
      <c r="J537" s="113">
        <v>4242166.6500000004</v>
      </c>
      <c r="K537" s="115">
        <v>43493</v>
      </c>
      <c r="L537" s="113">
        <v>879</v>
      </c>
      <c r="M537" s="113" t="s">
        <v>826</v>
      </c>
      <c r="N537" s="351"/>
    </row>
    <row r="538" spans="1:14">
      <c r="A538" s="113" t="s">
        <v>827</v>
      </c>
      <c r="B538" s="113" t="s">
        <v>384</v>
      </c>
      <c r="C538" s="113">
        <v>490</v>
      </c>
      <c r="D538" s="113">
        <v>495</v>
      </c>
      <c r="E538" s="113">
        <v>470.5</v>
      </c>
      <c r="F538" s="113">
        <v>486.35</v>
      </c>
      <c r="G538" s="113">
        <v>495</v>
      </c>
      <c r="H538" s="113">
        <v>491.5</v>
      </c>
      <c r="I538" s="113">
        <v>47372</v>
      </c>
      <c r="J538" s="113">
        <v>22813659.149999999</v>
      </c>
      <c r="K538" s="115">
        <v>43493</v>
      </c>
      <c r="L538" s="113">
        <v>1977</v>
      </c>
      <c r="M538" s="113" t="s">
        <v>828</v>
      </c>
      <c r="N538" s="351"/>
    </row>
    <row r="539" spans="1:14">
      <c r="A539" s="113" t="s">
        <v>1856</v>
      </c>
      <c r="B539" s="113" t="s">
        <v>384</v>
      </c>
      <c r="C539" s="113">
        <v>157.55000000000001</v>
      </c>
      <c r="D539" s="113">
        <v>162.15</v>
      </c>
      <c r="E539" s="113">
        <v>154.05000000000001</v>
      </c>
      <c r="F539" s="113">
        <v>155.55000000000001</v>
      </c>
      <c r="G539" s="113">
        <v>154.1</v>
      </c>
      <c r="H539" s="113">
        <v>157.15</v>
      </c>
      <c r="I539" s="113">
        <v>2507</v>
      </c>
      <c r="J539" s="113">
        <v>399857.1</v>
      </c>
      <c r="K539" s="115">
        <v>43493</v>
      </c>
      <c r="L539" s="113">
        <v>103</v>
      </c>
      <c r="M539" s="113" t="s">
        <v>1857</v>
      </c>
      <c r="N539" s="351"/>
    </row>
    <row r="540" spans="1:14">
      <c r="A540" s="113" t="s">
        <v>829</v>
      </c>
      <c r="B540" s="113" t="s">
        <v>384</v>
      </c>
      <c r="C540" s="113">
        <v>881</v>
      </c>
      <c r="D540" s="113">
        <v>881.75</v>
      </c>
      <c r="E540" s="113">
        <v>814.95</v>
      </c>
      <c r="F540" s="113">
        <v>844.05</v>
      </c>
      <c r="G540" s="113">
        <v>840.25</v>
      </c>
      <c r="H540" s="113">
        <v>879.95</v>
      </c>
      <c r="I540" s="113">
        <v>118850</v>
      </c>
      <c r="J540" s="113">
        <v>99853506.900000006</v>
      </c>
      <c r="K540" s="115">
        <v>43493</v>
      </c>
      <c r="L540" s="113">
        <v>9655</v>
      </c>
      <c r="M540" s="113" t="s">
        <v>830</v>
      </c>
      <c r="N540" s="351"/>
    </row>
    <row r="541" spans="1:14">
      <c r="A541" s="113" t="s">
        <v>831</v>
      </c>
      <c r="B541" s="113" t="s">
        <v>384</v>
      </c>
      <c r="C541" s="113">
        <v>127.95</v>
      </c>
      <c r="D541" s="113">
        <v>127.95</v>
      </c>
      <c r="E541" s="113">
        <v>125.1</v>
      </c>
      <c r="F541" s="113">
        <v>126.7</v>
      </c>
      <c r="G541" s="113">
        <v>127</v>
      </c>
      <c r="H541" s="113">
        <v>125.1</v>
      </c>
      <c r="I541" s="113">
        <v>123632</v>
      </c>
      <c r="J541" s="113">
        <v>15660387</v>
      </c>
      <c r="K541" s="115">
        <v>43493</v>
      </c>
      <c r="L541" s="113">
        <v>2429</v>
      </c>
      <c r="M541" s="113" t="s">
        <v>3556</v>
      </c>
      <c r="N541" s="351"/>
    </row>
    <row r="542" spans="1:14">
      <c r="A542" s="113" t="s">
        <v>832</v>
      </c>
      <c r="B542" s="113" t="s">
        <v>384</v>
      </c>
      <c r="C542" s="113">
        <v>844.95</v>
      </c>
      <c r="D542" s="113">
        <v>855.95</v>
      </c>
      <c r="E542" s="113">
        <v>844.95</v>
      </c>
      <c r="F542" s="113">
        <v>853.85</v>
      </c>
      <c r="G542" s="113">
        <v>852.1</v>
      </c>
      <c r="H542" s="113">
        <v>856.75</v>
      </c>
      <c r="I542" s="113">
        <v>6509</v>
      </c>
      <c r="J542" s="113">
        <v>5541416.4000000004</v>
      </c>
      <c r="K542" s="115">
        <v>43493</v>
      </c>
      <c r="L542" s="113">
        <v>393</v>
      </c>
      <c r="M542" s="113" t="s">
        <v>833</v>
      </c>
      <c r="N542" s="351"/>
    </row>
    <row r="543" spans="1:14">
      <c r="A543" s="113" t="s">
        <v>834</v>
      </c>
      <c r="B543" s="113" t="s">
        <v>384</v>
      </c>
      <c r="C543" s="113">
        <v>59.1</v>
      </c>
      <c r="D543" s="113">
        <v>60.8</v>
      </c>
      <c r="E543" s="113">
        <v>56.4</v>
      </c>
      <c r="F543" s="113">
        <v>57.5</v>
      </c>
      <c r="G543" s="113">
        <v>57.75</v>
      </c>
      <c r="H543" s="113">
        <v>58.05</v>
      </c>
      <c r="I543" s="113">
        <v>16902</v>
      </c>
      <c r="J543" s="113">
        <v>972675.45</v>
      </c>
      <c r="K543" s="115">
        <v>43493</v>
      </c>
      <c r="L543" s="113">
        <v>373</v>
      </c>
      <c r="M543" s="113" t="s">
        <v>835</v>
      </c>
      <c r="N543" s="351"/>
    </row>
    <row r="544" spans="1:14">
      <c r="A544" s="113" t="s">
        <v>836</v>
      </c>
      <c r="B544" s="113" t="s">
        <v>384</v>
      </c>
      <c r="C544" s="113">
        <v>64</v>
      </c>
      <c r="D544" s="113">
        <v>64.05</v>
      </c>
      <c r="E544" s="113">
        <v>61.3</v>
      </c>
      <c r="F544" s="113">
        <v>61.7</v>
      </c>
      <c r="G544" s="113">
        <v>61.7</v>
      </c>
      <c r="H544" s="113">
        <v>64.099999999999994</v>
      </c>
      <c r="I544" s="113">
        <v>22201</v>
      </c>
      <c r="J544" s="113">
        <v>1377204.15</v>
      </c>
      <c r="K544" s="115">
        <v>43493</v>
      </c>
      <c r="L544" s="113">
        <v>234</v>
      </c>
      <c r="M544" s="113" t="s">
        <v>1981</v>
      </c>
      <c r="N544" s="351"/>
    </row>
    <row r="545" spans="1:14">
      <c r="A545" s="113" t="s">
        <v>2426</v>
      </c>
      <c r="B545" s="113" t="s">
        <v>384</v>
      </c>
      <c r="C545" s="113">
        <v>6.75</v>
      </c>
      <c r="D545" s="113">
        <v>6.8</v>
      </c>
      <c r="E545" s="113">
        <v>6.6</v>
      </c>
      <c r="F545" s="113">
        <v>6.7</v>
      </c>
      <c r="G545" s="113">
        <v>6.8</v>
      </c>
      <c r="H545" s="113">
        <v>6.9</v>
      </c>
      <c r="I545" s="113">
        <v>1761783</v>
      </c>
      <c r="J545" s="113">
        <v>11751169.050000001</v>
      </c>
      <c r="K545" s="115">
        <v>43493</v>
      </c>
      <c r="L545" s="113">
        <v>1392</v>
      </c>
      <c r="M545" s="113" t="s">
        <v>2427</v>
      </c>
      <c r="N545" s="351"/>
    </row>
    <row r="546" spans="1:14">
      <c r="A546" s="113" t="s">
        <v>2551</v>
      </c>
      <c r="B546" s="113" t="s">
        <v>384</v>
      </c>
      <c r="C546" s="113">
        <v>754.9</v>
      </c>
      <c r="D546" s="113">
        <v>754.9</v>
      </c>
      <c r="E546" s="113">
        <v>729</v>
      </c>
      <c r="F546" s="113">
        <v>732.8</v>
      </c>
      <c r="G546" s="113">
        <v>734.9</v>
      </c>
      <c r="H546" s="113">
        <v>742.05</v>
      </c>
      <c r="I546" s="113">
        <v>7598</v>
      </c>
      <c r="J546" s="113">
        <v>5593033.0499999998</v>
      </c>
      <c r="K546" s="115">
        <v>43493</v>
      </c>
      <c r="L546" s="113">
        <v>1466</v>
      </c>
      <c r="M546" s="113" t="s">
        <v>2552</v>
      </c>
      <c r="N546" s="351"/>
    </row>
    <row r="547" spans="1:14">
      <c r="A547" s="113" t="s">
        <v>2818</v>
      </c>
      <c r="B547" s="113" t="s">
        <v>384</v>
      </c>
      <c r="C547" s="113">
        <v>495</v>
      </c>
      <c r="D547" s="113">
        <v>500</v>
      </c>
      <c r="E547" s="113">
        <v>485</v>
      </c>
      <c r="F547" s="113">
        <v>498.2</v>
      </c>
      <c r="G547" s="113">
        <v>500</v>
      </c>
      <c r="H547" s="113">
        <v>499.35</v>
      </c>
      <c r="I547" s="113">
        <v>1919</v>
      </c>
      <c r="J547" s="113">
        <v>947537.85</v>
      </c>
      <c r="K547" s="115">
        <v>43493</v>
      </c>
      <c r="L547" s="113">
        <v>180</v>
      </c>
      <c r="M547" s="113" t="s">
        <v>2819</v>
      </c>
      <c r="N547" s="351"/>
    </row>
    <row r="548" spans="1:14">
      <c r="A548" s="113" t="s">
        <v>2972</v>
      </c>
      <c r="B548" s="113" t="s">
        <v>384</v>
      </c>
      <c r="C548" s="113">
        <v>78.75</v>
      </c>
      <c r="D548" s="113">
        <v>78.75</v>
      </c>
      <c r="E548" s="113">
        <v>77.2</v>
      </c>
      <c r="F548" s="113">
        <v>77.349999999999994</v>
      </c>
      <c r="G548" s="113">
        <v>77.400000000000006</v>
      </c>
      <c r="H548" s="113">
        <v>78</v>
      </c>
      <c r="I548" s="113">
        <v>18878</v>
      </c>
      <c r="J548" s="113">
        <v>1465718.8</v>
      </c>
      <c r="K548" s="115">
        <v>43493</v>
      </c>
      <c r="L548" s="113">
        <v>213</v>
      </c>
      <c r="M548" s="113" t="s">
        <v>2973</v>
      </c>
      <c r="N548" s="351"/>
    </row>
    <row r="549" spans="1:14">
      <c r="A549" s="113" t="s">
        <v>837</v>
      </c>
      <c r="B549" s="113" t="s">
        <v>384</v>
      </c>
      <c r="C549" s="113">
        <v>31.95</v>
      </c>
      <c r="D549" s="113">
        <v>32</v>
      </c>
      <c r="E549" s="113">
        <v>31.8</v>
      </c>
      <c r="F549" s="113">
        <v>31.8</v>
      </c>
      <c r="G549" s="113">
        <v>31.8</v>
      </c>
      <c r="H549" s="113">
        <v>31.9</v>
      </c>
      <c r="I549" s="113">
        <v>4525307</v>
      </c>
      <c r="J549" s="113">
        <v>144180153.55000001</v>
      </c>
      <c r="K549" s="115">
        <v>43493</v>
      </c>
      <c r="L549" s="113">
        <v>3163</v>
      </c>
      <c r="M549" s="113" t="s">
        <v>838</v>
      </c>
      <c r="N549" s="351"/>
    </row>
    <row r="550" spans="1:14">
      <c r="A550" s="113" t="s">
        <v>839</v>
      </c>
      <c r="B550" s="113" t="s">
        <v>384</v>
      </c>
      <c r="C550" s="113">
        <v>719.95</v>
      </c>
      <c r="D550" s="113">
        <v>719.95</v>
      </c>
      <c r="E550" s="113">
        <v>691</v>
      </c>
      <c r="F550" s="113">
        <v>699.5</v>
      </c>
      <c r="G550" s="113">
        <v>695</v>
      </c>
      <c r="H550" s="113">
        <v>712.95</v>
      </c>
      <c r="I550" s="113">
        <v>133128</v>
      </c>
      <c r="J550" s="113">
        <v>93174772.450000003</v>
      </c>
      <c r="K550" s="115">
        <v>43493</v>
      </c>
      <c r="L550" s="113">
        <v>2397</v>
      </c>
      <c r="M550" s="113" t="s">
        <v>840</v>
      </c>
      <c r="N550" s="351"/>
    </row>
    <row r="551" spans="1:14">
      <c r="A551" s="113" t="s">
        <v>74</v>
      </c>
      <c r="B551" s="113" t="s">
        <v>384</v>
      </c>
      <c r="C551" s="113">
        <v>711</v>
      </c>
      <c r="D551" s="113">
        <v>713.05</v>
      </c>
      <c r="E551" s="113">
        <v>686.35</v>
      </c>
      <c r="F551" s="113">
        <v>698.7</v>
      </c>
      <c r="G551" s="113">
        <v>697.35</v>
      </c>
      <c r="H551" s="113">
        <v>708.15</v>
      </c>
      <c r="I551" s="113">
        <v>1425427</v>
      </c>
      <c r="J551" s="113">
        <v>992778840.5</v>
      </c>
      <c r="K551" s="115">
        <v>43493</v>
      </c>
      <c r="L551" s="113">
        <v>41470</v>
      </c>
      <c r="M551" s="113" t="s">
        <v>841</v>
      </c>
      <c r="N551" s="351"/>
    </row>
    <row r="552" spans="1:14">
      <c r="A552" s="113" t="s">
        <v>3648</v>
      </c>
      <c r="B552" s="113" t="s">
        <v>3217</v>
      </c>
      <c r="C552" s="113">
        <v>0.6</v>
      </c>
      <c r="D552" s="113">
        <v>0.6</v>
      </c>
      <c r="E552" s="113">
        <v>0.6</v>
      </c>
      <c r="F552" s="113">
        <v>0.6</v>
      </c>
      <c r="G552" s="113">
        <v>0.6</v>
      </c>
      <c r="H552" s="113">
        <v>0.6</v>
      </c>
      <c r="I552" s="113">
        <v>104</v>
      </c>
      <c r="J552" s="113">
        <v>62.4</v>
      </c>
      <c r="K552" s="115">
        <v>43493</v>
      </c>
      <c r="L552" s="113">
        <v>2</v>
      </c>
      <c r="M552" s="113" t="s">
        <v>3649</v>
      </c>
      <c r="N552" s="351"/>
    </row>
    <row r="553" spans="1:14">
      <c r="A553" s="113" t="s">
        <v>842</v>
      </c>
      <c r="B553" s="113" t="s">
        <v>384</v>
      </c>
      <c r="C553" s="113">
        <v>26</v>
      </c>
      <c r="D553" s="113">
        <v>26</v>
      </c>
      <c r="E553" s="113">
        <v>24.6</v>
      </c>
      <c r="F553" s="113">
        <v>24.85</v>
      </c>
      <c r="G553" s="113">
        <v>24.8</v>
      </c>
      <c r="H553" s="113">
        <v>25.8</v>
      </c>
      <c r="I553" s="113">
        <v>200876</v>
      </c>
      <c r="J553" s="113">
        <v>5017409.7</v>
      </c>
      <c r="K553" s="115">
        <v>43493</v>
      </c>
      <c r="L553" s="113">
        <v>805</v>
      </c>
      <c r="M553" s="113" t="s">
        <v>843</v>
      </c>
      <c r="N553" s="351"/>
    </row>
    <row r="554" spans="1:14">
      <c r="A554" s="113" t="s">
        <v>2769</v>
      </c>
      <c r="B554" s="113" t="s">
        <v>384</v>
      </c>
      <c r="C554" s="113">
        <v>8</v>
      </c>
      <c r="D554" s="113">
        <v>8</v>
      </c>
      <c r="E554" s="113">
        <v>8</v>
      </c>
      <c r="F554" s="113">
        <v>8</v>
      </c>
      <c r="G554" s="113">
        <v>8</v>
      </c>
      <c r="H554" s="113">
        <v>8.4</v>
      </c>
      <c r="I554" s="113">
        <v>400</v>
      </c>
      <c r="J554" s="113">
        <v>3200</v>
      </c>
      <c r="K554" s="115">
        <v>43493</v>
      </c>
      <c r="L554" s="113">
        <v>2</v>
      </c>
      <c r="M554" s="113" t="s">
        <v>2770</v>
      </c>
      <c r="N554" s="351"/>
    </row>
    <row r="555" spans="1:14">
      <c r="A555" s="113" t="s">
        <v>844</v>
      </c>
      <c r="B555" s="113" t="s">
        <v>384</v>
      </c>
      <c r="C555" s="113">
        <v>12.95</v>
      </c>
      <c r="D555" s="113">
        <v>13.05</v>
      </c>
      <c r="E555" s="113">
        <v>12.55</v>
      </c>
      <c r="F555" s="113">
        <v>12.65</v>
      </c>
      <c r="G555" s="113">
        <v>12.55</v>
      </c>
      <c r="H555" s="113">
        <v>13.1</v>
      </c>
      <c r="I555" s="113">
        <v>4424043</v>
      </c>
      <c r="J555" s="113">
        <v>56429231.950000003</v>
      </c>
      <c r="K555" s="115">
        <v>43493</v>
      </c>
      <c r="L555" s="113">
        <v>4895</v>
      </c>
      <c r="M555" s="113" t="s">
        <v>845</v>
      </c>
      <c r="N555" s="351"/>
    </row>
    <row r="556" spans="1:14">
      <c r="A556" s="113" t="s">
        <v>846</v>
      </c>
      <c r="B556" s="113" t="s">
        <v>384</v>
      </c>
      <c r="C556" s="113">
        <v>195.4</v>
      </c>
      <c r="D556" s="113">
        <v>196.25</v>
      </c>
      <c r="E556" s="113">
        <v>194.5</v>
      </c>
      <c r="F556" s="113">
        <v>195.1</v>
      </c>
      <c r="G556" s="113">
        <v>195</v>
      </c>
      <c r="H556" s="113">
        <v>198.05</v>
      </c>
      <c r="I556" s="113">
        <v>11524</v>
      </c>
      <c r="J556" s="113">
        <v>2247090.7000000002</v>
      </c>
      <c r="K556" s="115">
        <v>43493</v>
      </c>
      <c r="L556" s="113">
        <v>462</v>
      </c>
      <c r="M556" s="113" t="s">
        <v>847</v>
      </c>
      <c r="N556" s="351"/>
    </row>
    <row r="557" spans="1:14">
      <c r="A557" s="113" t="s">
        <v>849</v>
      </c>
      <c r="B557" s="113" t="s">
        <v>384</v>
      </c>
      <c r="C557" s="113">
        <v>20.399999999999999</v>
      </c>
      <c r="D557" s="113">
        <v>20.399999999999999</v>
      </c>
      <c r="E557" s="113">
        <v>18.75</v>
      </c>
      <c r="F557" s="113">
        <v>19.75</v>
      </c>
      <c r="G557" s="113">
        <v>19.600000000000001</v>
      </c>
      <c r="H557" s="113">
        <v>20.399999999999999</v>
      </c>
      <c r="I557" s="113">
        <v>1010726</v>
      </c>
      <c r="J557" s="113">
        <v>19524940</v>
      </c>
      <c r="K557" s="115">
        <v>43493</v>
      </c>
      <c r="L557" s="113">
        <v>5548</v>
      </c>
      <c r="M557" s="113" t="s">
        <v>850</v>
      </c>
      <c r="N557" s="351"/>
    </row>
    <row r="558" spans="1:14">
      <c r="A558" s="113" t="s">
        <v>75</v>
      </c>
      <c r="B558" s="113" t="s">
        <v>384</v>
      </c>
      <c r="C558" s="113">
        <v>973</v>
      </c>
      <c r="D558" s="113">
        <v>980</v>
      </c>
      <c r="E558" s="113">
        <v>963.9</v>
      </c>
      <c r="F558" s="113">
        <v>977.8</v>
      </c>
      <c r="G558" s="113">
        <v>975.6</v>
      </c>
      <c r="H558" s="113">
        <v>969.4</v>
      </c>
      <c r="I558" s="113">
        <v>1514965</v>
      </c>
      <c r="J558" s="113">
        <v>1473158462.75</v>
      </c>
      <c r="K558" s="115">
        <v>43493</v>
      </c>
      <c r="L558" s="113">
        <v>52055</v>
      </c>
      <c r="M558" s="113" t="s">
        <v>851</v>
      </c>
      <c r="N558" s="351"/>
    </row>
    <row r="559" spans="1:14">
      <c r="A559" s="113" t="s">
        <v>76</v>
      </c>
      <c r="B559" s="113" t="s">
        <v>384</v>
      </c>
      <c r="C559" s="113">
        <v>1978.7</v>
      </c>
      <c r="D559" s="113">
        <v>1982.2</v>
      </c>
      <c r="E559" s="113">
        <v>1938.1</v>
      </c>
      <c r="F559" s="113">
        <v>1946.9</v>
      </c>
      <c r="G559" s="113">
        <v>1951</v>
      </c>
      <c r="H559" s="113">
        <v>1977.8</v>
      </c>
      <c r="I559" s="113">
        <v>2698966</v>
      </c>
      <c r="J559" s="113">
        <v>5273336602.1999998</v>
      </c>
      <c r="K559" s="115">
        <v>43493</v>
      </c>
      <c r="L559" s="113">
        <v>127940</v>
      </c>
      <c r="M559" s="113" t="s">
        <v>852</v>
      </c>
      <c r="N559" s="351"/>
    </row>
    <row r="560" spans="1:14">
      <c r="A560" s="113" t="s">
        <v>2782</v>
      </c>
      <c r="B560" s="113" t="s">
        <v>384</v>
      </c>
      <c r="C560" s="113">
        <v>1426</v>
      </c>
      <c r="D560" s="113">
        <v>1428</v>
      </c>
      <c r="E560" s="113">
        <v>1375</v>
      </c>
      <c r="F560" s="113">
        <v>1383.35</v>
      </c>
      <c r="G560" s="113">
        <v>1385</v>
      </c>
      <c r="H560" s="113">
        <v>1424.5</v>
      </c>
      <c r="I560" s="113">
        <v>98537</v>
      </c>
      <c r="J560" s="113">
        <v>136763257.80000001</v>
      </c>
      <c r="K560" s="115">
        <v>43493</v>
      </c>
      <c r="L560" s="113">
        <v>11153</v>
      </c>
      <c r="M560" s="113" t="s">
        <v>2783</v>
      </c>
      <c r="N560" s="351"/>
    </row>
    <row r="561" spans="1:14">
      <c r="A561" s="113" t="s">
        <v>77</v>
      </c>
      <c r="B561" s="113" t="s">
        <v>384</v>
      </c>
      <c r="C561" s="113">
        <v>2090</v>
      </c>
      <c r="D561" s="113">
        <v>2102.0500000000002</v>
      </c>
      <c r="E561" s="113">
        <v>2076.75</v>
      </c>
      <c r="F561" s="113">
        <v>2084.15</v>
      </c>
      <c r="G561" s="113">
        <v>2087</v>
      </c>
      <c r="H561" s="113">
        <v>2096</v>
      </c>
      <c r="I561" s="113">
        <v>3840109</v>
      </c>
      <c r="J561" s="113">
        <v>8029190019.8500004</v>
      </c>
      <c r="K561" s="115">
        <v>43493</v>
      </c>
      <c r="L561" s="113">
        <v>170502</v>
      </c>
      <c r="M561" s="113" t="s">
        <v>853</v>
      </c>
      <c r="N561" s="351"/>
    </row>
    <row r="562" spans="1:14">
      <c r="A562" s="113" t="s">
        <v>2317</v>
      </c>
      <c r="B562" s="113" t="s">
        <v>384</v>
      </c>
      <c r="C562" s="113">
        <v>361</v>
      </c>
      <c r="D562" s="113">
        <v>369.5</v>
      </c>
      <c r="E562" s="113">
        <v>344.4</v>
      </c>
      <c r="F562" s="113">
        <v>367.3</v>
      </c>
      <c r="G562" s="113">
        <v>365.4</v>
      </c>
      <c r="H562" s="113">
        <v>359.4</v>
      </c>
      <c r="I562" s="113">
        <v>1405014</v>
      </c>
      <c r="J562" s="113">
        <v>498430953.94999999</v>
      </c>
      <c r="K562" s="115">
        <v>43493</v>
      </c>
      <c r="L562" s="113">
        <v>62280</v>
      </c>
      <c r="M562" s="113" t="s">
        <v>2318</v>
      </c>
      <c r="N562" s="351"/>
    </row>
    <row r="563" spans="1:14">
      <c r="A563" s="113" t="s">
        <v>2242</v>
      </c>
      <c r="B563" s="113" t="s">
        <v>384</v>
      </c>
      <c r="C563" s="113">
        <v>2951.35</v>
      </c>
      <c r="D563" s="113">
        <v>2975</v>
      </c>
      <c r="E563" s="113">
        <v>2951.35</v>
      </c>
      <c r="F563" s="113">
        <v>2971.95</v>
      </c>
      <c r="G563" s="113">
        <v>2975</v>
      </c>
      <c r="H563" s="113">
        <v>2931.65</v>
      </c>
      <c r="I563" s="113">
        <v>1267</v>
      </c>
      <c r="J563" s="113">
        <v>3761919.1</v>
      </c>
      <c r="K563" s="115">
        <v>43493</v>
      </c>
      <c r="L563" s="113">
        <v>165</v>
      </c>
      <c r="M563" s="113" t="s">
        <v>2243</v>
      </c>
      <c r="N563" s="351"/>
    </row>
    <row r="564" spans="1:14">
      <c r="A564" s="113" t="s">
        <v>854</v>
      </c>
      <c r="B564" s="113" t="s">
        <v>384</v>
      </c>
      <c r="C564" s="113">
        <v>1116.1600000000001</v>
      </c>
      <c r="D564" s="113">
        <v>1117</v>
      </c>
      <c r="E564" s="113">
        <v>1104.8800000000001</v>
      </c>
      <c r="F564" s="113">
        <v>1106.92</v>
      </c>
      <c r="G564" s="113">
        <v>1106.94</v>
      </c>
      <c r="H564" s="113">
        <v>1118.08</v>
      </c>
      <c r="I564" s="113">
        <v>1840</v>
      </c>
      <c r="J564" s="113">
        <v>2044161.48</v>
      </c>
      <c r="K564" s="115">
        <v>43493</v>
      </c>
      <c r="L564" s="113">
        <v>62</v>
      </c>
      <c r="M564" s="113" t="s">
        <v>855</v>
      </c>
      <c r="N564" s="351"/>
    </row>
    <row r="565" spans="1:14">
      <c r="A565" s="113" t="s">
        <v>3180</v>
      </c>
      <c r="B565" s="113" t="s">
        <v>384</v>
      </c>
      <c r="C565" s="113">
        <v>3768</v>
      </c>
      <c r="D565" s="113">
        <v>3768</v>
      </c>
      <c r="E565" s="113">
        <v>3730.87</v>
      </c>
      <c r="F565" s="113">
        <v>3730.93</v>
      </c>
      <c r="G565" s="113">
        <v>3730.93</v>
      </c>
      <c r="H565" s="113">
        <v>3767.94</v>
      </c>
      <c r="I565" s="113">
        <v>17</v>
      </c>
      <c r="J565" s="113">
        <v>63557.7</v>
      </c>
      <c r="K565" s="115">
        <v>43493</v>
      </c>
      <c r="L565" s="113">
        <v>9</v>
      </c>
      <c r="M565" s="113" t="s">
        <v>3181</v>
      </c>
      <c r="N565" s="351"/>
    </row>
    <row r="566" spans="1:14">
      <c r="A566" s="113" t="s">
        <v>78</v>
      </c>
      <c r="B566" s="113" t="s">
        <v>384</v>
      </c>
      <c r="C566" s="113">
        <v>27.55</v>
      </c>
      <c r="D566" s="113">
        <v>27.65</v>
      </c>
      <c r="E566" s="113">
        <v>26.4</v>
      </c>
      <c r="F566" s="113">
        <v>26.8</v>
      </c>
      <c r="G566" s="113">
        <v>26.7</v>
      </c>
      <c r="H566" s="113">
        <v>27.65</v>
      </c>
      <c r="I566" s="113">
        <v>2991996</v>
      </c>
      <c r="J566" s="113">
        <v>80486426.5</v>
      </c>
      <c r="K566" s="115">
        <v>43493</v>
      </c>
      <c r="L566" s="113">
        <v>8524</v>
      </c>
      <c r="M566" s="113" t="s">
        <v>856</v>
      </c>
      <c r="N566" s="351"/>
    </row>
    <row r="567" spans="1:14">
      <c r="A567" s="113" t="s">
        <v>857</v>
      </c>
      <c r="B567" s="113" t="s">
        <v>384</v>
      </c>
      <c r="C567" s="113">
        <v>2700</v>
      </c>
      <c r="D567" s="113">
        <v>2700</v>
      </c>
      <c r="E567" s="113">
        <v>2200.3000000000002</v>
      </c>
      <c r="F567" s="113">
        <v>2200.3000000000002</v>
      </c>
      <c r="G567" s="113">
        <v>2200.3000000000002</v>
      </c>
      <c r="H567" s="113">
        <v>2750.35</v>
      </c>
      <c r="I567" s="113">
        <v>1467445</v>
      </c>
      <c r="J567" s="113">
        <v>3490074658.9499998</v>
      </c>
      <c r="K567" s="115">
        <v>43493</v>
      </c>
      <c r="L567" s="113">
        <v>142584</v>
      </c>
      <c r="M567" s="113" t="s">
        <v>2820</v>
      </c>
      <c r="N567" s="351"/>
    </row>
    <row r="568" spans="1:14">
      <c r="A568" s="113" t="s">
        <v>858</v>
      </c>
      <c r="B568" s="113" t="s">
        <v>384</v>
      </c>
      <c r="C568" s="113">
        <v>146.05000000000001</v>
      </c>
      <c r="D568" s="113">
        <v>147.9</v>
      </c>
      <c r="E568" s="113">
        <v>141.94999999999999</v>
      </c>
      <c r="F568" s="113">
        <v>142.9</v>
      </c>
      <c r="G568" s="113">
        <v>143.25</v>
      </c>
      <c r="H568" s="113">
        <v>148.15</v>
      </c>
      <c r="I568" s="113">
        <v>43609</v>
      </c>
      <c r="J568" s="113">
        <v>6273509.9000000004</v>
      </c>
      <c r="K568" s="115">
        <v>43493</v>
      </c>
      <c r="L568" s="113">
        <v>978</v>
      </c>
      <c r="M568" s="113" t="s">
        <v>2974</v>
      </c>
      <c r="N568" s="351"/>
    </row>
    <row r="569" spans="1:14">
      <c r="A569" s="113" t="s">
        <v>859</v>
      </c>
      <c r="B569" s="113" t="s">
        <v>384</v>
      </c>
      <c r="C569" s="113">
        <v>106.1</v>
      </c>
      <c r="D569" s="113">
        <v>107.15</v>
      </c>
      <c r="E569" s="113">
        <v>100.45</v>
      </c>
      <c r="F569" s="113">
        <v>103.95</v>
      </c>
      <c r="G569" s="113">
        <v>104.25</v>
      </c>
      <c r="H569" s="113">
        <v>105.2</v>
      </c>
      <c r="I569" s="113">
        <v>31719</v>
      </c>
      <c r="J569" s="113">
        <v>3286369.05</v>
      </c>
      <c r="K569" s="115">
        <v>43493</v>
      </c>
      <c r="L569" s="113">
        <v>708</v>
      </c>
      <c r="M569" s="113" t="s">
        <v>860</v>
      </c>
      <c r="N569" s="351"/>
    </row>
    <row r="570" spans="1:14">
      <c r="A570" s="113" t="s">
        <v>861</v>
      </c>
      <c r="B570" s="113" t="s">
        <v>384</v>
      </c>
      <c r="C570" s="113">
        <v>503.65</v>
      </c>
      <c r="D570" s="113">
        <v>508</v>
      </c>
      <c r="E570" s="113">
        <v>480</v>
      </c>
      <c r="F570" s="113">
        <v>485.6</v>
      </c>
      <c r="G570" s="113">
        <v>484.6</v>
      </c>
      <c r="H570" s="113">
        <v>503.65</v>
      </c>
      <c r="I570" s="113">
        <v>38120</v>
      </c>
      <c r="J570" s="113">
        <v>18749909.449999999</v>
      </c>
      <c r="K570" s="115">
        <v>43493</v>
      </c>
      <c r="L570" s="113">
        <v>2656</v>
      </c>
      <c r="M570" s="113" t="s">
        <v>2224</v>
      </c>
      <c r="N570" s="351"/>
    </row>
    <row r="571" spans="1:14">
      <c r="A571" s="113" t="s">
        <v>79</v>
      </c>
      <c r="B571" s="113" t="s">
        <v>384</v>
      </c>
      <c r="C571" s="113">
        <v>2680</v>
      </c>
      <c r="D571" s="113">
        <v>2685</v>
      </c>
      <c r="E571" s="113">
        <v>2586.75</v>
      </c>
      <c r="F571" s="113">
        <v>2598.6</v>
      </c>
      <c r="G571" s="113">
        <v>2598.65</v>
      </c>
      <c r="H571" s="113">
        <v>2670.15</v>
      </c>
      <c r="I571" s="113">
        <v>576248</v>
      </c>
      <c r="J571" s="113">
        <v>1512820254.3</v>
      </c>
      <c r="K571" s="115">
        <v>43493</v>
      </c>
      <c r="L571" s="113">
        <v>42060</v>
      </c>
      <c r="M571" s="113" t="s">
        <v>862</v>
      </c>
      <c r="N571" s="351"/>
    </row>
    <row r="572" spans="1:14">
      <c r="A572" s="113" t="s">
        <v>863</v>
      </c>
      <c r="B572" s="113" t="s">
        <v>384</v>
      </c>
      <c r="C572" s="113">
        <v>1105.95</v>
      </c>
      <c r="D572" s="113">
        <v>1105.95</v>
      </c>
      <c r="E572" s="113">
        <v>1071.2</v>
      </c>
      <c r="F572" s="113">
        <v>1079.0999999999999</v>
      </c>
      <c r="G572" s="113">
        <v>1075.7</v>
      </c>
      <c r="H572" s="113">
        <v>1109.1500000000001</v>
      </c>
      <c r="I572" s="113">
        <v>1284</v>
      </c>
      <c r="J572" s="113">
        <v>1393540.85</v>
      </c>
      <c r="K572" s="115">
        <v>43493</v>
      </c>
      <c r="L572" s="113">
        <v>192</v>
      </c>
      <c r="M572" s="113" t="s">
        <v>864</v>
      </c>
      <c r="N572" s="351"/>
    </row>
    <row r="573" spans="1:14">
      <c r="A573" s="113" t="s">
        <v>3266</v>
      </c>
      <c r="B573" s="113" t="s">
        <v>3217</v>
      </c>
      <c r="C573" s="113">
        <v>20.6</v>
      </c>
      <c r="D573" s="113">
        <v>22.65</v>
      </c>
      <c r="E573" s="113">
        <v>20.6</v>
      </c>
      <c r="F573" s="113">
        <v>22.6</v>
      </c>
      <c r="G573" s="113">
        <v>22.65</v>
      </c>
      <c r="H573" s="113">
        <v>21.6</v>
      </c>
      <c r="I573" s="113">
        <v>455</v>
      </c>
      <c r="J573" s="113">
        <v>9780.5</v>
      </c>
      <c r="K573" s="115">
        <v>43493</v>
      </c>
      <c r="L573" s="113">
        <v>8</v>
      </c>
      <c r="M573" s="113" t="s">
        <v>3267</v>
      </c>
      <c r="N573" s="351"/>
    </row>
    <row r="574" spans="1:14">
      <c r="A574" s="113" t="s">
        <v>80</v>
      </c>
      <c r="B574" s="113" t="s">
        <v>384</v>
      </c>
      <c r="C574" s="113">
        <v>322.8</v>
      </c>
      <c r="D574" s="113">
        <v>323.7</v>
      </c>
      <c r="E574" s="113">
        <v>312.25</v>
      </c>
      <c r="F574" s="113">
        <v>319.60000000000002</v>
      </c>
      <c r="G574" s="113">
        <v>318.05</v>
      </c>
      <c r="H574" s="113">
        <v>324</v>
      </c>
      <c r="I574" s="113">
        <v>1386777</v>
      </c>
      <c r="J574" s="113">
        <v>441731247.89999998</v>
      </c>
      <c r="K574" s="115">
        <v>43493</v>
      </c>
      <c r="L574" s="113">
        <v>29581</v>
      </c>
      <c r="M574" s="113" t="s">
        <v>865</v>
      </c>
      <c r="N574" s="351"/>
    </row>
    <row r="575" spans="1:14">
      <c r="A575" s="113" t="s">
        <v>866</v>
      </c>
      <c r="B575" s="113" t="s">
        <v>384</v>
      </c>
      <c r="C575" s="113">
        <v>22</v>
      </c>
      <c r="D575" s="113">
        <v>22.25</v>
      </c>
      <c r="E575" s="113">
        <v>21.1</v>
      </c>
      <c r="F575" s="113">
        <v>21.4</v>
      </c>
      <c r="G575" s="113">
        <v>21.45</v>
      </c>
      <c r="H575" s="113">
        <v>21.9</v>
      </c>
      <c r="I575" s="113">
        <v>2321109</v>
      </c>
      <c r="J575" s="113">
        <v>49557954.149999999</v>
      </c>
      <c r="K575" s="115">
        <v>43493</v>
      </c>
      <c r="L575" s="113">
        <v>4304</v>
      </c>
      <c r="M575" s="113" t="s">
        <v>2821</v>
      </c>
      <c r="N575" s="351"/>
    </row>
    <row r="576" spans="1:14">
      <c r="A576" s="113" t="s">
        <v>2975</v>
      </c>
      <c r="B576" s="113" t="s">
        <v>384</v>
      </c>
      <c r="C576" s="113">
        <v>199.3</v>
      </c>
      <c r="D576" s="113">
        <v>199.9</v>
      </c>
      <c r="E576" s="113">
        <v>188.8</v>
      </c>
      <c r="F576" s="113">
        <v>190.65</v>
      </c>
      <c r="G576" s="113">
        <v>188.8</v>
      </c>
      <c r="H576" s="113">
        <v>200.25</v>
      </c>
      <c r="I576" s="113">
        <v>41590</v>
      </c>
      <c r="J576" s="113">
        <v>7982534</v>
      </c>
      <c r="K576" s="115">
        <v>43493</v>
      </c>
      <c r="L576" s="113">
        <v>2089</v>
      </c>
      <c r="M576" s="113" t="s">
        <v>2976</v>
      </c>
      <c r="N576" s="351"/>
    </row>
    <row r="577" spans="1:14">
      <c r="A577" s="113" t="s">
        <v>867</v>
      </c>
      <c r="B577" s="113" t="s">
        <v>384</v>
      </c>
      <c r="C577" s="113">
        <v>638.15</v>
      </c>
      <c r="D577" s="113">
        <v>638.15</v>
      </c>
      <c r="E577" s="113">
        <v>620</v>
      </c>
      <c r="F577" s="113">
        <v>620.35</v>
      </c>
      <c r="G577" s="113">
        <v>620</v>
      </c>
      <c r="H577" s="113">
        <v>629.75</v>
      </c>
      <c r="I577" s="113">
        <v>4490</v>
      </c>
      <c r="J577" s="113">
        <v>2803908.4</v>
      </c>
      <c r="K577" s="115">
        <v>43493</v>
      </c>
      <c r="L577" s="113">
        <v>151</v>
      </c>
      <c r="M577" s="113" t="s">
        <v>868</v>
      </c>
      <c r="N577" s="351"/>
    </row>
    <row r="578" spans="1:14">
      <c r="A578" s="113" t="s">
        <v>1938</v>
      </c>
      <c r="B578" s="113" t="s">
        <v>384</v>
      </c>
      <c r="C578" s="113">
        <v>8.6</v>
      </c>
      <c r="D578" s="113">
        <v>8.75</v>
      </c>
      <c r="E578" s="113">
        <v>8.5500000000000007</v>
      </c>
      <c r="F578" s="113">
        <v>8.6999999999999993</v>
      </c>
      <c r="G578" s="113">
        <v>8.6999999999999993</v>
      </c>
      <c r="H578" s="113">
        <v>8.6999999999999993</v>
      </c>
      <c r="I578" s="113">
        <v>17731</v>
      </c>
      <c r="J578" s="113">
        <v>153665.15</v>
      </c>
      <c r="K578" s="115">
        <v>43493</v>
      </c>
      <c r="L578" s="113">
        <v>60</v>
      </c>
      <c r="M578" s="113" t="s">
        <v>1939</v>
      </c>
      <c r="N578" s="351"/>
    </row>
    <row r="579" spans="1:14">
      <c r="A579" s="113" t="s">
        <v>869</v>
      </c>
      <c r="B579" s="113" t="s">
        <v>384</v>
      </c>
      <c r="C579" s="113">
        <v>148.30000000000001</v>
      </c>
      <c r="D579" s="113">
        <v>149.55000000000001</v>
      </c>
      <c r="E579" s="113">
        <v>143</v>
      </c>
      <c r="F579" s="113">
        <v>146.6</v>
      </c>
      <c r="G579" s="113">
        <v>146</v>
      </c>
      <c r="H579" s="113">
        <v>149.65</v>
      </c>
      <c r="I579" s="113">
        <v>124010</v>
      </c>
      <c r="J579" s="113">
        <v>18147912.550000001</v>
      </c>
      <c r="K579" s="115">
        <v>43493</v>
      </c>
      <c r="L579" s="113">
        <v>2595</v>
      </c>
      <c r="M579" s="113" t="s">
        <v>870</v>
      </c>
      <c r="N579" s="351"/>
    </row>
    <row r="580" spans="1:14">
      <c r="A580" s="113" t="s">
        <v>871</v>
      </c>
      <c r="B580" s="113" t="s">
        <v>384</v>
      </c>
      <c r="C580" s="113">
        <v>1948</v>
      </c>
      <c r="D580" s="113">
        <v>1950.05</v>
      </c>
      <c r="E580" s="113">
        <v>1801</v>
      </c>
      <c r="F580" s="113">
        <v>1809.4</v>
      </c>
      <c r="G580" s="113">
        <v>1809</v>
      </c>
      <c r="H580" s="113">
        <v>1919.4</v>
      </c>
      <c r="I580" s="113">
        <v>7827</v>
      </c>
      <c r="J580" s="113">
        <v>14460911.300000001</v>
      </c>
      <c r="K580" s="115">
        <v>43493</v>
      </c>
      <c r="L580" s="113">
        <v>1834</v>
      </c>
      <c r="M580" s="113" t="s">
        <v>872</v>
      </c>
      <c r="N580" s="351"/>
    </row>
    <row r="581" spans="1:14">
      <c r="A581" s="113" t="s">
        <v>2681</v>
      </c>
      <c r="B581" s="113" t="s">
        <v>384</v>
      </c>
      <c r="C581" s="113">
        <v>19.05</v>
      </c>
      <c r="D581" s="113">
        <v>20.5</v>
      </c>
      <c r="E581" s="113">
        <v>19</v>
      </c>
      <c r="F581" s="113">
        <v>19.2</v>
      </c>
      <c r="G581" s="113">
        <v>19.2</v>
      </c>
      <c r="H581" s="113">
        <v>20.399999999999999</v>
      </c>
      <c r="I581" s="113">
        <v>890</v>
      </c>
      <c r="J581" s="113">
        <v>17045.95</v>
      </c>
      <c r="K581" s="115">
        <v>43493</v>
      </c>
      <c r="L581" s="113">
        <v>21</v>
      </c>
      <c r="M581" s="113" t="s">
        <v>2682</v>
      </c>
      <c r="N581" s="351"/>
    </row>
    <row r="582" spans="1:14">
      <c r="A582" s="113" t="s">
        <v>873</v>
      </c>
      <c r="B582" s="113" t="s">
        <v>384</v>
      </c>
      <c r="C582" s="113">
        <v>208.5</v>
      </c>
      <c r="D582" s="113">
        <v>212.65</v>
      </c>
      <c r="E582" s="113">
        <v>205.1</v>
      </c>
      <c r="F582" s="113">
        <v>206.5</v>
      </c>
      <c r="G582" s="113">
        <v>206.5</v>
      </c>
      <c r="H582" s="113">
        <v>211.95</v>
      </c>
      <c r="I582" s="113">
        <v>246356</v>
      </c>
      <c r="J582" s="113">
        <v>51418968.149999999</v>
      </c>
      <c r="K582" s="115">
        <v>43493</v>
      </c>
      <c r="L582" s="113">
        <v>1150</v>
      </c>
      <c r="M582" s="113" t="s">
        <v>874</v>
      </c>
      <c r="N582" s="351"/>
    </row>
    <row r="583" spans="1:14">
      <c r="A583" s="113" t="s">
        <v>81</v>
      </c>
      <c r="B583" s="113" t="s">
        <v>384</v>
      </c>
      <c r="C583" s="113">
        <v>204.45</v>
      </c>
      <c r="D583" s="113">
        <v>206.5</v>
      </c>
      <c r="E583" s="113">
        <v>198.3</v>
      </c>
      <c r="F583" s="113">
        <v>200</v>
      </c>
      <c r="G583" s="113">
        <v>200.1</v>
      </c>
      <c r="H583" s="113">
        <v>204.45</v>
      </c>
      <c r="I583" s="113">
        <v>5741120</v>
      </c>
      <c r="J583" s="113">
        <v>1156121688.6500001</v>
      </c>
      <c r="K583" s="115">
        <v>43493</v>
      </c>
      <c r="L583" s="113">
        <v>46748</v>
      </c>
      <c r="M583" s="113" t="s">
        <v>875</v>
      </c>
      <c r="N583" s="351"/>
    </row>
    <row r="584" spans="1:14">
      <c r="A584" s="113" t="s">
        <v>876</v>
      </c>
      <c r="B584" s="113" t="s">
        <v>384</v>
      </c>
      <c r="C584" s="113">
        <v>240.2</v>
      </c>
      <c r="D584" s="113">
        <v>245.05</v>
      </c>
      <c r="E584" s="113">
        <v>239.15</v>
      </c>
      <c r="F584" s="113">
        <v>239.55</v>
      </c>
      <c r="G584" s="113">
        <v>242</v>
      </c>
      <c r="H584" s="113">
        <v>246.4</v>
      </c>
      <c r="I584" s="113">
        <v>3747</v>
      </c>
      <c r="J584" s="113">
        <v>905856.7</v>
      </c>
      <c r="K584" s="115">
        <v>43493</v>
      </c>
      <c r="L584" s="113">
        <v>180</v>
      </c>
      <c r="M584" s="113" t="s">
        <v>2063</v>
      </c>
      <c r="N584" s="351"/>
    </row>
    <row r="585" spans="1:14">
      <c r="A585" s="113" t="s">
        <v>877</v>
      </c>
      <c r="B585" s="113" t="s">
        <v>384</v>
      </c>
      <c r="C585" s="113">
        <v>46.1</v>
      </c>
      <c r="D585" s="113">
        <v>46.2</v>
      </c>
      <c r="E585" s="113">
        <v>45</v>
      </c>
      <c r="F585" s="113">
        <v>45.5</v>
      </c>
      <c r="G585" s="113">
        <v>45.45</v>
      </c>
      <c r="H585" s="113">
        <v>46.25</v>
      </c>
      <c r="I585" s="113">
        <v>305820</v>
      </c>
      <c r="J585" s="113">
        <v>13902635.25</v>
      </c>
      <c r="K585" s="115">
        <v>43493</v>
      </c>
      <c r="L585" s="113">
        <v>2098</v>
      </c>
      <c r="M585" s="113" t="s">
        <v>878</v>
      </c>
      <c r="N585" s="351"/>
    </row>
    <row r="586" spans="1:14">
      <c r="A586" s="113" t="s">
        <v>2599</v>
      </c>
      <c r="B586" s="113" t="s">
        <v>384</v>
      </c>
      <c r="C586" s="113">
        <v>7.5</v>
      </c>
      <c r="D586" s="113">
        <v>7.85</v>
      </c>
      <c r="E586" s="113">
        <v>7.3</v>
      </c>
      <c r="F586" s="113">
        <v>7.55</v>
      </c>
      <c r="G586" s="113">
        <v>7.65</v>
      </c>
      <c r="H586" s="113">
        <v>7.6</v>
      </c>
      <c r="I586" s="113">
        <v>117649</v>
      </c>
      <c r="J586" s="113">
        <v>881356.55</v>
      </c>
      <c r="K586" s="115">
        <v>43493</v>
      </c>
      <c r="L586" s="113">
        <v>325</v>
      </c>
      <c r="M586" s="113" t="s">
        <v>2600</v>
      </c>
      <c r="N586" s="351"/>
    </row>
    <row r="587" spans="1:14">
      <c r="A587" s="113" t="s">
        <v>2358</v>
      </c>
      <c r="B587" s="113" t="s">
        <v>384</v>
      </c>
      <c r="C587" s="113">
        <v>93.05</v>
      </c>
      <c r="D587" s="113">
        <v>99</v>
      </c>
      <c r="E587" s="113">
        <v>89.5</v>
      </c>
      <c r="F587" s="113">
        <v>92</v>
      </c>
      <c r="G587" s="113">
        <v>93</v>
      </c>
      <c r="H587" s="113">
        <v>98.1</v>
      </c>
      <c r="I587" s="113">
        <v>5681</v>
      </c>
      <c r="J587" s="113">
        <v>524240.15</v>
      </c>
      <c r="K587" s="115">
        <v>43493</v>
      </c>
      <c r="L587" s="113">
        <v>170</v>
      </c>
      <c r="M587" s="113" t="s">
        <v>2359</v>
      </c>
      <c r="N587" s="351"/>
    </row>
    <row r="588" spans="1:14">
      <c r="A588" s="113" t="s">
        <v>879</v>
      </c>
      <c r="B588" s="113" t="s">
        <v>384</v>
      </c>
      <c r="C588" s="113">
        <v>113.8</v>
      </c>
      <c r="D588" s="113">
        <v>114.9</v>
      </c>
      <c r="E588" s="113">
        <v>104.3</v>
      </c>
      <c r="F588" s="113">
        <v>106.25</v>
      </c>
      <c r="G588" s="113">
        <v>107.1</v>
      </c>
      <c r="H588" s="113">
        <v>115.15</v>
      </c>
      <c r="I588" s="113">
        <v>986279</v>
      </c>
      <c r="J588" s="113">
        <v>106398102.65000001</v>
      </c>
      <c r="K588" s="115">
        <v>43493</v>
      </c>
      <c r="L588" s="113">
        <v>6205</v>
      </c>
      <c r="M588" s="113" t="s">
        <v>880</v>
      </c>
      <c r="N588" s="351"/>
    </row>
    <row r="589" spans="1:14">
      <c r="A589" s="113" t="s">
        <v>82</v>
      </c>
      <c r="B589" s="113" t="s">
        <v>384</v>
      </c>
      <c r="C589" s="113">
        <v>242.3</v>
      </c>
      <c r="D589" s="113">
        <v>243.45</v>
      </c>
      <c r="E589" s="113">
        <v>238.35</v>
      </c>
      <c r="F589" s="113">
        <v>239.2</v>
      </c>
      <c r="G589" s="113">
        <v>239</v>
      </c>
      <c r="H589" s="113">
        <v>241.8</v>
      </c>
      <c r="I589" s="113">
        <v>2334958</v>
      </c>
      <c r="J589" s="113">
        <v>562929656.95000005</v>
      </c>
      <c r="K589" s="115">
        <v>43493</v>
      </c>
      <c r="L589" s="113">
        <v>33525</v>
      </c>
      <c r="M589" s="113" t="s">
        <v>881</v>
      </c>
      <c r="N589" s="351"/>
    </row>
    <row r="590" spans="1:14">
      <c r="A590" s="113" t="s">
        <v>3773</v>
      </c>
      <c r="B590" s="113" t="s">
        <v>384</v>
      </c>
      <c r="C590" s="113">
        <v>5.25</v>
      </c>
      <c r="D590" s="113">
        <v>5.25</v>
      </c>
      <c r="E590" s="113">
        <v>5.25</v>
      </c>
      <c r="F590" s="113">
        <v>5.25</v>
      </c>
      <c r="G590" s="113">
        <v>5.25</v>
      </c>
      <c r="H590" s="113">
        <v>5.25</v>
      </c>
      <c r="I590" s="113">
        <v>100</v>
      </c>
      <c r="J590" s="113">
        <v>525</v>
      </c>
      <c r="K590" s="115">
        <v>43493</v>
      </c>
      <c r="L590" s="113">
        <v>2</v>
      </c>
      <c r="M590" s="113" t="s">
        <v>3774</v>
      </c>
      <c r="N590" s="351"/>
    </row>
    <row r="591" spans="1:14">
      <c r="A591" s="113" t="s">
        <v>882</v>
      </c>
      <c r="B591" s="113" t="s">
        <v>384</v>
      </c>
      <c r="C591" s="113">
        <v>389.85</v>
      </c>
      <c r="D591" s="113">
        <v>389.85</v>
      </c>
      <c r="E591" s="113">
        <v>370</v>
      </c>
      <c r="F591" s="113">
        <v>372.4</v>
      </c>
      <c r="G591" s="113">
        <v>373.45</v>
      </c>
      <c r="H591" s="113">
        <v>382.65</v>
      </c>
      <c r="I591" s="113">
        <v>2713</v>
      </c>
      <c r="J591" s="113">
        <v>1014783.45</v>
      </c>
      <c r="K591" s="115">
        <v>43493</v>
      </c>
      <c r="L591" s="113">
        <v>173</v>
      </c>
      <c r="M591" s="113" t="s">
        <v>883</v>
      </c>
      <c r="N591" s="351"/>
    </row>
    <row r="592" spans="1:14">
      <c r="A592" s="113" t="s">
        <v>83</v>
      </c>
      <c r="B592" s="113" t="s">
        <v>384</v>
      </c>
      <c r="C592" s="113">
        <v>1758.9</v>
      </c>
      <c r="D592" s="113">
        <v>1771.55</v>
      </c>
      <c r="E592" s="113">
        <v>1740.15</v>
      </c>
      <c r="F592" s="113">
        <v>1743</v>
      </c>
      <c r="G592" s="113">
        <v>1746</v>
      </c>
      <c r="H592" s="113">
        <v>1756.8</v>
      </c>
      <c r="I592" s="113">
        <v>1289774</v>
      </c>
      <c r="J592" s="113">
        <v>2259249716.8499999</v>
      </c>
      <c r="K592" s="115">
        <v>43493</v>
      </c>
      <c r="L592" s="113">
        <v>75400</v>
      </c>
      <c r="M592" s="113" t="s">
        <v>884</v>
      </c>
      <c r="N592" s="351"/>
    </row>
    <row r="593" spans="1:14">
      <c r="A593" s="113" t="s">
        <v>84</v>
      </c>
      <c r="B593" s="113" t="s">
        <v>384</v>
      </c>
      <c r="C593" s="113">
        <v>249.9</v>
      </c>
      <c r="D593" s="113">
        <v>252.1</v>
      </c>
      <c r="E593" s="113">
        <v>244</v>
      </c>
      <c r="F593" s="113">
        <v>251.1</v>
      </c>
      <c r="G593" s="113">
        <v>251.7</v>
      </c>
      <c r="H593" s="113">
        <v>250.4</v>
      </c>
      <c r="I593" s="113">
        <v>407107</v>
      </c>
      <c r="J593" s="113">
        <v>100945871.55</v>
      </c>
      <c r="K593" s="115">
        <v>43493</v>
      </c>
      <c r="L593" s="113">
        <v>5448</v>
      </c>
      <c r="M593" s="113" t="s">
        <v>885</v>
      </c>
      <c r="N593" s="351"/>
    </row>
    <row r="594" spans="1:14">
      <c r="A594" s="113" t="s">
        <v>2298</v>
      </c>
      <c r="B594" s="113" t="s">
        <v>384</v>
      </c>
      <c r="C594" s="113">
        <v>110.7</v>
      </c>
      <c r="D594" s="113">
        <v>110.85</v>
      </c>
      <c r="E594" s="113">
        <v>106</v>
      </c>
      <c r="F594" s="113">
        <v>106.6</v>
      </c>
      <c r="G594" s="113">
        <v>107.4</v>
      </c>
      <c r="H594" s="113">
        <v>108.75</v>
      </c>
      <c r="I594" s="113">
        <v>4497</v>
      </c>
      <c r="J594" s="113">
        <v>481402.05</v>
      </c>
      <c r="K594" s="115">
        <v>43493</v>
      </c>
      <c r="L594" s="113">
        <v>110</v>
      </c>
      <c r="M594" s="113" t="s">
        <v>2299</v>
      </c>
      <c r="N594" s="351"/>
    </row>
    <row r="595" spans="1:14">
      <c r="A595" s="113" t="s">
        <v>2736</v>
      </c>
      <c r="B595" s="113" t="s">
        <v>384</v>
      </c>
      <c r="C595" s="113">
        <v>41</v>
      </c>
      <c r="D595" s="113">
        <v>41.05</v>
      </c>
      <c r="E595" s="113">
        <v>38.1</v>
      </c>
      <c r="F595" s="113">
        <v>38.85</v>
      </c>
      <c r="G595" s="113">
        <v>38.85</v>
      </c>
      <c r="H595" s="113">
        <v>41.05</v>
      </c>
      <c r="I595" s="113">
        <v>6557</v>
      </c>
      <c r="J595" s="113">
        <v>263436.84999999998</v>
      </c>
      <c r="K595" s="115">
        <v>43493</v>
      </c>
      <c r="L595" s="113">
        <v>62</v>
      </c>
      <c r="M595" s="113" t="s">
        <v>2737</v>
      </c>
      <c r="N595" s="351"/>
    </row>
    <row r="596" spans="1:14">
      <c r="A596" s="113" t="s">
        <v>2629</v>
      </c>
      <c r="B596" s="113" t="s">
        <v>384</v>
      </c>
      <c r="C596" s="113">
        <v>198.25</v>
      </c>
      <c r="D596" s="113">
        <v>205.45</v>
      </c>
      <c r="E596" s="113">
        <v>190.25</v>
      </c>
      <c r="F596" s="113">
        <v>195.15</v>
      </c>
      <c r="G596" s="113">
        <v>190.25</v>
      </c>
      <c r="H596" s="113">
        <v>199.55</v>
      </c>
      <c r="I596" s="113">
        <v>1338</v>
      </c>
      <c r="J596" s="113">
        <v>262963.3</v>
      </c>
      <c r="K596" s="115">
        <v>43493</v>
      </c>
      <c r="L596" s="113">
        <v>112</v>
      </c>
      <c r="M596" s="113" t="s">
        <v>2630</v>
      </c>
      <c r="N596" s="351"/>
    </row>
    <row r="597" spans="1:14">
      <c r="A597" s="113" t="s">
        <v>2059</v>
      </c>
      <c r="B597" s="113" t="s">
        <v>384</v>
      </c>
      <c r="C597" s="113">
        <v>112.2</v>
      </c>
      <c r="D597" s="113">
        <v>113.9</v>
      </c>
      <c r="E597" s="113">
        <v>107.1</v>
      </c>
      <c r="F597" s="113">
        <v>107.1</v>
      </c>
      <c r="G597" s="113">
        <v>107.1</v>
      </c>
      <c r="H597" s="113">
        <v>112.75</v>
      </c>
      <c r="I597" s="113">
        <v>1631</v>
      </c>
      <c r="J597" s="113">
        <v>179932.35</v>
      </c>
      <c r="K597" s="115">
        <v>43493</v>
      </c>
      <c r="L597" s="113">
        <v>49</v>
      </c>
      <c r="M597" s="113" t="s">
        <v>889</v>
      </c>
      <c r="N597" s="351"/>
    </row>
    <row r="598" spans="1:14">
      <c r="A598" s="113" t="s">
        <v>887</v>
      </c>
      <c r="B598" s="113" t="s">
        <v>384</v>
      </c>
      <c r="C598" s="113">
        <v>318.64999999999998</v>
      </c>
      <c r="D598" s="113">
        <v>318.64999999999998</v>
      </c>
      <c r="E598" s="113">
        <v>305.64999999999998</v>
      </c>
      <c r="F598" s="113">
        <v>307.55</v>
      </c>
      <c r="G598" s="113">
        <v>306.14999999999998</v>
      </c>
      <c r="H598" s="113">
        <v>315</v>
      </c>
      <c r="I598" s="113">
        <v>3600</v>
      </c>
      <c r="J598" s="113">
        <v>1119118.95</v>
      </c>
      <c r="K598" s="115">
        <v>43493</v>
      </c>
      <c r="L598" s="113">
        <v>192</v>
      </c>
      <c r="M598" s="113" t="s">
        <v>888</v>
      </c>
      <c r="N598" s="351"/>
    </row>
    <row r="599" spans="1:14">
      <c r="A599" s="113" t="s">
        <v>890</v>
      </c>
      <c r="B599" s="113" t="s">
        <v>384</v>
      </c>
      <c r="C599" s="113">
        <v>118.4</v>
      </c>
      <c r="D599" s="113">
        <v>120</v>
      </c>
      <c r="E599" s="113">
        <v>115.15</v>
      </c>
      <c r="F599" s="113">
        <v>116.5</v>
      </c>
      <c r="G599" s="113">
        <v>119</v>
      </c>
      <c r="H599" s="113">
        <v>118.5</v>
      </c>
      <c r="I599" s="113">
        <v>8086</v>
      </c>
      <c r="J599" s="113">
        <v>938747.3</v>
      </c>
      <c r="K599" s="115">
        <v>43493</v>
      </c>
      <c r="L599" s="113">
        <v>215</v>
      </c>
      <c r="M599" s="113" t="s">
        <v>891</v>
      </c>
      <c r="N599" s="351"/>
    </row>
    <row r="600" spans="1:14">
      <c r="A600" s="113" t="s">
        <v>3400</v>
      </c>
      <c r="B600" s="113" t="s">
        <v>384</v>
      </c>
      <c r="C600" s="113">
        <v>3159.95</v>
      </c>
      <c r="D600" s="113">
        <v>3159.95</v>
      </c>
      <c r="E600" s="113">
        <v>3115.01</v>
      </c>
      <c r="F600" s="113">
        <v>3115.01</v>
      </c>
      <c r="G600" s="113">
        <v>3115.01</v>
      </c>
      <c r="H600" s="113">
        <v>3154.95</v>
      </c>
      <c r="I600" s="113">
        <v>10</v>
      </c>
      <c r="J600" s="113">
        <v>31479.67</v>
      </c>
      <c r="K600" s="115">
        <v>43493</v>
      </c>
      <c r="L600" s="113">
        <v>5</v>
      </c>
      <c r="M600" s="113" t="s">
        <v>3401</v>
      </c>
      <c r="N600" s="351"/>
    </row>
    <row r="601" spans="1:14">
      <c r="A601" s="113" t="s">
        <v>892</v>
      </c>
      <c r="B601" s="113" t="s">
        <v>384</v>
      </c>
      <c r="C601" s="113">
        <v>21900</v>
      </c>
      <c r="D601" s="113">
        <v>21900</v>
      </c>
      <c r="E601" s="113">
        <v>21500</v>
      </c>
      <c r="F601" s="113">
        <v>21548.3</v>
      </c>
      <c r="G601" s="113">
        <v>21500</v>
      </c>
      <c r="H601" s="113">
        <v>21932.1</v>
      </c>
      <c r="I601" s="113">
        <v>704</v>
      </c>
      <c r="J601" s="113">
        <v>15179520</v>
      </c>
      <c r="K601" s="115">
        <v>43493</v>
      </c>
      <c r="L601" s="113">
        <v>387</v>
      </c>
      <c r="M601" s="113" t="s">
        <v>893</v>
      </c>
      <c r="N601" s="351"/>
    </row>
    <row r="602" spans="1:14">
      <c r="A602" s="113" t="s">
        <v>894</v>
      </c>
      <c r="B602" s="113" t="s">
        <v>384</v>
      </c>
      <c r="C602" s="113">
        <v>1118.0999999999999</v>
      </c>
      <c r="D602" s="113">
        <v>1118.0999999999999</v>
      </c>
      <c r="E602" s="113">
        <v>1092.3</v>
      </c>
      <c r="F602" s="113">
        <v>1097.9000000000001</v>
      </c>
      <c r="G602" s="113">
        <v>1095.0999999999999</v>
      </c>
      <c r="H602" s="113">
        <v>1120.25</v>
      </c>
      <c r="I602" s="113">
        <v>1760</v>
      </c>
      <c r="J602" s="113">
        <v>1933309.75</v>
      </c>
      <c r="K602" s="115">
        <v>43493</v>
      </c>
      <c r="L602" s="113">
        <v>168</v>
      </c>
      <c r="M602" s="113" t="s">
        <v>895</v>
      </c>
      <c r="N602" s="351"/>
    </row>
    <row r="603" spans="1:14">
      <c r="A603" s="113" t="s">
        <v>896</v>
      </c>
      <c r="B603" s="113" t="s">
        <v>384</v>
      </c>
      <c r="C603" s="113">
        <v>14.55</v>
      </c>
      <c r="D603" s="113">
        <v>14.85</v>
      </c>
      <c r="E603" s="113">
        <v>13.9</v>
      </c>
      <c r="F603" s="113">
        <v>14.05</v>
      </c>
      <c r="G603" s="113">
        <v>14.05</v>
      </c>
      <c r="H603" s="113">
        <v>14.55</v>
      </c>
      <c r="I603" s="113">
        <v>135293</v>
      </c>
      <c r="J603" s="113">
        <v>1910167.5</v>
      </c>
      <c r="K603" s="115">
        <v>43493</v>
      </c>
      <c r="L603" s="113">
        <v>437</v>
      </c>
      <c r="M603" s="113" t="s">
        <v>897</v>
      </c>
      <c r="N603" s="351"/>
    </row>
    <row r="604" spans="1:14">
      <c r="A604" s="113" t="s">
        <v>2428</v>
      </c>
      <c r="B604" s="113" t="s">
        <v>384</v>
      </c>
      <c r="C604" s="113">
        <v>160.44999999999999</v>
      </c>
      <c r="D604" s="113">
        <v>162.25</v>
      </c>
      <c r="E604" s="113">
        <v>145.30000000000001</v>
      </c>
      <c r="F604" s="113">
        <v>148.1</v>
      </c>
      <c r="G604" s="113">
        <v>148</v>
      </c>
      <c r="H604" s="113">
        <v>161.44999999999999</v>
      </c>
      <c r="I604" s="113">
        <v>32419</v>
      </c>
      <c r="J604" s="113">
        <v>4868290.5</v>
      </c>
      <c r="K604" s="115">
        <v>43493</v>
      </c>
      <c r="L604" s="113">
        <v>1211</v>
      </c>
      <c r="M604" s="113" t="s">
        <v>2429</v>
      </c>
      <c r="N604" s="351"/>
    </row>
    <row r="605" spans="1:14">
      <c r="A605" s="113" t="s">
        <v>1911</v>
      </c>
      <c r="B605" s="113" t="s">
        <v>384</v>
      </c>
      <c r="C605" s="113">
        <v>57.3</v>
      </c>
      <c r="D605" s="113">
        <v>57.3</v>
      </c>
      <c r="E605" s="113">
        <v>54.6</v>
      </c>
      <c r="F605" s="113">
        <v>54.8</v>
      </c>
      <c r="G605" s="113">
        <v>54.6</v>
      </c>
      <c r="H605" s="113">
        <v>56.9</v>
      </c>
      <c r="I605" s="113">
        <v>32487</v>
      </c>
      <c r="J605" s="113">
        <v>1792229.65</v>
      </c>
      <c r="K605" s="115">
        <v>43493</v>
      </c>
      <c r="L605" s="113">
        <v>459</v>
      </c>
      <c r="M605" s="113" t="s">
        <v>1912</v>
      </c>
      <c r="N605" s="351"/>
    </row>
    <row r="606" spans="1:14">
      <c r="A606" s="113" t="s">
        <v>1874</v>
      </c>
      <c r="B606" s="113" t="s">
        <v>384</v>
      </c>
      <c r="C606" s="113">
        <v>114</v>
      </c>
      <c r="D606" s="113">
        <v>116</v>
      </c>
      <c r="E606" s="113">
        <v>109.85</v>
      </c>
      <c r="F606" s="113">
        <v>114.85</v>
      </c>
      <c r="G606" s="113">
        <v>115</v>
      </c>
      <c r="H606" s="113">
        <v>116.45</v>
      </c>
      <c r="I606" s="113">
        <v>626732</v>
      </c>
      <c r="J606" s="113">
        <v>70830050.450000003</v>
      </c>
      <c r="K606" s="115">
        <v>43493</v>
      </c>
      <c r="L606" s="113">
        <v>11409</v>
      </c>
      <c r="M606" s="113" t="s">
        <v>848</v>
      </c>
      <c r="N606" s="351"/>
    </row>
    <row r="607" spans="1:14">
      <c r="A607" s="113" t="s">
        <v>296</v>
      </c>
      <c r="B607" s="113" t="s">
        <v>384</v>
      </c>
      <c r="C607" s="113">
        <v>235</v>
      </c>
      <c r="D607" s="113">
        <v>238.05</v>
      </c>
      <c r="E607" s="113">
        <v>227.1</v>
      </c>
      <c r="F607" s="113">
        <v>232.6</v>
      </c>
      <c r="G607" s="113">
        <v>234.05</v>
      </c>
      <c r="H607" s="113">
        <v>236.45</v>
      </c>
      <c r="I607" s="113">
        <v>80138</v>
      </c>
      <c r="J607" s="113">
        <v>18393686.199999999</v>
      </c>
      <c r="K607" s="115">
        <v>43493</v>
      </c>
      <c r="L607" s="113">
        <v>1137</v>
      </c>
      <c r="M607" s="113" t="s">
        <v>898</v>
      </c>
      <c r="N607" s="351"/>
    </row>
    <row r="608" spans="1:14">
      <c r="A608" s="113" t="s">
        <v>899</v>
      </c>
      <c r="B608" s="113" t="s">
        <v>384</v>
      </c>
      <c r="C608" s="113">
        <v>40.700000000000003</v>
      </c>
      <c r="D608" s="113">
        <v>40.700000000000003</v>
      </c>
      <c r="E608" s="113">
        <v>38.549999999999997</v>
      </c>
      <c r="F608" s="113">
        <v>40.200000000000003</v>
      </c>
      <c r="G608" s="113">
        <v>40.1</v>
      </c>
      <c r="H608" s="113">
        <v>40.1</v>
      </c>
      <c r="I608" s="113">
        <v>109278</v>
      </c>
      <c r="J608" s="113">
        <v>4321555.5</v>
      </c>
      <c r="K608" s="115">
        <v>43493</v>
      </c>
      <c r="L608" s="113">
        <v>967</v>
      </c>
      <c r="M608" s="113" t="s">
        <v>900</v>
      </c>
      <c r="N608" s="351"/>
    </row>
    <row r="609" spans="1:14">
      <c r="A609" s="113" t="s">
        <v>901</v>
      </c>
      <c r="B609" s="113" t="s">
        <v>384</v>
      </c>
      <c r="C609" s="113">
        <v>39.9</v>
      </c>
      <c r="D609" s="113">
        <v>40.799999999999997</v>
      </c>
      <c r="E609" s="113">
        <v>37.5</v>
      </c>
      <c r="F609" s="113">
        <v>38.049999999999997</v>
      </c>
      <c r="G609" s="113">
        <v>38.450000000000003</v>
      </c>
      <c r="H609" s="113">
        <v>40.15</v>
      </c>
      <c r="I609" s="113">
        <v>44905</v>
      </c>
      <c r="J609" s="113">
        <v>1732612.1</v>
      </c>
      <c r="K609" s="115">
        <v>43493</v>
      </c>
      <c r="L609" s="113">
        <v>459</v>
      </c>
      <c r="M609" s="113" t="s">
        <v>902</v>
      </c>
      <c r="N609" s="351"/>
    </row>
    <row r="610" spans="1:14">
      <c r="A610" s="113" t="s">
        <v>2056</v>
      </c>
      <c r="B610" s="113" t="s">
        <v>384</v>
      </c>
      <c r="C610" s="113">
        <v>41.6</v>
      </c>
      <c r="D610" s="113">
        <v>41.95</v>
      </c>
      <c r="E610" s="113">
        <v>40.799999999999997</v>
      </c>
      <c r="F610" s="113">
        <v>41.1</v>
      </c>
      <c r="G610" s="113">
        <v>41.25</v>
      </c>
      <c r="H610" s="113">
        <v>41.95</v>
      </c>
      <c r="I610" s="113">
        <v>766644</v>
      </c>
      <c r="J610" s="113">
        <v>31616597.449999999</v>
      </c>
      <c r="K610" s="115">
        <v>43493</v>
      </c>
      <c r="L610" s="113">
        <v>4300</v>
      </c>
      <c r="M610" s="113" t="s">
        <v>2057</v>
      </c>
      <c r="N610" s="351"/>
    </row>
    <row r="611" spans="1:14">
      <c r="A611" s="113" t="s">
        <v>85</v>
      </c>
      <c r="B611" s="113" t="s">
        <v>384</v>
      </c>
      <c r="C611" s="113">
        <v>81</v>
      </c>
      <c r="D611" s="113">
        <v>81.599999999999994</v>
      </c>
      <c r="E611" s="113">
        <v>75.099999999999994</v>
      </c>
      <c r="F611" s="113">
        <v>76.45</v>
      </c>
      <c r="G611" s="113">
        <v>76.3</v>
      </c>
      <c r="H611" s="113">
        <v>81.75</v>
      </c>
      <c r="I611" s="113">
        <v>1744042</v>
      </c>
      <c r="J611" s="113">
        <v>134694593.15000001</v>
      </c>
      <c r="K611" s="115">
        <v>43493</v>
      </c>
      <c r="L611" s="113">
        <v>14355</v>
      </c>
      <c r="M611" s="113" t="s">
        <v>903</v>
      </c>
      <c r="N611" s="351"/>
    </row>
    <row r="612" spans="1:14">
      <c r="A612" s="113" t="s">
        <v>86</v>
      </c>
      <c r="B612" s="113" t="s">
        <v>384</v>
      </c>
      <c r="C612" s="113">
        <v>746.9</v>
      </c>
      <c r="D612" s="113">
        <v>750</v>
      </c>
      <c r="E612" s="113">
        <v>684.65</v>
      </c>
      <c r="F612" s="113">
        <v>699.3</v>
      </c>
      <c r="G612" s="113">
        <v>696</v>
      </c>
      <c r="H612" s="113">
        <v>744.5</v>
      </c>
      <c r="I612" s="113">
        <v>5637650</v>
      </c>
      <c r="J612" s="113">
        <v>3971068946.6999998</v>
      </c>
      <c r="K612" s="115">
        <v>43493</v>
      </c>
      <c r="L612" s="113">
        <v>125462</v>
      </c>
      <c r="M612" s="113" t="s">
        <v>904</v>
      </c>
      <c r="N612" s="351"/>
    </row>
    <row r="613" spans="1:14">
      <c r="A613" s="113" t="s">
        <v>2733</v>
      </c>
      <c r="B613" s="113" t="s">
        <v>384</v>
      </c>
      <c r="C613" s="113">
        <v>326.5</v>
      </c>
      <c r="D613" s="113">
        <v>326.5</v>
      </c>
      <c r="E613" s="113">
        <v>298.35000000000002</v>
      </c>
      <c r="F613" s="113">
        <v>298.35000000000002</v>
      </c>
      <c r="G613" s="113">
        <v>298.35000000000002</v>
      </c>
      <c r="H613" s="113">
        <v>314.05</v>
      </c>
      <c r="I613" s="113">
        <v>100706</v>
      </c>
      <c r="J613" s="113">
        <v>30591872.050000001</v>
      </c>
      <c r="K613" s="115">
        <v>43493</v>
      </c>
      <c r="L613" s="113">
        <v>1348</v>
      </c>
      <c r="M613" s="113" t="s">
        <v>2704</v>
      </c>
      <c r="N613" s="351"/>
    </row>
    <row r="614" spans="1:14">
      <c r="A614" s="113" t="s">
        <v>905</v>
      </c>
      <c r="B614" s="113" t="s">
        <v>384</v>
      </c>
      <c r="C614" s="113">
        <v>344</v>
      </c>
      <c r="D614" s="113">
        <v>345</v>
      </c>
      <c r="E614" s="113">
        <v>290.05</v>
      </c>
      <c r="F614" s="113">
        <v>316.14999999999998</v>
      </c>
      <c r="G614" s="113">
        <v>315.60000000000002</v>
      </c>
      <c r="H614" s="113">
        <v>349.4</v>
      </c>
      <c r="I614" s="113">
        <v>1145767</v>
      </c>
      <c r="J614" s="113">
        <v>357443173.94999999</v>
      </c>
      <c r="K614" s="115">
        <v>43493</v>
      </c>
      <c r="L614" s="113">
        <v>25650</v>
      </c>
      <c r="M614" s="113" t="s">
        <v>906</v>
      </c>
      <c r="N614" s="351"/>
    </row>
    <row r="615" spans="1:14">
      <c r="A615" s="113" t="s">
        <v>2741</v>
      </c>
      <c r="B615" s="113" t="s">
        <v>384</v>
      </c>
      <c r="C615" s="113">
        <v>146.15</v>
      </c>
      <c r="D615" s="113">
        <v>155.6</v>
      </c>
      <c r="E615" s="113">
        <v>145</v>
      </c>
      <c r="F615" s="113">
        <v>151.38</v>
      </c>
      <c r="G615" s="113">
        <v>149.99</v>
      </c>
      <c r="H615" s="113">
        <v>149.62</v>
      </c>
      <c r="I615" s="113">
        <v>586</v>
      </c>
      <c r="J615" s="113">
        <v>88001.27</v>
      </c>
      <c r="K615" s="115">
        <v>43493</v>
      </c>
      <c r="L615" s="113">
        <v>89</v>
      </c>
      <c r="M615" s="113" t="s">
        <v>2742</v>
      </c>
      <c r="N615" s="351"/>
    </row>
    <row r="616" spans="1:14">
      <c r="A616" s="113" t="s">
        <v>2576</v>
      </c>
      <c r="B616" s="113" t="s">
        <v>384</v>
      </c>
      <c r="C616" s="113">
        <v>34.25</v>
      </c>
      <c r="D616" s="113">
        <v>34.450000000000003</v>
      </c>
      <c r="E616" s="113">
        <v>34.020000000000003</v>
      </c>
      <c r="F616" s="113">
        <v>34.1</v>
      </c>
      <c r="G616" s="113">
        <v>34.24</v>
      </c>
      <c r="H616" s="113">
        <v>34.35</v>
      </c>
      <c r="I616" s="113">
        <v>119091</v>
      </c>
      <c r="J616" s="113">
        <v>4068501.56</v>
      </c>
      <c r="K616" s="115">
        <v>43493</v>
      </c>
      <c r="L616" s="113">
        <v>865</v>
      </c>
      <c r="M616" s="113" t="s">
        <v>2322</v>
      </c>
      <c r="N616" s="351"/>
    </row>
    <row r="617" spans="1:14">
      <c r="A617" s="113" t="s">
        <v>87</v>
      </c>
      <c r="B617" s="113" t="s">
        <v>384</v>
      </c>
      <c r="C617" s="113">
        <v>353.2</v>
      </c>
      <c r="D617" s="113">
        <v>354.9</v>
      </c>
      <c r="E617" s="113">
        <v>336.65</v>
      </c>
      <c r="F617" s="113">
        <v>343.55</v>
      </c>
      <c r="G617" s="113">
        <v>344.75</v>
      </c>
      <c r="H617" s="113">
        <v>357.2</v>
      </c>
      <c r="I617" s="113">
        <v>34362360</v>
      </c>
      <c r="J617" s="113">
        <v>11800595451.4</v>
      </c>
      <c r="K617" s="115">
        <v>43493</v>
      </c>
      <c r="L617" s="113">
        <v>250242</v>
      </c>
      <c r="M617" s="113" t="s">
        <v>907</v>
      </c>
      <c r="N617" s="351"/>
    </row>
    <row r="618" spans="1:14">
      <c r="A618" s="113" t="s">
        <v>2207</v>
      </c>
      <c r="B618" s="113" t="s">
        <v>384</v>
      </c>
      <c r="C618" s="113">
        <v>848.2</v>
      </c>
      <c r="D618" s="113">
        <v>849.75</v>
      </c>
      <c r="E618" s="113">
        <v>806.95</v>
      </c>
      <c r="F618" s="113">
        <v>817.85</v>
      </c>
      <c r="G618" s="113">
        <v>818.45</v>
      </c>
      <c r="H618" s="113">
        <v>855.45</v>
      </c>
      <c r="I618" s="113">
        <v>209562</v>
      </c>
      <c r="J618" s="113">
        <v>172343013.75</v>
      </c>
      <c r="K618" s="115">
        <v>43493</v>
      </c>
      <c r="L618" s="113">
        <v>41467</v>
      </c>
      <c r="M618" s="113" t="s">
        <v>2208</v>
      </c>
      <c r="N618" s="351"/>
    </row>
    <row r="619" spans="1:14">
      <c r="A619" s="113" t="s">
        <v>2822</v>
      </c>
      <c r="B619" s="113" t="s">
        <v>384</v>
      </c>
      <c r="C619" s="113">
        <v>29.25</v>
      </c>
      <c r="D619" s="113">
        <v>29.7</v>
      </c>
      <c r="E619" s="113">
        <v>29.25</v>
      </c>
      <c r="F619" s="113">
        <v>29.4</v>
      </c>
      <c r="G619" s="113">
        <v>29.4</v>
      </c>
      <c r="H619" s="113">
        <v>29.2</v>
      </c>
      <c r="I619" s="113">
        <v>11520</v>
      </c>
      <c r="J619" s="113">
        <v>339355.05</v>
      </c>
      <c r="K619" s="115">
        <v>43493</v>
      </c>
      <c r="L619" s="113">
        <v>101</v>
      </c>
      <c r="M619" s="113" t="s">
        <v>3184</v>
      </c>
      <c r="N619" s="351"/>
    </row>
    <row r="620" spans="1:14">
      <c r="A620" s="113" t="s">
        <v>3521</v>
      </c>
      <c r="B620" s="113" t="s">
        <v>384</v>
      </c>
      <c r="C620" s="113">
        <v>1000</v>
      </c>
      <c r="D620" s="113">
        <v>1000</v>
      </c>
      <c r="E620" s="113">
        <v>999.99</v>
      </c>
      <c r="F620" s="113">
        <v>1000</v>
      </c>
      <c r="G620" s="113">
        <v>1000</v>
      </c>
      <c r="H620" s="113">
        <v>999.99</v>
      </c>
      <c r="I620" s="113">
        <v>2820</v>
      </c>
      <c r="J620" s="113">
        <v>2819996.68</v>
      </c>
      <c r="K620" s="115">
        <v>43493</v>
      </c>
      <c r="L620" s="113">
        <v>17</v>
      </c>
      <c r="M620" s="113" t="s">
        <v>3522</v>
      </c>
      <c r="N620" s="351"/>
    </row>
    <row r="621" spans="1:14">
      <c r="A621" s="113" t="s">
        <v>2977</v>
      </c>
      <c r="B621" s="113" t="s">
        <v>384</v>
      </c>
      <c r="C621" s="113">
        <v>85.25</v>
      </c>
      <c r="D621" s="113">
        <v>85.25</v>
      </c>
      <c r="E621" s="113">
        <v>84.55</v>
      </c>
      <c r="F621" s="113">
        <v>84.75</v>
      </c>
      <c r="G621" s="113">
        <v>84.75</v>
      </c>
      <c r="H621" s="113">
        <v>85.28</v>
      </c>
      <c r="I621" s="113">
        <v>246</v>
      </c>
      <c r="J621" s="113">
        <v>20888.650000000001</v>
      </c>
      <c r="K621" s="115">
        <v>43493</v>
      </c>
      <c r="L621" s="113">
        <v>18</v>
      </c>
      <c r="M621" s="113" t="s">
        <v>2978</v>
      </c>
      <c r="N621" s="351"/>
    </row>
    <row r="622" spans="1:14">
      <c r="A622" s="113" t="s">
        <v>2568</v>
      </c>
      <c r="B622" s="113" t="s">
        <v>384</v>
      </c>
      <c r="C622" s="113">
        <v>65</v>
      </c>
      <c r="D622" s="113">
        <v>65</v>
      </c>
      <c r="E622" s="113">
        <v>63.29</v>
      </c>
      <c r="F622" s="113">
        <v>63.57</v>
      </c>
      <c r="G622" s="113">
        <v>63.58</v>
      </c>
      <c r="H622" s="113">
        <v>64.91</v>
      </c>
      <c r="I622" s="113">
        <v>26831</v>
      </c>
      <c r="J622" s="113">
        <v>1707291.31</v>
      </c>
      <c r="K622" s="115">
        <v>43493</v>
      </c>
      <c r="L622" s="113">
        <v>110</v>
      </c>
      <c r="M622" s="113" t="s">
        <v>2111</v>
      </c>
      <c r="N622" s="351"/>
    </row>
    <row r="623" spans="1:14">
      <c r="A623" s="113" t="s">
        <v>2569</v>
      </c>
      <c r="B623" s="113" t="s">
        <v>384</v>
      </c>
      <c r="C623" s="113">
        <v>116</v>
      </c>
      <c r="D623" s="113">
        <v>116</v>
      </c>
      <c r="E623" s="113">
        <v>115</v>
      </c>
      <c r="F623" s="113">
        <v>115.27</v>
      </c>
      <c r="G623" s="113">
        <v>115.27</v>
      </c>
      <c r="H623" s="113">
        <v>116.44</v>
      </c>
      <c r="I623" s="113">
        <v>791</v>
      </c>
      <c r="J623" s="113">
        <v>91339.03</v>
      </c>
      <c r="K623" s="115">
        <v>43493</v>
      </c>
      <c r="L623" s="113">
        <v>25</v>
      </c>
      <c r="M623" s="113" t="s">
        <v>908</v>
      </c>
      <c r="N623" s="351"/>
    </row>
    <row r="624" spans="1:14">
      <c r="A624" s="113" t="s">
        <v>2570</v>
      </c>
      <c r="B624" s="113" t="s">
        <v>384</v>
      </c>
      <c r="C624" s="113">
        <v>112.05</v>
      </c>
      <c r="D624" s="113">
        <v>112.98</v>
      </c>
      <c r="E624" s="113">
        <v>110.8</v>
      </c>
      <c r="F624" s="113">
        <v>111.05</v>
      </c>
      <c r="G624" s="113">
        <v>111.32</v>
      </c>
      <c r="H624" s="113">
        <v>112.41</v>
      </c>
      <c r="I624" s="113">
        <v>51248</v>
      </c>
      <c r="J624" s="113">
        <v>5713041.0999999996</v>
      </c>
      <c r="K624" s="115">
        <v>43493</v>
      </c>
      <c r="L624" s="113">
        <v>5545</v>
      </c>
      <c r="M624" s="113" t="s">
        <v>949</v>
      </c>
      <c r="N624" s="351"/>
    </row>
    <row r="625" spans="1:14">
      <c r="A625" s="113" t="s">
        <v>2571</v>
      </c>
      <c r="B625" s="113" t="s">
        <v>384</v>
      </c>
      <c r="C625" s="113">
        <v>54</v>
      </c>
      <c r="D625" s="113">
        <v>55.75</v>
      </c>
      <c r="E625" s="113">
        <v>52.5</v>
      </c>
      <c r="F625" s="113">
        <v>53.45</v>
      </c>
      <c r="G625" s="113">
        <v>53.45</v>
      </c>
      <c r="H625" s="113">
        <v>53.8</v>
      </c>
      <c r="I625" s="113">
        <v>2805</v>
      </c>
      <c r="J625" s="113">
        <v>150228.29999999999</v>
      </c>
      <c r="K625" s="115">
        <v>43493</v>
      </c>
      <c r="L625" s="113">
        <v>48</v>
      </c>
      <c r="M625" s="113" t="s">
        <v>2188</v>
      </c>
      <c r="N625" s="351"/>
    </row>
    <row r="626" spans="1:14">
      <c r="A626" s="113" t="s">
        <v>3185</v>
      </c>
      <c r="B626" s="113" t="s">
        <v>384</v>
      </c>
      <c r="C626" s="113">
        <v>27.9</v>
      </c>
      <c r="D626" s="113">
        <v>27.9</v>
      </c>
      <c r="E626" s="113">
        <v>26.4</v>
      </c>
      <c r="F626" s="113">
        <v>26.49</v>
      </c>
      <c r="G626" s="113">
        <v>26.52</v>
      </c>
      <c r="H626" s="113">
        <v>26.98</v>
      </c>
      <c r="I626" s="113">
        <v>7305</v>
      </c>
      <c r="J626" s="113">
        <v>194051.83</v>
      </c>
      <c r="K626" s="115">
        <v>43493</v>
      </c>
      <c r="L626" s="113">
        <v>172</v>
      </c>
      <c r="M626" s="113" t="s">
        <v>3186</v>
      </c>
      <c r="N626" s="351"/>
    </row>
    <row r="627" spans="1:14">
      <c r="A627" s="113" t="s">
        <v>1907</v>
      </c>
      <c r="B627" s="113" t="s">
        <v>384</v>
      </c>
      <c r="C627" s="113">
        <v>300</v>
      </c>
      <c r="D627" s="113">
        <v>302</v>
      </c>
      <c r="E627" s="113">
        <v>287.25</v>
      </c>
      <c r="F627" s="113">
        <v>291.35000000000002</v>
      </c>
      <c r="G627" s="113">
        <v>291.35000000000002</v>
      </c>
      <c r="H627" s="113">
        <v>299.39999999999998</v>
      </c>
      <c r="I627" s="113">
        <v>1726522</v>
      </c>
      <c r="J627" s="113">
        <v>503365293.64999998</v>
      </c>
      <c r="K627" s="115">
        <v>43493</v>
      </c>
      <c r="L627" s="113">
        <v>35131</v>
      </c>
      <c r="M627" s="113" t="s">
        <v>1908</v>
      </c>
      <c r="N627" s="351"/>
    </row>
    <row r="628" spans="1:14">
      <c r="A628" s="113" t="s">
        <v>2572</v>
      </c>
      <c r="B628" s="113" t="s">
        <v>384</v>
      </c>
      <c r="C628" s="113">
        <v>379</v>
      </c>
      <c r="D628" s="113">
        <v>379</v>
      </c>
      <c r="E628" s="113">
        <v>376.2</v>
      </c>
      <c r="F628" s="113">
        <v>376.94</v>
      </c>
      <c r="G628" s="113">
        <v>377.19</v>
      </c>
      <c r="H628" s="113">
        <v>378.71</v>
      </c>
      <c r="I628" s="113">
        <v>50</v>
      </c>
      <c r="J628" s="113">
        <v>18852.86</v>
      </c>
      <c r="K628" s="115">
        <v>43493</v>
      </c>
      <c r="L628" s="113">
        <v>9</v>
      </c>
      <c r="M628" s="113" t="s">
        <v>2351</v>
      </c>
      <c r="N628" s="351"/>
    </row>
    <row r="629" spans="1:14">
      <c r="A629" s="113" t="s">
        <v>347</v>
      </c>
      <c r="B629" s="113" t="s">
        <v>384</v>
      </c>
      <c r="C629" s="113">
        <v>49</v>
      </c>
      <c r="D629" s="113">
        <v>49.5</v>
      </c>
      <c r="E629" s="113">
        <v>46.1</v>
      </c>
      <c r="F629" s="113">
        <v>46.45</v>
      </c>
      <c r="G629" s="113">
        <v>46.35</v>
      </c>
      <c r="H629" s="113">
        <v>49.05</v>
      </c>
      <c r="I629" s="113">
        <v>127580</v>
      </c>
      <c r="J629" s="113">
        <v>5989645.3499999996</v>
      </c>
      <c r="K629" s="115">
        <v>43493</v>
      </c>
      <c r="L629" s="113">
        <v>1188</v>
      </c>
      <c r="M629" s="113" t="s">
        <v>1930</v>
      </c>
      <c r="N629" s="351"/>
    </row>
    <row r="630" spans="1:14">
      <c r="A630" s="113" t="s">
        <v>909</v>
      </c>
      <c r="B630" s="113" t="s">
        <v>384</v>
      </c>
      <c r="C630" s="113">
        <v>3041.4</v>
      </c>
      <c r="D630" s="113">
        <v>3060</v>
      </c>
      <c r="E630" s="113">
        <v>3006</v>
      </c>
      <c r="F630" s="113">
        <v>3012</v>
      </c>
      <c r="G630" s="113">
        <v>3015</v>
      </c>
      <c r="H630" s="113">
        <v>3051.35</v>
      </c>
      <c r="I630" s="113">
        <v>231</v>
      </c>
      <c r="J630" s="113">
        <v>698560.55</v>
      </c>
      <c r="K630" s="115">
        <v>43493</v>
      </c>
      <c r="L630" s="113">
        <v>114</v>
      </c>
      <c r="M630" s="113" t="s">
        <v>910</v>
      </c>
      <c r="N630" s="351"/>
    </row>
    <row r="631" spans="1:14">
      <c r="A631" s="113" t="s">
        <v>3775</v>
      </c>
      <c r="B631" s="113" t="s">
        <v>3217</v>
      </c>
      <c r="C631" s="113">
        <v>1.5</v>
      </c>
      <c r="D631" s="113">
        <v>1.5</v>
      </c>
      <c r="E631" s="113">
        <v>1.5</v>
      </c>
      <c r="F631" s="113">
        <v>1.5</v>
      </c>
      <c r="G631" s="113">
        <v>1.5</v>
      </c>
      <c r="H631" s="113">
        <v>1.55</v>
      </c>
      <c r="I631" s="113">
        <v>300</v>
      </c>
      <c r="J631" s="113">
        <v>450</v>
      </c>
      <c r="K631" s="115">
        <v>43493</v>
      </c>
      <c r="L631" s="113">
        <v>3</v>
      </c>
      <c r="M631" s="113" t="s">
        <v>3776</v>
      </c>
      <c r="N631" s="351"/>
    </row>
    <row r="632" spans="1:14">
      <c r="A632" s="113" t="s">
        <v>88</v>
      </c>
      <c r="B632" s="113" t="s">
        <v>384</v>
      </c>
      <c r="C632" s="113">
        <v>55.05</v>
      </c>
      <c r="D632" s="113">
        <v>55.15</v>
      </c>
      <c r="E632" s="113">
        <v>52.9</v>
      </c>
      <c r="F632" s="113">
        <v>53.6</v>
      </c>
      <c r="G632" s="113">
        <v>53.6</v>
      </c>
      <c r="H632" s="113">
        <v>54.9</v>
      </c>
      <c r="I632" s="113">
        <v>3125334</v>
      </c>
      <c r="J632" s="113">
        <v>167492267.19999999</v>
      </c>
      <c r="K632" s="115">
        <v>43493</v>
      </c>
      <c r="L632" s="113">
        <v>10832</v>
      </c>
      <c r="M632" s="113" t="s">
        <v>2979</v>
      </c>
      <c r="N632" s="351"/>
    </row>
    <row r="633" spans="1:14">
      <c r="A633" s="113" t="s">
        <v>3205</v>
      </c>
      <c r="B633" s="113" t="s">
        <v>384</v>
      </c>
      <c r="C633" s="113">
        <v>3050</v>
      </c>
      <c r="D633" s="113">
        <v>3050</v>
      </c>
      <c r="E633" s="113">
        <v>3030</v>
      </c>
      <c r="F633" s="113">
        <v>3035</v>
      </c>
      <c r="G633" s="113">
        <v>3035</v>
      </c>
      <c r="H633" s="113">
        <v>3004.7</v>
      </c>
      <c r="I633" s="113">
        <v>213</v>
      </c>
      <c r="J633" s="113">
        <v>645470</v>
      </c>
      <c r="K633" s="115">
        <v>43493</v>
      </c>
      <c r="L633" s="113">
        <v>5</v>
      </c>
      <c r="M633" s="113" t="s">
        <v>3206</v>
      </c>
      <c r="N633" s="351"/>
    </row>
    <row r="634" spans="1:14">
      <c r="A634" s="113" t="s">
        <v>89</v>
      </c>
      <c r="B634" s="113" t="s">
        <v>384</v>
      </c>
      <c r="C634" s="113">
        <v>32.799999999999997</v>
      </c>
      <c r="D634" s="113">
        <v>32.799999999999997</v>
      </c>
      <c r="E634" s="113">
        <v>28.45</v>
      </c>
      <c r="F634" s="113">
        <v>31.05</v>
      </c>
      <c r="G634" s="113">
        <v>31.25</v>
      </c>
      <c r="H634" s="113">
        <v>32.85</v>
      </c>
      <c r="I634" s="113">
        <v>29488750</v>
      </c>
      <c r="J634" s="113">
        <v>906930568.5</v>
      </c>
      <c r="K634" s="115">
        <v>43493</v>
      </c>
      <c r="L634" s="113">
        <v>51231</v>
      </c>
      <c r="M634" s="113" t="s">
        <v>911</v>
      </c>
      <c r="N634" s="351"/>
    </row>
    <row r="635" spans="1:14">
      <c r="A635" s="113" t="s">
        <v>90</v>
      </c>
      <c r="B635" s="113" t="s">
        <v>384</v>
      </c>
      <c r="C635" s="113">
        <v>40.6</v>
      </c>
      <c r="D635" s="113">
        <v>40.75</v>
      </c>
      <c r="E635" s="113">
        <v>39.700000000000003</v>
      </c>
      <c r="F635" s="113">
        <v>39.950000000000003</v>
      </c>
      <c r="G635" s="113">
        <v>39.75</v>
      </c>
      <c r="H635" s="113">
        <v>40.799999999999997</v>
      </c>
      <c r="I635" s="113">
        <v>2550938</v>
      </c>
      <c r="J635" s="113">
        <v>102058682.7</v>
      </c>
      <c r="K635" s="115">
        <v>43493</v>
      </c>
      <c r="L635" s="113">
        <v>7556</v>
      </c>
      <c r="M635" s="113" t="s">
        <v>912</v>
      </c>
      <c r="N635" s="351"/>
    </row>
    <row r="636" spans="1:14">
      <c r="A636" s="113" t="s">
        <v>3555</v>
      </c>
      <c r="B636" s="113" t="s">
        <v>384</v>
      </c>
      <c r="C636" s="113">
        <v>46.7</v>
      </c>
      <c r="D636" s="113">
        <v>46.8</v>
      </c>
      <c r="E636" s="113">
        <v>45.55</v>
      </c>
      <c r="F636" s="113">
        <v>45.75</v>
      </c>
      <c r="G636" s="113">
        <v>45.75</v>
      </c>
      <c r="H636" s="113">
        <v>46.65</v>
      </c>
      <c r="I636" s="113">
        <v>11538916</v>
      </c>
      <c r="J636" s="113">
        <v>529761813.19999999</v>
      </c>
      <c r="K636" s="115">
        <v>43493</v>
      </c>
      <c r="L636" s="113">
        <v>19041</v>
      </c>
      <c r="M636" s="113" t="s">
        <v>913</v>
      </c>
      <c r="N636" s="351"/>
    </row>
    <row r="637" spans="1:14">
      <c r="A637" s="113" t="s">
        <v>3450</v>
      </c>
      <c r="B637" s="113" t="s">
        <v>384</v>
      </c>
      <c r="C637" s="113">
        <v>110.8</v>
      </c>
      <c r="D637" s="113">
        <v>110.8</v>
      </c>
      <c r="E637" s="113">
        <v>106.01</v>
      </c>
      <c r="F637" s="113">
        <v>106.01</v>
      </c>
      <c r="G637" s="113">
        <v>106.01</v>
      </c>
      <c r="H637" s="113">
        <v>106.17</v>
      </c>
      <c r="I637" s="113">
        <v>13</v>
      </c>
      <c r="J637" s="113">
        <v>1426.03</v>
      </c>
      <c r="K637" s="115">
        <v>43493</v>
      </c>
      <c r="L637" s="113">
        <v>3</v>
      </c>
      <c r="M637" s="113" t="s">
        <v>3451</v>
      </c>
      <c r="N637" s="351"/>
    </row>
    <row r="638" spans="1:14">
      <c r="A638" s="113" t="s">
        <v>2250</v>
      </c>
      <c r="B638" s="113" t="s">
        <v>384</v>
      </c>
      <c r="C638" s="113">
        <v>159.1</v>
      </c>
      <c r="D638" s="113">
        <v>160.65</v>
      </c>
      <c r="E638" s="113">
        <v>158.5</v>
      </c>
      <c r="F638" s="113">
        <v>159.55000000000001</v>
      </c>
      <c r="G638" s="113">
        <v>159.19999999999999</v>
      </c>
      <c r="H638" s="113">
        <v>159.85</v>
      </c>
      <c r="I638" s="113">
        <v>15536</v>
      </c>
      <c r="J638" s="113">
        <v>2475180</v>
      </c>
      <c r="K638" s="115">
        <v>43493</v>
      </c>
      <c r="L638" s="113">
        <v>540</v>
      </c>
      <c r="M638" s="113" t="s">
        <v>3160</v>
      </c>
      <c r="N638" s="351"/>
    </row>
    <row r="639" spans="1:14">
      <c r="A639" s="113" t="s">
        <v>2683</v>
      </c>
      <c r="B639" s="113" t="s">
        <v>384</v>
      </c>
      <c r="C639" s="113">
        <v>590.95000000000005</v>
      </c>
      <c r="D639" s="113">
        <v>600</v>
      </c>
      <c r="E639" s="113">
        <v>571.1</v>
      </c>
      <c r="F639" s="113">
        <v>576.25</v>
      </c>
      <c r="G639" s="113">
        <v>579.9</v>
      </c>
      <c r="H639" s="113">
        <v>590.95000000000005</v>
      </c>
      <c r="I639" s="113">
        <v>3688</v>
      </c>
      <c r="J639" s="113">
        <v>2136409.1</v>
      </c>
      <c r="K639" s="115">
        <v>43493</v>
      </c>
      <c r="L639" s="113">
        <v>458</v>
      </c>
      <c r="M639" s="113" t="s">
        <v>2684</v>
      </c>
      <c r="N639" s="351"/>
    </row>
    <row r="640" spans="1:14">
      <c r="A640" s="113" t="s">
        <v>914</v>
      </c>
      <c r="B640" s="113" t="s">
        <v>384</v>
      </c>
      <c r="C640" s="113">
        <v>849.95</v>
      </c>
      <c r="D640" s="113">
        <v>849.95</v>
      </c>
      <c r="E640" s="113">
        <v>786.15</v>
      </c>
      <c r="F640" s="113">
        <v>794.25</v>
      </c>
      <c r="G640" s="113">
        <v>797.45</v>
      </c>
      <c r="H640" s="113">
        <v>841.65</v>
      </c>
      <c r="I640" s="113">
        <v>8697</v>
      </c>
      <c r="J640" s="113">
        <v>6948349.2000000002</v>
      </c>
      <c r="K640" s="115">
        <v>43493</v>
      </c>
      <c r="L640" s="113">
        <v>964</v>
      </c>
      <c r="M640" s="113" t="s">
        <v>915</v>
      </c>
      <c r="N640" s="351"/>
    </row>
    <row r="641" spans="1:14">
      <c r="A641" s="113" t="s">
        <v>91</v>
      </c>
      <c r="B641" s="113" t="s">
        <v>384</v>
      </c>
      <c r="C641" s="113">
        <v>13.7</v>
      </c>
      <c r="D641" s="113">
        <v>13.95</v>
      </c>
      <c r="E641" s="113">
        <v>13.65</v>
      </c>
      <c r="F641" s="113">
        <v>13.9</v>
      </c>
      <c r="G641" s="113">
        <v>13.9</v>
      </c>
      <c r="H641" s="113">
        <v>13.7</v>
      </c>
      <c r="I641" s="113">
        <v>5026600</v>
      </c>
      <c r="J641" s="113">
        <v>69322051.25</v>
      </c>
      <c r="K641" s="115">
        <v>43493</v>
      </c>
      <c r="L641" s="113">
        <v>3066</v>
      </c>
      <c r="M641" s="113" t="s">
        <v>916</v>
      </c>
      <c r="N641" s="351"/>
    </row>
    <row r="642" spans="1:14">
      <c r="A642" s="113" t="s">
        <v>2323</v>
      </c>
      <c r="B642" s="113" t="s">
        <v>384</v>
      </c>
      <c r="C642" s="113">
        <v>228</v>
      </c>
      <c r="D642" s="113">
        <v>250</v>
      </c>
      <c r="E642" s="113">
        <v>220.05</v>
      </c>
      <c r="F642" s="113">
        <v>225.25</v>
      </c>
      <c r="G642" s="113">
        <v>222</v>
      </c>
      <c r="H642" s="113">
        <v>237</v>
      </c>
      <c r="I642" s="113">
        <v>7455</v>
      </c>
      <c r="J642" s="113">
        <v>1688209.9</v>
      </c>
      <c r="K642" s="115">
        <v>43493</v>
      </c>
      <c r="L642" s="113">
        <v>1160</v>
      </c>
      <c r="M642" s="113" t="s">
        <v>2324</v>
      </c>
      <c r="N642" s="351"/>
    </row>
    <row r="643" spans="1:14">
      <c r="A643" s="113" t="s">
        <v>917</v>
      </c>
      <c r="B643" s="113" t="s">
        <v>384</v>
      </c>
      <c r="C643" s="113">
        <v>519.25</v>
      </c>
      <c r="D643" s="113">
        <v>525</v>
      </c>
      <c r="E643" s="113">
        <v>511.05</v>
      </c>
      <c r="F643" s="113">
        <v>517.95000000000005</v>
      </c>
      <c r="G643" s="113">
        <v>525</v>
      </c>
      <c r="H643" s="113">
        <v>519.25</v>
      </c>
      <c r="I643" s="113">
        <v>4659</v>
      </c>
      <c r="J643" s="113">
        <v>2405149.1</v>
      </c>
      <c r="K643" s="115">
        <v>43493</v>
      </c>
      <c r="L643" s="113">
        <v>311</v>
      </c>
      <c r="M643" s="113" t="s">
        <v>918</v>
      </c>
      <c r="N643" s="351"/>
    </row>
    <row r="644" spans="1:14">
      <c r="A644" s="113" t="s">
        <v>92</v>
      </c>
      <c r="B644" s="113" t="s">
        <v>384</v>
      </c>
      <c r="C644" s="113">
        <v>272.5</v>
      </c>
      <c r="D644" s="113">
        <v>276.8</v>
      </c>
      <c r="E644" s="113">
        <v>267.60000000000002</v>
      </c>
      <c r="F644" s="113">
        <v>272.64999999999998</v>
      </c>
      <c r="G644" s="113">
        <v>272.39999999999998</v>
      </c>
      <c r="H644" s="113">
        <v>272.60000000000002</v>
      </c>
      <c r="I644" s="113">
        <v>1658193</v>
      </c>
      <c r="J644" s="113">
        <v>453129045</v>
      </c>
      <c r="K644" s="115">
        <v>43493</v>
      </c>
      <c r="L644" s="113">
        <v>29401</v>
      </c>
      <c r="M644" s="113" t="s">
        <v>2274</v>
      </c>
      <c r="N644" s="351"/>
    </row>
    <row r="645" spans="1:14">
      <c r="A645" s="113" t="s">
        <v>919</v>
      </c>
      <c r="B645" s="113" t="s">
        <v>384</v>
      </c>
      <c r="C645" s="113">
        <v>330</v>
      </c>
      <c r="D645" s="113">
        <v>332.05</v>
      </c>
      <c r="E645" s="113">
        <v>315.55</v>
      </c>
      <c r="F645" s="113">
        <v>321.05</v>
      </c>
      <c r="G645" s="113">
        <v>318.5</v>
      </c>
      <c r="H645" s="113">
        <v>332.1</v>
      </c>
      <c r="I645" s="113">
        <v>33088</v>
      </c>
      <c r="J645" s="113">
        <v>10654284.300000001</v>
      </c>
      <c r="K645" s="115">
        <v>43493</v>
      </c>
      <c r="L645" s="113">
        <v>1148</v>
      </c>
      <c r="M645" s="113" t="s">
        <v>920</v>
      </c>
      <c r="N645" s="351"/>
    </row>
    <row r="646" spans="1:14">
      <c r="A646" s="113" t="s">
        <v>2267</v>
      </c>
      <c r="B646" s="113" t="s">
        <v>384</v>
      </c>
      <c r="C646" s="113">
        <v>441.95</v>
      </c>
      <c r="D646" s="113">
        <v>441.95</v>
      </c>
      <c r="E646" s="113">
        <v>424.3</v>
      </c>
      <c r="F646" s="113">
        <v>429.7</v>
      </c>
      <c r="G646" s="113">
        <v>427.1</v>
      </c>
      <c r="H646" s="113">
        <v>439.6</v>
      </c>
      <c r="I646" s="113">
        <v>143963</v>
      </c>
      <c r="J646" s="113">
        <v>61878725.149999999</v>
      </c>
      <c r="K646" s="115">
        <v>43493</v>
      </c>
      <c r="L646" s="113">
        <v>4869</v>
      </c>
      <c r="M646" s="113" t="s">
        <v>2268</v>
      </c>
      <c r="N646" s="351"/>
    </row>
    <row r="647" spans="1:14">
      <c r="A647" s="113" t="s">
        <v>3583</v>
      </c>
      <c r="B647" s="113" t="s">
        <v>384</v>
      </c>
      <c r="C647" s="113">
        <v>69.8</v>
      </c>
      <c r="D647" s="113">
        <v>69.8</v>
      </c>
      <c r="E647" s="113">
        <v>69</v>
      </c>
      <c r="F647" s="113">
        <v>69</v>
      </c>
      <c r="G647" s="113">
        <v>69</v>
      </c>
      <c r="H647" s="113">
        <v>69.900000000000006</v>
      </c>
      <c r="I647" s="113">
        <v>15001</v>
      </c>
      <c r="J647" s="113">
        <v>1035069.8</v>
      </c>
      <c r="K647" s="115">
        <v>43493</v>
      </c>
      <c r="L647" s="113">
        <v>2</v>
      </c>
      <c r="M647" s="113" t="s">
        <v>3584</v>
      </c>
      <c r="N647" s="351"/>
    </row>
    <row r="648" spans="1:14">
      <c r="A648" s="113" t="s">
        <v>3268</v>
      </c>
      <c r="B648" s="113" t="s">
        <v>3217</v>
      </c>
      <c r="C648" s="113">
        <v>12.55</v>
      </c>
      <c r="D648" s="113">
        <v>12.55</v>
      </c>
      <c r="E648" s="113">
        <v>11.95</v>
      </c>
      <c r="F648" s="113">
        <v>11.95</v>
      </c>
      <c r="G648" s="113">
        <v>11.95</v>
      </c>
      <c r="H648" s="113">
        <v>12.55</v>
      </c>
      <c r="I648" s="113">
        <v>30188</v>
      </c>
      <c r="J648" s="113">
        <v>362223.1</v>
      </c>
      <c r="K648" s="115">
        <v>43493</v>
      </c>
      <c r="L648" s="113">
        <v>133</v>
      </c>
      <c r="M648" s="113" t="s">
        <v>3269</v>
      </c>
      <c r="N648" s="351"/>
    </row>
    <row r="649" spans="1:14">
      <c r="A649" s="113" t="s">
        <v>921</v>
      </c>
      <c r="B649" s="113" t="s">
        <v>384</v>
      </c>
      <c r="C649" s="113">
        <v>8.85</v>
      </c>
      <c r="D649" s="113">
        <v>9.0500000000000007</v>
      </c>
      <c r="E649" s="113">
        <v>8.6</v>
      </c>
      <c r="F649" s="113">
        <v>8.6</v>
      </c>
      <c r="G649" s="113">
        <v>8.6</v>
      </c>
      <c r="H649" s="113">
        <v>9.0500000000000007</v>
      </c>
      <c r="I649" s="113">
        <v>207043</v>
      </c>
      <c r="J649" s="113">
        <v>1784760.6</v>
      </c>
      <c r="K649" s="115">
        <v>43493</v>
      </c>
      <c r="L649" s="113">
        <v>473</v>
      </c>
      <c r="M649" s="113" t="s">
        <v>922</v>
      </c>
      <c r="N649" s="351"/>
    </row>
    <row r="650" spans="1:14">
      <c r="A650" s="113" t="s">
        <v>2823</v>
      </c>
      <c r="B650" s="113" t="s">
        <v>384</v>
      </c>
      <c r="C650" s="113">
        <v>221.4</v>
      </c>
      <c r="D650" s="113">
        <v>221.4</v>
      </c>
      <c r="E650" s="113">
        <v>212</v>
      </c>
      <c r="F650" s="113">
        <v>215.75</v>
      </c>
      <c r="G650" s="113">
        <v>214.8</v>
      </c>
      <c r="H650" s="113">
        <v>218.8</v>
      </c>
      <c r="I650" s="113">
        <v>17515</v>
      </c>
      <c r="J650" s="113">
        <v>3765027.8</v>
      </c>
      <c r="K650" s="115">
        <v>43493</v>
      </c>
      <c r="L650" s="113">
        <v>653</v>
      </c>
      <c r="M650" s="113" t="s">
        <v>2824</v>
      </c>
      <c r="N650" s="351"/>
    </row>
    <row r="651" spans="1:14">
      <c r="A651" s="113" t="s">
        <v>2980</v>
      </c>
      <c r="B651" s="113" t="s">
        <v>384</v>
      </c>
      <c r="C651" s="113">
        <v>860.4</v>
      </c>
      <c r="D651" s="113">
        <v>867</v>
      </c>
      <c r="E651" s="113">
        <v>860</v>
      </c>
      <c r="F651" s="113">
        <v>860</v>
      </c>
      <c r="G651" s="113">
        <v>860</v>
      </c>
      <c r="H651" s="113">
        <v>866.1</v>
      </c>
      <c r="I651" s="113">
        <v>188</v>
      </c>
      <c r="J651" s="113">
        <v>161766</v>
      </c>
      <c r="K651" s="115">
        <v>43493</v>
      </c>
      <c r="L651" s="113">
        <v>19</v>
      </c>
      <c r="M651" s="113" t="s">
        <v>2981</v>
      </c>
      <c r="N651" s="351"/>
    </row>
    <row r="652" spans="1:14">
      <c r="A652" s="113" t="s">
        <v>3523</v>
      </c>
      <c r="B652" s="113" t="s">
        <v>3217</v>
      </c>
      <c r="C652" s="113">
        <v>0.3</v>
      </c>
      <c r="D652" s="113">
        <v>0.35</v>
      </c>
      <c r="E652" s="113">
        <v>0.3</v>
      </c>
      <c r="F652" s="113">
        <v>0.3</v>
      </c>
      <c r="G652" s="113">
        <v>0.3</v>
      </c>
      <c r="H652" s="113">
        <v>0.35</v>
      </c>
      <c r="I652" s="113">
        <v>3101</v>
      </c>
      <c r="J652" s="113">
        <v>935.35</v>
      </c>
      <c r="K652" s="115">
        <v>43493</v>
      </c>
      <c r="L652" s="113">
        <v>5</v>
      </c>
      <c r="M652" s="113" t="s">
        <v>3524</v>
      </c>
      <c r="N652" s="351"/>
    </row>
    <row r="653" spans="1:14">
      <c r="A653" s="113" t="s">
        <v>2601</v>
      </c>
      <c r="B653" s="113" t="s">
        <v>384</v>
      </c>
      <c r="C653" s="113">
        <v>10.4</v>
      </c>
      <c r="D653" s="113">
        <v>10.4</v>
      </c>
      <c r="E653" s="113">
        <v>9.1</v>
      </c>
      <c r="F653" s="113">
        <v>9.5</v>
      </c>
      <c r="G653" s="113">
        <v>9.65</v>
      </c>
      <c r="H653" s="113">
        <v>9.9</v>
      </c>
      <c r="I653" s="113">
        <v>25313</v>
      </c>
      <c r="J653" s="113">
        <v>242615.65</v>
      </c>
      <c r="K653" s="115">
        <v>43493</v>
      </c>
      <c r="L653" s="113">
        <v>180</v>
      </c>
      <c r="M653" s="113" t="s">
        <v>2602</v>
      </c>
      <c r="N653" s="351"/>
    </row>
    <row r="654" spans="1:14">
      <c r="A654" s="113" t="s">
        <v>198</v>
      </c>
      <c r="B654" s="113" t="s">
        <v>384</v>
      </c>
      <c r="C654" s="113">
        <v>132.6</v>
      </c>
      <c r="D654" s="113">
        <v>140</v>
      </c>
      <c r="E654" s="113">
        <v>130.69999999999999</v>
      </c>
      <c r="F654" s="113">
        <v>137.25</v>
      </c>
      <c r="G654" s="113">
        <v>138.05000000000001</v>
      </c>
      <c r="H654" s="113">
        <v>133.5</v>
      </c>
      <c r="I654" s="113">
        <v>443645</v>
      </c>
      <c r="J654" s="113">
        <v>59741941.049999997</v>
      </c>
      <c r="K654" s="115">
        <v>43493</v>
      </c>
      <c r="L654" s="113">
        <v>9974</v>
      </c>
      <c r="M654" s="113" t="s">
        <v>923</v>
      </c>
      <c r="N654" s="351"/>
    </row>
    <row r="655" spans="1:14">
      <c r="A655" s="113" t="s">
        <v>93</v>
      </c>
      <c r="B655" s="113" t="s">
        <v>384</v>
      </c>
      <c r="C655" s="113">
        <v>80.75</v>
      </c>
      <c r="D655" s="113">
        <v>80.75</v>
      </c>
      <c r="E655" s="113">
        <v>78.3</v>
      </c>
      <c r="F655" s="113">
        <v>79.150000000000006</v>
      </c>
      <c r="G655" s="113">
        <v>78.900000000000006</v>
      </c>
      <c r="H655" s="113">
        <v>80.75</v>
      </c>
      <c r="I655" s="113">
        <v>3663863</v>
      </c>
      <c r="J655" s="113">
        <v>291565181.30000001</v>
      </c>
      <c r="K655" s="115">
        <v>43493</v>
      </c>
      <c r="L655" s="113">
        <v>13730</v>
      </c>
      <c r="M655" s="113" t="s">
        <v>924</v>
      </c>
      <c r="N655" s="351"/>
    </row>
    <row r="656" spans="1:14">
      <c r="A656" s="113" t="s">
        <v>925</v>
      </c>
      <c r="B656" s="113" t="s">
        <v>384</v>
      </c>
      <c r="C656" s="113">
        <v>281.7</v>
      </c>
      <c r="D656" s="113">
        <v>281.8</v>
      </c>
      <c r="E656" s="113">
        <v>257.45</v>
      </c>
      <c r="F656" s="113">
        <v>259.89999999999998</v>
      </c>
      <c r="G656" s="113">
        <v>259.89999999999998</v>
      </c>
      <c r="H656" s="113">
        <v>280.64999999999998</v>
      </c>
      <c r="I656" s="113">
        <v>124889</v>
      </c>
      <c r="J656" s="113">
        <v>32896834.399999999</v>
      </c>
      <c r="K656" s="115">
        <v>43493</v>
      </c>
      <c r="L656" s="113">
        <v>3044</v>
      </c>
      <c r="M656" s="113" t="s">
        <v>926</v>
      </c>
      <c r="N656" s="351"/>
    </row>
    <row r="657" spans="1:14">
      <c r="A657" s="113" t="s">
        <v>927</v>
      </c>
      <c r="B657" s="113" t="s">
        <v>384</v>
      </c>
      <c r="C657" s="113">
        <v>236.8</v>
      </c>
      <c r="D657" s="113">
        <v>236.8</v>
      </c>
      <c r="E657" s="113">
        <v>212.7</v>
      </c>
      <c r="F657" s="113">
        <v>218.4</v>
      </c>
      <c r="G657" s="113">
        <v>218.9</v>
      </c>
      <c r="H657" s="113">
        <v>238.4</v>
      </c>
      <c r="I657" s="113">
        <v>5100353</v>
      </c>
      <c r="J657" s="113">
        <v>1126791812.9000001</v>
      </c>
      <c r="K657" s="115">
        <v>43493</v>
      </c>
      <c r="L657" s="113">
        <v>66941</v>
      </c>
      <c r="M657" s="113" t="s">
        <v>928</v>
      </c>
      <c r="N657" s="351"/>
    </row>
    <row r="658" spans="1:14">
      <c r="A658" s="113" t="s">
        <v>2825</v>
      </c>
      <c r="B658" s="113" t="s">
        <v>384</v>
      </c>
      <c r="C658" s="113">
        <v>102</v>
      </c>
      <c r="D658" s="113">
        <v>102.4</v>
      </c>
      <c r="E658" s="113">
        <v>97.45</v>
      </c>
      <c r="F658" s="113">
        <v>97.75</v>
      </c>
      <c r="G658" s="113">
        <v>97.45</v>
      </c>
      <c r="H658" s="113">
        <v>102.3</v>
      </c>
      <c r="I658" s="113">
        <v>514</v>
      </c>
      <c r="J658" s="113">
        <v>50976.5</v>
      </c>
      <c r="K658" s="115">
        <v>43493</v>
      </c>
      <c r="L658" s="113">
        <v>24</v>
      </c>
      <c r="M658" s="113" t="s">
        <v>2826</v>
      </c>
      <c r="N658" s="351"/>
    </row>
    <row r="659" spans="1:14">
      <c r="A659" s="113" t="s">
        <v>929</v>
      </c>
      <c r="B659" s="113" t="s">
        <v>384</v>
      </c>
      <c r="C659" s="113">
        <v>321.64999999999998</v>
      </c>
      <c r="D659" s="113">
        <v>321.64999999999998</v>
      </c>
      <c r="E659" s="113">
        <v>297.60000000000002</v>
      </c>
      <c r="F659" s="113">
        <v>306.60000000000002</v>
      </c>
      <c r="G659" s="113">
        <v>307.95</v>
      </c>
      <c r="H659" s="113">
        <v>319.39999999999998</v>
      </c>
      <c r="I659" s="113">
        <v>26822</v>
      </c>
      <c r="J659" s="113">
        <v>8160395.4500000002</v>
      </c>
      <c r="K659" s="115">
        <v>43493</v>
      </c>
      <c r="L659" s="113">
        <v>1050</v>
      </c>
      <c r="M659" s="113" t="s">
        <v>2982</v>
      </c>
      <c r="N659" s="351"/>
    </row>
    <row r="660" spans="1:14">
      <c r="A660" s="113" t="s">
        <v>930</v>
      </c>
      <c r="B660" s="113" t="s">
        <v>384</v>
      </c>
      <c r="C660" s="113">
        <v>1157.2</v>
      </c>
      <c r="D660" s="113">
        <v>1181.95</v>
      </c>
      <c r="E660" s="113">
        <v>1143.25</v>
      </c>
      <c r="F660" s="113">
        <v>1171.3</v>
      </c>
      <c r="G660" s="113">
        <v>1172.1500000000001</v>
      </c>
      <c r="H660" s="113">
        <v>1161.75</v>
      </c>
      <c r="I660" s="113">
        <v>941099</v>
      </c>
      <c r="J660" s="113">
        <v>1091922386.4000001</v>
      </c>
      <c r="K660" s="115">
        <v>43493</v>
      </c>
      <c r="L660" s="113">
        <v>36104</v>
      </c>
      <c r="M660" s="113" t="s">
        <v>931</v>
      </c>
      <c r="N660" s="351"/>
    </row>
    <row r="661" spans="1:14">
      <c r="A661" s="113" t="s">
        <v>2430</v>
      </c>
      <c r="B661" s="113" t="s">
        <v>384</v>
      </c>
      <c r="C661" s="113">
        <v>42.7</v>
      </c>
      <c r="D661" s="113">
        <v>42.7</v>
      </c>
      <c r="E661" s="113">
        <v>40.700000000000003</v>
      </c>
      <c r="F661" s="113">
        <v>41</v>
      </c>
      <c r="G661" s="113">
        <v>42.25</v>
      </c>
      <c r="H661" s="113">
        <v>42.7</v>
      </c>
      <c r="I661" s="113">
        <v>3910</v>
      </c>
      <c r="J661" s="113">
        <v>162735.1</v>
      </c>
      <c r="K661" s="115">
        <v>43493</v>
      </c>
      <c r="L661" s="113">
        <v>44</v>
      </c>
      <c r="M661" s="113" t="s">
        <v>2431</v>
      </c>
      <c r="N661" s="351"/>
    </row>
    <row r="662" spans="1:14">
      <c r="A662" s="113" t="s">
        <v>932</v>
      </c>
      <c r="B662" s="113" t="s">
        <v>384</v>
      </c>
      <c r="C662" s="113">
        <v>410.05</v>
      </c>
      <c r="D662" s="113">
        <v>411.9</v>
      </c>
      <c r="E662" s="113">
        <v>388.35</v>
      </c>
      <c r="F662" s="113">
        <v>397.8</v>
      </c>
      <c r="G662" s="113">
        <v>398</v>
      </c>
      <c r="H662" s="113">
        <v>408.65</v>
      </c>
      <c r="I662" s="113">
        <v>8478</v>
      </c>
      <c r="J662" s="113">
        <v>3373461.4</v>
      </c>
      <c r="K662" s="115">
        <v>43493</v>
      </c>
      <c r="L662" s="113">
        <v>422</v>
      </c>
      <c r="M662" s="113" t="s">
        <v>2546</v>
      </c>
      <c r="N662" s="351"/>
    </row>
    <row r="663" spans="1:14">
      <c r="A663" s="113" t="s">
        <v>933</v>
      </c>
      <c r="B663" s="113" t="s">
        <v>384</v>
      </c>
      <c r="C663" s="113">
        <v>184.5</v>
      </c>
      <c r="D663" s="113">
        <v>212</v>
      </c>
      <c r="E663" s="113">
        <v>178.85</v>
      </c>
      <c r="F663" s="113">
        <v>183.45</v>
      </c>
      <c r="G663" s="113">
        <v>183.95</v>
      </c>
      <c r="H663" s="113">
        <v>182.15</v>
      </c>
      <c r="I663" s="113">
        <v>209337</v>
      </c>
      <c r="J663" s="113">
        <v>39824231.25</v>
      </c>
      <c r="K663" s="115">
        <v>43493</v>
      </c>
      <c r="L663" s="113">
        <v>4604</v>
      </c>
      <c r="M663" s="113" t="s">
        <v>934</v>
      </c>
      <c r="N663" s="351"/>
    </row>
    <row r="664" spans="1:14">
      <c r="A664" s="113" t="s">
        <v>935</v>
      </c>
      <c r="B664" s="113" t="s">
        <v>3217</v>
      </c>
      <c r="C664" s="113">
        <v>34.25</v>
      </c>
      <c r="D664" s="113">
        <v>34.25</v>
      </c>
      <c r="E664" s="113">
        <v>33.799999999999997</v>
      </c>
      <c r="F664" s="113">
        <v>33.9</v>
      </c>
      <c r="G664" s="113">
        <v>33.9</v>
      </c>
      <c r="H664" s="113">
        <v>34.200000000000003</v>
      </c>
      <c r="I664" s="113">
        <v>308252</v>
      </c>
      <c r="J664" s="113">
        <v>10452619.9</v>
      </c>
      <c r="K664" s="115">
        <v>43493</v>
      </c>
      <c r="L664" s="113">
        <v>77</v>
      </c>
      <c r="M664" s="113" t="s">
        <v>936</v>
      </c>
      <c r="N664" s="351"/>
    </row>
    <row r="665" spans="1:14">
      <c r="A665" s="113" t="s">
        <v>2603</v>
      </c>
      <c r="B665" s="113" t="s">
        <v>3217</v>
      </c>
      <c r="C665" s="113">
        <v>2.0499999999999998</v>
      </c>
      <c r="D665" s="113">
        <v>2.15</v>
      </c>
      <c r="E665" s="113">
        <v>2</v>
      </c>
      <c r="F665" s="113">
        <v>2.0499999999999998</v>
      </c>
      <c r="G665" s="113">
        <v>2.0499999999999998</v>
      </c>
      <c r="H665" s="113">
        <v>2.0499999999999998</v>
      </c>
      <c r="I665" s="113">
        <v>108156</v>
      </c>
      <c r="J665" s="113">
        <v>222912.25</v>
      </c>
      <c r="K665" s="115">
        <v>43493</v>
      </c>
      <c r="L665" s="113">
        <v>97</v>
      </c>
      <c r="M665" s="113" t="s">
        <v>2604</v>
      </c>
      <c r="N665" s="351"/>
    </row>
    <row r="666" spans="1:14">
      <c r="A666" s="113" t="s">
        <v>2722</v>
      </c>
      <c r="B666" s="113" t="s">
        <v>384</v>
      </c>
      <c r="C666" s="113">
        <v>338.7</v>
      </c>
      <c r="D666" s="113">
        <v>338.75</v>
      </c>
      <c r="E666" s="113">
        <v>324.05</v>
      </c>
      <c r="F666" s="113">
        <v>325.75</v>
      </c>
      <c r="G666" s="113">
        <v>324.14999999999998</v>
      </c>
      <c r="H666" s="113">
        <v>332.45</v>
      </c>
      <c r="I666" s="113">
        <v>7435</v>
      </c>
      <c r="J666" s="113">
        <v>2433141.4</v>
      </c>
      <c r="K666" s="115">
        <v>43493</v>
      </c>
      <c r="L666" s="113">
        <v>465</v>
      </c>
      <c r="M666" s="113" t="s">
        <v>2723</v>
      </c>
      <c r="N666" s="351"/>
    </row>
    <row r="667" spans="1:14">
      <c r="A667" s="113" t="s">
        <v>937</v>
      </c>
      <c r="B667" s="113" t="s">
        <v>384</v>
      </c>
      <c r="C667" s="113">
        <v>110</v>
      </c>
      <c r="D667" s="113">
        <v>110</v>
      </c>
      <c r="E667" s="113">
        <v>100.15</v>
      </c>
      <c r="F667" s="113">
        <v>103.55</v>
      </c>
      <c r="G667" s="113">
        <v>105</v>
      </c>
      <c r="H667" s="113">
        <v>108</v>
      </c>
      <c r="I667" s="113">
        <v>8377</v>
      </c>
      <c r="J667" s="113">
        <v>869666.35</v>
      </c>
      <c r="K667" s="115">
        <v>43493</v>
      </c>
      <c r="L667" s="113">
        <v>352</v>
      </c>
      <c r="M667" s="113" t="s">
        <v>938</v>
      </c>
      <c r="N667" s="351"/>
    </row>
    <row r="668" spans="1:14">
      <c r="A668" s="113" t="s">
        <v>1885</v>
      </c>
      <c r="B668" s="113" t="s">
        <v>384</v>
      </c>
      <c r="C668" s="113">
        <v>28.05</v>
      </c>
      <c r="D668" s="113">
        <v>29.35</v>
      </c>
      <c r="E668" s="113">
        <v>26.2</v>
      </c>
      <c r="F668" s="113">
        <v>28.15</v>
      </c>
      <c r="G668" s="113">
        <v>28.4</v>
      </c>
      <c r="H668" s="113">
        <v>28.15</v>
      </c>
      <c r="I668" s="113">
        <v>7157</v>
      </c>
      <c r="J668" s="113">
        <v>198961.65</v>
      </c>
      <c r="K668" s="115">
        <v>43493</v>
      </c>
      <c r="L668" s="113">
        <v>107</v>
      </c>
      <c r="M668" s="113" t="s">
        <v>1886</v>
      </c>
      <c r="N668" s="351"/>
    </row>
    <row r="669" spans="1:14">
      <c r="A669" s="113" t="s">
        <v>2605</v>
      </c>
      <c r="B669" s="113" t="s">
        <v>384</v>
      </c>
      <c r="C669" s="113">
        <v>5.25</v>
      </c>
      <c r="D669" s="113">
        <v>5.25</v>
      </c>
      <c r="E669" s="113">
        <v>4.95</v>
      </c>
      <c r="F669" s="113">
        <v>5.05</v>
      </c>
      <c r="G669" s="113">
        <v>5.05</v>
      </c>
      <c r="H669" s="113">
        <v>5</v>
      </c>
      <c r="I669" s="113">
        <v>16820</v>
      </c>
      <c r="J669" s="113">
        <v>84893.25</v>
      </c>
      <c r="K669" s="115">
        <v>43493</v>
      </c>
      <c r="L669" s="113">
        <v>107</v>
      </c>
      <c r="M669" s="113" t="s">
        <v>2606</v>
      </c>
      <c r="N669" s="351"/>
    </row>
    <row r="670" spans="1:14">
      <c r="A670" s="113" t="s">
        <v>939</v>
      </c>
      <c r="B670" s="113" t="s">
        <v>384</v>
      </c>
      <c r="C670" s="113">
        <v>38.299999999999997</v>
      </c>
      <c r="D670" s="113">
        <v>38.799999999999997</v>
      </c>
      <c r="E670" s="113">
        <v>37.049999999999997</v>
      </c>
      <c r="F670" s="113">
        <v>37.4</v>
      </c>
      <c r="G670" s="113">
        <v>37.299999999999997</v>
      </c>
      <c r="H670" s="113">
        <v>38.299999999999997</v>
      </c>
      <c r="I670" s="113">
        <v>53169</v>
      </c>
      <c r="J670" s="113">
        <v>1993298.5</v>
      </c>
      <c r="K670" s="115">
        <v>43493</v>
      </c>
      <c r="L670" s="113">
        <v>512</v>
      </c>
      <c r="M670" s="113" t="s">
        <v>940</v>
      </c>
      <c r="N670" s="351"/>
    </row>
    <row r="671" spans="1:14">
      <c r="A671" s="113" t="s">
        <v>2432</v>
      </c>
      <c r="B671" s="113" t="s">
        <v>384</v>
      </c>
      <c r="C671" s="113">
        <v>46.9</v>
      </c>
      <c r="D671" s="113">
        <v>46.9</v>
      </c>
      <c r="E671" s="113">
        <v>42.3</v>
      </c>
      <c r="F671" s="113">
        <v>43.1</v>
      </c>
      <c r="G671" s="113">
        <v>43.5</v>
      </c>
      <c r="H671" s="113">
        <v>45.6</v>
      </c>
      <c r="I671" s="113">
        <v>9544</v>
      </c>
      <c r="J671" s="113">
        <v>416020.6</v>
      </c>
      <c r="K671" s="115">
        <v>43493</v>
      </c>
      <c r="L671" s="113">
        <v>159</v>
      </c>
      <c r="M671" s="113" t="s">
        <v>2433</v>
      </c>
      <c r="N671" s="351"/>
    </row>
    <row r="672" spans="1:14">
      <c r="A672" s="113" t="s">
        <v>2827</v>
      </c>
      <c r="B672" s="113" t="s">
        <v>384</v>
      </c>
      <c r="C672" s="113">
        <v>5.95</v>
      </c>
      <c r="D672" s="113">
        <v>6.1</v>
      </c>
      <c r="E672" s="113">
        <v>5.85</v>
      </c>
      <c r="F672" s="113">
        <v>6.1</v>
      </c>
      <c r="G672" s="113">
        <v>6.1</v>
      </c>
      <c r="H672" s="113">
        <v>6</v>
      </c>
      <c r="I672" s="113">
        <v>5920</v>
      </c>
      <c r="J672" s="113">
        <v>35075</v>
      </c>
      <c r="K672" s="115">
        <v>43493</v>
      </c>
      <c r="L672" s="113">
        <v>12</v>
      </c>
      <c r="M672" s="113" t="s">
        <v>2828</v>
      </c>
      <c r="N672" s="351"/>
    </row>
    <row r="673" spans="1:14">
      <c r="A673" s="113" t="s">
        <v>2983</v>
      </c>
      <c r="B673" s="113" t="s">
        <v>384</v>
      </c>
      <c r="C673" s="113">
        <v>131.05000000000001</v>
      </c>
      <c r="D673" s="113">
        <v>136.30000000000001</v>
      </c>
      <c r="E673" s="113">
        <v>125.95</v>
      </c>
      <c r="F673" s="113">
        <v>127.9</v>
      </c>
      <c r="G673" s="113">
        <v>128.1</v>
      </c>
      <c r="H673" s="113">
        <v>131.05000000000001</v>
      </c>
      <c r="I673" s="113">
        <v>11965</v>
      </c>
      <c r="J673" s="113">
        <v>1551142.5</v>
      </c>
      <c r="K673" s="115">
        <v>43493</v>
      </c>
      <c r="L673" s="113">
        <v>215</v>
      </c>
      <c r="M673" s="113" t="s">
        <v>2984</v>
      </c>
      <c r="N673" s="351"/>
    </row>
    <row r="674" spans="1:14">
      <c r="A674" s="113" t="s">
        <v>94</v>
      </c>
      <c r="B674" s="113" t="s">
        <v>384</v>
      </c>
      <c r="C674" s="113">
        <v>1472.2</v>
      </c>
      <c r="D674" s="113">
        <v>1492.95</v>
      </c>
      <c r="E674" s="113">
        <v>1437.4</v>
      </c>
      <c r="F674" s="113">
        <v>1443.7</v>
      </c>
      <c r="G674" s="113">
        <v>1449</v>
      </c>
      <c r="H674" s="113">
        <v>1484.9</v>
      </c>
      <c r="I674" s="113">
        <v>2246761</v>
      </c>
      <c r="J674" s="113">
        <v>3289030567.5999999</v>
      </c>
      <c r="K674" s="115">
        <v>43493</v>
      </c>
      <c r="L674" s="113">
        <v>88148</v>
      </c>
      <c r="M674" s="113" t="s">
        <v>941</v>
      </c>
      <c r="N674" s="351"/>
    </row>
    <row r="675" spans="1:14">
      <c r="A675" s="113" t="s">
        <v>942</v>
      </c>
      <c r="B675" s="113" t="s">
        <v>384</v>
      </c>
      <c r="C675" s="113">
        <v>655.7</v>
      </c>
      <c r="D675" s="113">
        <v>660</v>
      </c>
      <c r="E675" s="113">
        <v>635</v>
      </c>
      <c r="F675" s="113">
        <v>639.04999999999995</v>
      </c>
      <c r="G675" s="113">
        <v>640</v>
      </c>
      <c r="H675" s="113">
        <v>655.65</v>
      </c>
      <c r="I675" s="113">
        <v>1086</v>
      </c>
      <c r="J675" s="113">
        <v>700039.9</v>
      </c>
      <c r="K675" s="115">
        <v>43493</v>
      </c>
      <c r="L675" s="113">
        <v>166</v>
      </c>
      <c r="M675" s="113" t="s">
        <v>943</v>
      </c>
      <c r="N675" s="351"/>
    </row>
    <row r="676" spans="1:14">
      <c r="A676" s="113" t="s">
        <v>944</v>
      </c>
      <c r="B676" s="113" t="s">
        <v>384</v>
      </c>
      <c r="C676" s="113">
        <v>42.65</v>
      </c>
      <c r="D676" s="113">
        <v>43.3</v>
      </c>
      <c r="E676" s="113">
        <v>39.450000000000003</v>
      </c>
      <c r="F676" s="113">
        <v>39.950000000000003</v>
      </c>
      <c r="G676" s="113">
        <v>39.9</v>
      </c>
      <c r="H676" s="113">
        <v>42.4</v>
      </c>
      <c r="I676" s="113">
        <v>11343112</v>
      </c>
      <c r="J676" s="113">
        <v>461850894.44999999</v>
      </c>
      <c r="K676" s="115">
        <v>43493</v>
      </c>
      <c r="L676" s="113">
        <v>26464</v>
      </c>
      <c r="M676" s="113" t="s">
        <v>2190</v>
      </c>
      <c r="N676" s="351"/>
    </row>
    <row r="677" spans="1:14">
      <c r="A677" s="113" t="s">
        <v>1921</v>
      </c>
      <c r="B677" s="113" t="s">
        <v>384</v>
      </c>
      <c r="C677" s="113">
        <v>307</v>
      </c>
      <c r="D677" s="113">
        <v>318.2</v>
      </c>
      <c r="E677" s="113">
        <v>300.88</v>
      </c>
      <c r="F677" s="113">
        <v>315.7</v>
      </c>
      <c r="G677" s="113">
        <v>318.2</v>
      </c>
      <c r="H677" s="113">
        <v>305.88</v>
      </c>
      <c r="I677" s="113">
        <v>969</v>
      </c>
      <c r="J677" s="113">
        <v>294048.36</v>
      </c>
      <c r="K677" s="115">
        <v>43493</v>
      </c>
      <c r="L677" s="113">
        <v>40</v>
      </c>
      <c r="M677" s="113" t="s">
        <v>1922</v>
      </c>
      <c r="N677" s="351"/>
    </row>
    <row r="678" spans="1:14">
      <c r="A678" s="113" t="s">
        <v>190</v>
      </c>
      <c r="B678" s="113" t="s">
        <v>384</v>
      </c>
      <c r="C678" s="113">
        <v>283.7</v>
      </c>
      <c r="D678" s="113">
        <v>293.85000000000002</v>
      </c>
      <c r="E678" s="113">
        <v>277.05</v>
      </c>
      <c r="F678" s="113">
        <v>287.3</v>
      </c>
      <c r="G678" s="113">
        <v>286.45</v>
      </c>
      <c r="H678" s="113">
        <v>279.75</v>
      </c>
      <c r="I678" s="113">
        <v>8309902</v>
      </c>
      <c r="J678" s="113">
        <v>2377137622.6500001</v>
      </c>
      <c r="K678" s="115">
        <v>43493</v>
      </c>
      <c r="L678" s="113">
        <v>197541</v>
      </c>
      <c r="M678" s="113" t="s">
        <v>945</v>
      </c>
      <c r="N678" s="351"/>
    </row>
    <row r="679" spans="1:14">
      <c r="A679" s="113" t="s">
        <v>95</v>
      </c>
      <c r="B679" s="113" t="s">
        <v>384</v>
      </c>
      <c r="C679" s="113">
        <v>731</v>
      </c>
      <c r="D679" s="113">
        <v>732.6</v>
      </c>
      <c r="E679" s="113">
        <v>719</v>
      </c>
      <c r="F679" s="113">
        <v>727.95</v>
      </c>
      <c r="G679" s="113">
        <v>731</v>
      </c>
      <c r="H679" s="113">
        <v>730.35</v>
      </c>
      <c r="I679" s="113">
        <v>7944693</v>
      </c>
      <c r="J679" s="113">
        <v>5760882919</v>
      </c>
      <c r="K679" s="115">
        <v>43493</v>
      </c>
      <c r="L679" s="113">
        <v>128705</v>
      </c>
      <c r="M679" s="113" t="s">
        <v>946</v>
      </c>
      <c r="N679" s="351"/>
    </row>
    <row r="680" spans="1:14">
      <c r="A680" s="113" t="s">
        <v>947</v>
      </c>
      <c r="B680" s="113" t="s">
        <v>384</v>
      </c>
      <c r="C680" s="113">
        <v>583.75</v>
      </c>
      <c r="D680" s="113">
        <v>599.9</v>
      </c>
      <c r="E680" s="113">
        <v>577</v>
      </c>
      <c r="F680" s="113">
        <v>588.29999999999995</v>
      </c>
      <c r="G680" s="113">
        <v>595.95000000000005</v>
      </c>
      <c r="H680" s="113">
        <v>589.70000000000005</v>
      </c>
      <c r="I680" s="113">
        <v>14661</v>
      </c>
      <c r="J680" s="113">
        <v>8628723.9000000004</v>
      </c>
      <c r="K680" s="115">
        <v>43493</v>
      </c>
      <c r="L680" s="113">
        <v>763</v>
      </c>
      <c r="M680" s="113" t="s">
        <v>948</v>
      </c>
      <c r="N680" s="351"/>
    </row>
    <row r="681" spans="1:14">
      <c r="A681" s="113" t="s">
        <v>950</v>
      </c>
      <c r="B681" s="113" t="s">
        <v>384</v>
      </c>
      <c r="C681" s="113">
        <v>259.95</v>
      </c>
      <c r="D681" s="113">
        <v>259.95</v>
      </c>
      <c r="E681" s="113">
        <v>247</v>
      </c>
      <c r="F681" s="113">
        <v>249.4</v>
      </c>
      <c r="G681" s="113">
        <v>248.9</v>
      </c>
      <c r="H681" s="113">
        <v>251.75</v>
      </c>
      <c r="I681" s="113">
        <v>282377</v>
      </c>
      <c r="J681" s="113">
        <v>70667519.700000003</v>
      </c>
      <c r="K681" s="115">
        <v>43493</v>
      </c>
      <c r="L681" s="113">
        <v>1629</v>
      </c>
      <c r="M681" s="113" t="s">
        <v>951</v>
      </c>
      <c r="N681" s="351"/>
    </row>
    <row r="682" spans="1:14">
      <c r="A682" s="113" t="s">
        <v>952</v>
      </c>
      <c r="B682" s="113" t="s">
        <v>384</v>
      </c>
      <c r="C682" s="113">
        <v>68.5</v>
      </c>
      <c r="D682" s="113">
        <v>69.55</v>
      </c>
      <c r="E682" s="113">
        <v>66.2</v>
      </c>
      <c r="F682" s="113">
        <v>68.150000000000006</v>
      </c>
      <c r="G682" s="113">
        <v>68</v>
      </c>
      <c r="H682" s="113">
        <v>69.099999999999994</v>
      </c>
      <c r="I682" s="113">
        <v>47589</v>
      </c>
      <c r="J682" s="113">
        <v>3226209.75</v>
      </c>
      <c r="K682" s="115">
        <v>43493</v>
      </c>
      <c r="L682" s="113">
        <v>865</v>
      </c>
      <c r="M682" s="113" t="s">
        <v>953</v>
      </c>
      <c r="N682" s="351"/>
    </row>
    <row r="683" spans="1:14">
      <c r="A683" s="113" t="s">
        <v>954</v>
      </c>
      <c r="B683" s="113" t="s">
        <v>384</v>
      </c>
      <c r="C683" s="113">
        <v>600.04999999999995</v>
      </c>
      <c r="D683" s="113">
        <v>613.4</v>
      </c>
      <c r="E683" s="113">
        <v>581.65</v>
      </c>
      <c r="F683" s="113">
        <v>590.45000000000005</v>
      </c>
      <c r="G683" s="113">
        <v>585.15</v>
      </c>
      <c r="H683" s="113">
        <v>609.6</v>
      </c>
      <c r="I683" s="113">
        <v>20628</v>
      </c>
      <c r="J683" s="113">
        <v>12246702.1</v>
      </c>
      <c r="K683" s="115">
        <v>43493</v>
      </c>
      <c r="L683" s="113">
        <v>1124</v>
      </c>
      <c r="M683" s="113" t="s">
        <v>955</v>
      </c>
      <c r="N683" s="351"/>
    </row>
    <row r="684" spans="1:14">
      <c r="A684" s="113" t="s">
        <v>3154</v>
      </c>
      <c r="B684" s="113" t="s">
        <v>384</v>
      </c>
      <c r="C684" s="113">
        <v>51.45</v>
      </c>
      <c r="D684" s="113">
        <v>53.45</v>
      </c>
      <c r="E684" s="113">
        <v>50.05</v>
      </c>
      <c r="F684" s="113">
        <v>50.85</v>
      </c>
      <c r="G684" s="113">
        <v>51.2</v>
      </c>
      <c r="H684" s="113">
        <v>53.8</v>
      </c>
      <c r="I684" s="113">
        <v>11716</v>
      </c>
      <c r="J684" s="113">
        <v>601379.75</v>
      </c>
      <c r="K684" s="115">
        <v>43493</v>
      </c>
      <c r="L684" s="113">
        <v>169</v>
      </c>
      <c r="M684" s="113" t="s">
        <v>2340</v>
      </c>
      <c r="N684" s="351"/>
    </row>
    <row r="685" spans="1:14">
      <c r="A685" s="113" t="s">
        <v>956</v>
      </c>
      <c r="B685" s="113" t="s">
        <v>384</v>
      </c>
      <c r="C685" s="113">
        <v>209.55</v>
      </c>
      <c r="D685" s="113">
        <v>209.9</v>
      </c>
      <c r="E685" s="113">
        <v>188.35</v>
      </c>
      <c r="F685" s="113">
        <v>193.6</v>
      </c>
      <c r="G685" s="113">
        <v>191.7</v>
      </c>
      <c r="H685" s="113">
        <v>206.85</v>
      </c>
      <c r="I685" s="113">
        <v>1003742</v>
      </c>
      <c r="J685" s="113">
        <v>196953435.80000001</v>
      </c>
      <c r="K685" s="115">
        <v>43493</v>
      </c>
      <c r="L685" s="113">
        <v>15048</v>
      </c>
      <c r="M685" s="113" t="s">
        <v>957</v>
      </c>
      <c r="N685" s="351"/>
    </row>
    <row r="686" spans="1:14">
      <c r="A686" s="113" t="s">
        <v>2985</v>
      </c>
      <c r="B686" s="113" t="s">
        <v>384</v>
      </c>
      <c r="C686" s="113">
        <v>40</v>
      </c>
      <c r="D686" s="113">
        <v>40</v>
      </c>
      <c r="E686" s="113">
        <v>36.25</v>
      </c>
      <c r="F686" s="113">
        <v>36.65</v>
      </c>
      <c r="G686" s="113">
        <v>36.6</v>
      </c>
      <c r="H686" s="113">
        <v>39.1</v>
      </c>
      <c r="I686" s="113">
        <v>10014</v>
      </c>
      <c r="J686" s="113">
        <v>373706.4</v>
      </c>
      <c r="K686" s="115">
        <v>43493</v>
      </c>
      <c r="L686" s="113">
        <v>67</v>
      </c>
      <c r="M686" s="113" t="s">
        <v>2986</v>
      </c>
      <c r="N686" s="351"/>
    </row>
    <row r="687" spans="1:14">
      <c r="A687" s="113" t="s">
        <v>2987</v>
      </c>
      <c r="B687" s="113" t="s">
        <v>384</v>
      </c>
      <c r="C687" s="113">
        <v>14.45</v>
      </c>
      <c r="D687" s="113">
        <v>14.45</v>
      </c>
      <c r="E687" s="113">
        <v>14</v>
      </c>
      <c r="F687" s="113">
        <v>14.3</v>
      </c>
      <c r="G687" s="113">
        <v>14.3</v>
      </c>
      <c r="H687" s="113">
        <v>14.1</v>
      </c>
      <c r="I687" s="113">
        <v>7121</v>
      </c>
      <c r="J687" s="113">
        <v>101192.9</v>
      </c>
      <c r="K687" s="115">
        <v>43493</v>
      </c>
      <c r="L687" s="113">
        <v>27</v>
      </c>
      <c r="M687" s="113" t="s">
        <v>2988</v>
      </c>
      <c r="N687" s="351"/>
    </row>
    <row r="688" spans="1:14">
      <c r="A688" s="113" t="s">
        <v>96</v>
      </c>
      <c r="B688" s="113" t="s">
        <v>384</v>
      </c>
      <c r="C688" s="113">
        <v>14.1</v>
      </c>
      <c r="D688" s="113">
        <v>14.25</v>
      </c>
      <c r="E688" s="113">
        <v>13.5</v>
      </c>
      <c r="F688" s="113">
        <v>13.6</v>
      </c>
      <c r="G688" s="113">
        <v>13.55</v>
      </c>
      <c r="H688" s="113">
        <v>14</v>
      </c>
      <c r="I688" s="113">
        <v>594840</v>
      </c>
      <c r="J688" s="113">
        <v>8141797.25</v>
      </c>
      <c r="K688" s="115">
        <v>43493</v>
      </c>
      <c r="L688" s="113">
        <v>1344</v>
      </c>
      <c r="M688" s="113" t="s">
        <v>2989</v>
      </c>
      <c r="N688" s="351"/>
    </row>
    <row r="689" spans="1:14">
      <c r="A689" s="113" t="s">
        <v>97</v>
      </c>
      <c r="B689" s="113" t="s">
        <v>384</v>
      </c>
      <c r="C689" s="113">
        <v>137.19999999999999</v>
      </c>
      <c r="D689" s="113">
        <v>138.35</v>
      </c>
      <c r="E689" s="113">
        <v>136.4</v>
      </c>
      <c r="F689" s="113">
        <v>138.05000000000001</v>
      </c>
      <c r="G689" s="113">
        <v>138.25</v>
      </c>
      <c r="H689" s="113">
        <v>137.75</v>
      </c>
      <c r="I689" s="113">
        <v>5570306</v>
      </c>
      <c r="J689" s="113">
        <v>767836268.39999998</v>
      </c>
      <c r="K689" s="115">
        <v>43493</v>
      </c>
      <c r="L689" s="113">
        <v>29399</v>
      </c>
      <c r="M689" s="113" t="s">
        <v>2990</v>
      </c>
      <c r="N689" s="351"/>
    </row>
    <row r="690" spans="1:14">
      <c r="A690" s="113" t="s">
        <v>2991</v>
      </c>
      <c r="B690" s="113" t="s">
        <v>384</v>
      </c>
      <c r="C690" s="113">
        <v>210.5</v>
      </c>
      <c r="D690" s="113">
        <v>212.9</v>
      </c>
      <c r="E690" s="113">
        <v>169.6</v>
      </c>
      <c r="F690" s="113">
        <v>169.6</v>
      </c>
      <c r="G690" s="113">
        <v>169.6</v>
      </c>
      <c r="H690" s="113">
        <v>211.95</v>
      </c>
      <c r="I690" s="113">
        <v>1894571</v>
      </c>
      <c r="J690" s="113">
        <v>335453320.85000002</v>
      </c>
      <c r="K690" s="115">
        <v>43493</v>
      </c>
      <c r="L690" s="113">
        <v>23540</v>
      </c>
      <c r="M690" s="113" t="s">
        <v>2992</v>
      </c>
      <c r="N690" s="351"/>
    </row>
    <row r="691" spans="1:14">
      <c r="A691" s="113" t="s">
        <v>2993</v>
      </c>
      <c r="B691" s="113" t="s">
        <v>384</v>
      </c>
      <c r="C691" s="113">
        <v>425.15</v>
      </c>
      <c r="D691" s="113">
        <v>425.15</v>
      </c>
      <c r="E691" s="113">
        <v>399.2</v>
      </c>
      <c r="F691" s="113">
        <v>408</v>
      </c>
      <c r="G691" s="113">
        <v>412</v>
      </c>
      <c r="H691" s="113">
        <v>424.5</v>
      </c>
      <c r="I691" s="113">
        <v>58518</v>
      </c>
      <c r="J691" s="113">
        <v>23785581.550000001</v>
      </c>
      <c r="K691" s="115">
        <v>43493</v>
      </c>
      <c r="L691" s="113">
        <v>2878</v>
      </c>
      <c r="M691" s="113" t="s">
        <v>2994</v>
      </c>
      <c r="N691" s="351"/>
    </row>
    <row r="692" spans="1:14">
      <c r="A692" s="113" t="s">
        <v>199</v>
      </c>
      <c r="B692" s="113" t="s">
        <v>384</v>
      </c>
      <c r="C692" s="113">
        <v>770.05</v>
      </c>
      <c r="D692" s="113">
        <v>791.1</v>
      </c>
      <c r="E692" s="113">
        <v>770.05</v>
      </c>
      <c r="F692" s="113">
        <v>779.9</v>
      </c>
      <c r="G692" s="113">
        <v>778.45</v>
      </c>
      <c r="H692" s="113">
        <v>779.95</v>
      </c>
      <c r="I692" s="113">
        <v>105990</v>
      </c>
      <c r="J692" s="113">
        <v>82948358.299999997</v>
      </c>
      <c r="K692" s="115">
        <v>43493</v>
      </c>
      <c r="L692" s="113">
        <v>7073</v>
      </c>
      <c r="M692" s="113" t="s">
        <v>2995</v>
      </c>
      <c r="N692" s="351"/>
    </row>
    <row r="693" spans="1:14">
      <c r="A693" s="113" t="s">
        <v>98</v>
      </c>
      <c r="B693" s="113" t="s">
        <v>384</v>
      </c>
      <c r="C693" s="113">
        <v>146.80000000000001</v>
      </c>
      <c r="D693" s="113">
        <v>149.85</v>
      </c>
      <c r="E693" s="113">
        <v>143.05000000000001</v>
      </c>
      <c r="F693" s="113">
        <v>147.85</v>
      </c>
      <c r="G693" s="113">
        <v>147.1</v>
      </c>
      <c r="H693" s="113">
        <v>148.94999999999999</v>
      </c>
      <c r="I693" s="113">
        <v>1682967</v>
      </c>
      <c r="J693" s="113">
        <v>246815133.90000001</v>
      </c>
      <c r="K693" s="115">
        <v>43493</v>
      </c>
      <c r="L693" s="113">
        <v>16662</v>
      </c>
      <c r="M693" s="113" t="s">
        <v>958</v>
      </c>
      <c r="N693" s="351"/>
    </row>
    <row r="694" spans="1:14">
      <c r="A694" s="113" t="s">
        <v>3140</v>
      </c>
      <c r="B694" s="113" t="s">
        <v>384</v>
      </c>
      <c r="C694" s="113">
        <v>390</v>
      </c>
      <c r="D694" s="113">
        <v>393.85</v>
      </c>
      <c r="E694" s="113">
        <v>371</v>
      </c>
      <c r="F694" s="113">
        <v>375.65</v>
      </c>
      <c r="G694" s="113">
        <v>376.1</v>
      </c>
      <c r="H694" s="113">
        <v>388.05</v>
      </c>
      <c r="I694" s="113">
        <v>64444</v>
      </c>
      <c r="J694" s="113">
        <v>24408860.949999999</v>
      </c>
      <c r="K694" s="115">
        <v>43493</v>
      </c>
      <c r="L694" s="113">
        <v>2464</v>
      </c>
      <c r="M694" s="113" t="s">
        <v>3141</v>
      </c>
      <c r="N694" s="351"/>
    </row>
    <row r="695" spans="1:14">
      <c r="A695" s="113" t="s">
        <v>2560</v>
      </c>
      <c r="B695" s="113" t="s">
        <v>384</v>
      </c>
      <c r="C695" s="113">
        <v>202</v>
      </c>
      <c r="D695" s="113">
        <v>205.15</v>
      </c>
      <c r="E695" s="113">
        <v>198.1</v>
      </c>
      <c r="F695" s="113">
        <v>201.85</v>
      </c>
      <c r="G695" s="113">
        <v>201.1</v>
      </c>
      <c r="H695" s="113">
        <v>203.6</v>
      </c>
      <c r="I695" s="113">
        <v>215897</v>
      </c>
      <c r="J695" s="113">
        <v>43580321.350000001</v>
      </c>
      <c r="K695" s="115">
        <v>43493</v>
      </c>
      <c r="L695" s="113">
        <v>12549</v>
      </c>
      <c r="M695" s="113" t="s">
        <v>2561</v>
      </c>
      <c r="N695" s="351"/>
    </row>
    <row r="696" spans="1:14">
      <c r="A696" s="113" t="s">
        <v>3270</v>
      </c>
      <c r="B696" s="113" t="s">
        <v>384</v>
      </c>
      <c r="C696" s="113">
        <v>156.94999999999999</v>
      </c>
      <c r="D696" s="113">
        <v>156.94999999999999</v>
      </c>
      <c r="E696" s="113">
        <v>148.1</v>
      </c>
      <c r="F696" s="113">
        <v>149.55000000000001</v>
      </c>
      <c r="G696" s="113">
        <v>151</v>
      </c>
      <c r="H696" s="113">
        <v>154.9</v>
      </c>
      <c r="I696" s="113">
        <v>863</v>
      </c>
      <c r="J696" s="113">
        <v>129486.25</v>
      </c>
      <c r="K696" s="115">
        <v>43493</v>
      </c>
      <c r="L696" s="113">
        <v>38</v>
      </c>
      <c r="M696" s="113" t="s">
        <v>3271</v>
      </c>
      <c r="N696" s="351"/>
    </row>
    <row r="697" spans="1:14">
      <c r="A697" s="113" t="s">
        <v>2996</v>
      </c>
      <c r="B697" s="113" t="s">
        <v>3217</v>
      </c>
      <c r="C697" s="113">
        <v>7.6</v>
      </c>
      <c r="D697" s="113">
        <v>7.75</v>
      </c>
      <c r="E697" s="113">
        <v>7.4</v>
      </c>
      <c r="F697" s="113">
        <v>7.45</v>
      </c>
      <c r="G697" s="113">
        <v>7.45</v>
      </c>
      <c r="H697" s="113">
        <v>7.65</v>
      </c>
      <c r="I697" s="113">
        <v>2592</v>
      </c>
      <c r="J697" s="113">
        <v>19535.349999999999</v>
      </c>
      <c r="K697" s="115">
        <v>43493</v>
      </c>
      <c r="L697" s="113">
        <v>16</v>
      </c>
      <c r="M697" s="113" t="s">
        <v>2997</v>
      </c>
      <c r="N697" s="351"/>
    </row>
    <row r="698" spans="1:14">
      <c r="A698" s="113" t="s">
        <v>99</v>
      </c>
      <c r="B698" s="113" t="s">
        <v>384</v>
      </c>
      <c r="C698" s="113">
        <v>278.89999999999998</v>
      </c>
      <c r="D698" s="113">
        <v>279.45</v>
      </c>
      <c r="E698" s="113">
        <v>274.2</v>
      </c>
      <c r="F698" s="113">
        <v>274.75</v>
      </c>
      <c r="G698" s="113">
        <v>275.05</v>
      </c>
      <c r="H698" s="113">
        <v>279.2</v>
      </c>
      <c r="I698" s="113">
        <v>8992136</v>
      </c>
      <c r="J698" s="113">
        <v>2488615337.4499998</v>
      </c>
      <c r="K698" s="115">
        <v>43493</v>
      </c>
      <c r="L698" s="113">
        <v>101975</v>
      </c>
      <c r="M698" s="113" t="s">
        <v>2998</v>
      </c>
      <c r="N698" s="351"/>
    </row>
    <row r="699" spans="1:14">
      <c r="A699" s="113" t="s">
        <v>1987</v>
      </c>
      <c r="B699" s="113" t="s">
        <v>384</v>
      </c>
      <c r="C699" s="113">
        <v>283</v>
      </c>
      <c r="D699" s="113">
        <v>283.5</v>
      </c>
      <c r="E699" s="113">
        <v>278</v>
      </c>
      <c r="F699" s="113">
        <v>279.5</v>
      </c>
      <c r="G699" s="113">
        <v>280</v>
      </c>
      <c r="H699" s="113">
        <v>281.3</v>
      </c>
      <c r="I699" s="113">
        <v>5917</v>
      </c>
      <c r="J699" s="113">
        <v>1657592.05</v>
      </c>
      <c r="K699" s="115">
        <v>43493</v>
      </c>
      <c r="L699" s="113">
        <v>302</v>
      </c>
      <c r="M699" s="113" t="s">
        <v>2999</v>
      </c>
      <c r="N699" s="351"/>
    </row>
    <row r="700" spans="1:14">
      <c r="A700" s="113" t="s">
        <v>959</v>
      </c>
      <c r="B700" s="113" t="s">
        <v>384</v>
      </c>
      <c r="C700" s="113">
        <v>123.2</v>
      </c>
      <c r="D700" s="113">
        <v>123.2</v>
      </c>
      <c r="E700" s="113">
        <v>116</v>
      </c>
      <c r="F700" s="113">
        <v>118.5</v>
      </c>
      <c r="G700" s="113">
        <v>119.45</v>
      </c>
      <c r="H700" s="113">
        <v>120</v>
      </c>
      <c r="I700" s="113">
        <v>109486</v>
      </c>
      <c r="J700" s="113">
        <v>12887464.949999999</v>
      </c>
      <c r="K700" s="115">
        <v>43493</v>
      </c>
      <c r="L700" s="113">
        <v>1536</v>
      </c>
      <c r="M700" s="113" t="s">
        <v>960</v>
      </c>
      <c r="N700" s="351"/>
    </row>
    <row r="701" spans="1:14">
      <c r="A701" s="113" t="s">
        <v>961</v>
      </c>
      <c r="B701" s="113" t="s">
        <v>384</v>
      </c>
      <c r="C701" s="113">
        <v>104.9</v>
      </c>
      <c r="D701" s="113">
        <v>104.95</v>
      </c>
      <c r="E701" s="113">
        <v>99</v>
      </c>
      <c r="F701" s="113">
        <v>99.75</v>
      </c>
      <c r="G701" s="113">
        <v>99.75</v>
      </c>
      <c r="H701" s="113">
        <v>105</v>
      </c>
      <c r="I701" s="113">
        <v>1076398</v>
      </c>
      <c r="J701" s="113">
        <v>108455450.8</v>
      </c>
      <c r="K701" s="115">
        <v>43493</v>
      </c>
      <c r="L701" s="113">
        <v>8114</v>
      </c>
      <c r="M701" s="113" t="s">
        <v>962</v>
      </c>
      <c r="N701" s="351"/>
    </row>
    <row r="702" spans="1:14">
      <c r="A702" s="113" t="s">
        <v>3000</v>
      </c>
      <c r="B702" s="113" t="s">
        <v>384</v>
      </c>
      <c r="C702" s="113">
        <v>6.35</v>
      </c>
      <c r="D702" s="113">
        <v>6.35</v>
      </c>
      <c r="E702" s="113">
        <v>6</v>
      </c>
      <c r="F702" s="113">
        <v>6</v>
      </c>
      <c r="G702" s="113">
        <v>6</v>
      </c>
      <c r="H702" s="113">
        <v>6.3</v>
      </c>
      <c r="I702" s="113">
        <v>432990</v>
      </c>
      <c r="J702" s="113">
        <v>2606892.2999999998</v>
      </c>
      <c r="K702" s="115">
        <v>43493</v>
      </c>
      <c r="L702" s="113">
        <v>379</v>
      </c>
      <c r="M702" s="113" t="s">
        <v>3001</v>
      </c>
      <c r="N702" s="351"/>
    </row>
    <row r="703" spans="1:14">
      <c r="A703" s="113" t="s">
        <v>963</v>
      </c>
      <c r="B703" s="113" t="s">
        <v>384</v>
      </c>
      <c r="C703" s="113">
        <v>111.15</v>
      </c>
      <c r="D703" s="113">
        <v>113.4</v>
      </c>
      <c r="E703" s="113">
        <v>106.5</v>
      </c>
      <c r="F703" s="113">
        <v>108.1</v>
      </c>
      <c r="G703" s="113">
        <v>106.65</v>
      </c>
      <c r="H703" s="113">
        <v>110.5</v>
      </c>
      <c r="I703" s="113">
        <v>741</v>
      </c>
      <c r="J703" s="113">
        <v>81879.55</v>
      </c>
      <c r="K703" s="115">
        <v>43493</v>
      </c>
      <c r="L703" s="113">
        <v>36</v>
      </c>
      <c r="M703" s="113" t="s">
        <v>964</v>
      </c>
      <c r="N703" s="351"/>
    </row>
    <row r="704" spans="1:14">
      <c r="A704" s="113" t="s">
        <v>2434</v>
      </c>
      <c r="B704" s="113" t="s">
        <v>384</v>
      </c>
      <c r="C704" s="113">
        <v>0.9</v>
      </c>
      <c r="D704" s="113">
        <v>0.95</v>
      </c>
      <c r="E704" s="113">
        <v>0.9</v>
      </c>
      <c r="F704" s="113">
        <v>0.9</v>
      </c>
      <c r="G704" s="113">
        <v>0.9</v>
      </c>
      <c r="H704" s="113">
        <v>0.95</v>
      </c>
      <c r="I704" s="113">
        <v>951636</v>
      </c>
      <c r="J704" s="113">
        <v>857392.15</v>
      </c>
      <c r="K704" s="115">
        <v>43493</v>
      </c>
      <c r="L704" s="113">
        <v>179</v>
      </c>
      <c r="M704" s="113" t="s">
        <v>2435</v>
      </c>
      <c r="N704" s="351"/>
    </row>
    <row r="705" spans="1:14">
      <c r="A705" s="113" t="s">
        <v>3195</v>
      </c>
      <c r="B705" s="113" t="s">
        <v>384</v>
      </c>
      <c r="C705" s="113">
        <v>2939</v>
      </c>
      <c r="D705" s="113">
        <v>2974</v>
      </c>
      <c r="E705" s="113">
        <v>2930</v>
      </c>
      <c r="F705" s="113">
        <v>2935</v>
      </c>
      <c r="G705" s="113">
        <v>2935</v>
      </c>
      <c r="H705" s="113">
        <v>2949</v>
      </c>
      <c r="I705" s="113">
        <v>19</v>
      </c>
      <c r="J705" s="113">
        <v>55852</v>
      </c>
      <c r="K705" s="115">
        <v>43493</v>
      </c>
      <c r="L705" s="113">
        <v>5</v>
      </c>
      <c r="M705" s="113" t="s">
        <v>3196</v>
      </c>
      <c r="N705" s="351"/>
    </row>
    <row r="706" spans="1:14">
      <c r="A706" s="113" t="s">
        <v>2300</v>
      </c>
      <c r="B706" s="113" t="s">
        <v>384</v>
      </c>
      <c r="C706" s="113">
        <v>61.05</v>
      </c>
      <c r="D706" s="113">
        <v>61.05</v>
      </c>
      <c r="E706" s="113">
        <v>57.1</v>
      </c>
      <c r="F706" s="113">
        <v>58.05</v>
      </c>
      <c r="G706" s="113">
        <v>57.5</v>
      </c>
      <c r="H706" s="113">
        <v>61.25</v>
      </c>
      <c r="I706" s="113">
        <v>18751</v>
      </c>
      <c r="J706" s="113">
        <v>1096273.5</v>
      </c>
      <c r="K706" s="115">
        <v>43493</v>
      </c>
      <c r="L706" s="113">
        <v>367</v>
      </c>
      <c r="M706" s="113" t="s">
        <v>2301</v>
      </c>
      <c r="N706" s="351"/>
    </row>
    <row r="707" spans="1:14">
      <c r="A707" s="113" t="s">
        <v>200</v>
      </c>
      <c r="B707" s="113" t="s">
        <v>384</v>
      </c>
      <c r="C707" s="113">
        <v>39.5</v>
      </c>
      <c r="D707" s="113">
        <v>39.9</v>
      </c>
      <c r="E707" s="113">
        <v>38.65</v>
      </c>
      <c r="F707" s="113">
        <v>39.6</v>
      </c>
      <c r="G707" s="113">
        <v>39.799999999999997</v>
      </c>
      <c r="H707" s="113">
        <v>39.1</v>
      </c>
      <c r="I707" s="113">
        <v>1908266</v>
      </c>
      <c r="J707" s="113">
        <v>75018666.700000003</v>
      </c>
      <c r="K707" s="115">
        <v>43493</v>
      </c>
      <c r="L707" s="113">
        <v>23690</v>
      </c>
      <c r="M707" s="113" t="s">
        <v>965</v>
      </c>
      <c r="N707" s="351"/>
    </row>
    <row r="708" spans="1:14">
      <c r="A708" s="113" t="s">
        <v>966</v>
      </c>
      <c r="B708" s="113" t="s">
        <v>384</v>
      </c>
      <c r="C708" s="113">
        <v>105.6</v>
      </c>
      <c r="D708" s="113">
        <v>105.6</v>
      </c>
      <c r="E708" s="113">
        <v>100.15</v>
      </c>
      <c r="F708" s="113">
        <v>101.15</v>
      </c>
      <c r="G708" s="113">
        <v>102</v>
      </c>
      <c r="H708" s="113">
        <v>104.15</v>
      </c>
      <c r="I708" s="113">
        <v>100213</v>
      </c>
      <c r="J708" s="113">
        <v>10182650.85</v>
      </c>
      <c r="K708" s="115">
        <v>43493</v>
      </c>
      <c r="L708" s="113">
        <v>3109</v>
      </c>
      <c r="M708" s="113" t="s">
        <v>967</v>
      </c>
      <c r="N708" s="351"/>
    </row>
    <row r="709" spans="1:14">
      <c r="A709" s="113" t="s">
        <v>968</v>
      </c>
      <c r="B709" s="113" t="s">
        <v>384</v>
      </c>
      <c r="C709" s="113">
        <v>31.65</v>
      </c>
      <c r="D709" s="113">
        <v>31.65</v>
      </c>
      <c r="E709" s="113">
        <v>29.55</v>
      </c>
      <c r="F709" s="113">
        <v>29.75</v>
      </c>
      <c r="G709" s="113">
        <v>30.5</v>
      </c>
      <c r="H709" s="113">
        <v>31.05</v>
      </c>
      <c r="I709" s="113">
        <v>10189</v>
      </c>
      <c r="J709" s="113">
        <v>306698.34999999998</v>
      </c>
      <c r="K709" s="115">
        <v>43493</v>
      </c>
      <c r="L709" s="113">
        <v>131</v>
      </c>
      <c r="M709" s="113" t="s">
        <v>969</v>
      </c>
      <c r="N709" s="351"/>
    </row>
    <row r="710" spans="1:14">
      <c r="A710" s="113" t="s">
        <v>3272</v>
      </c>
      <c r="B710" s="113" t="s">
        <v>384</v>
      </c>
      <c r="C710" s="113">
        <v>18.5</v>
      </c>
      <c r="D710" s="113">
        <v>18.5</v>
      </c>
      <c r="E710" s="113">
        <v>17.350000000000001</v>
      </c>
      <c r="F710" s="113">
        <v>17.5</v>
      </c>
      <c r="G710" s="113">
        <v>17.75</v>
      </c>
      <c r="H710" s="113">
        <v>17.95</v>
      </c>
      <c r="I710" s="113">
        <v>27519</v>
      </c>
      <c r="J710" s="113">
        <v>483031.5</v>
      </c>
      <c r="K710" s="115">
        <v>43493</v>
      </c>
      <c r="L710" s="113">
        <v>43</v>
      </c>
      <c r="M710" s="113" t="s">
        <v>3273</v>
      </c>
      <c r="N710" s="351"/>
    </row>
    <row r="711" spans="1:14">
      <c r="A711" s="113" t="s">
        <v>970</v>
      </c>
      <c r="B711" s="113" t="s">
        <v>384</v>
      </c>
      <c r="C711" s="113">
        <v>103</v>
      </c>
      <c r="D711" s="113">
        <v>103</v>
      </c>
      <c r="E711" s="113">
        <v>96.15</v>
      </c>
      <c r="F711" s="113">
        <v>97.8</v>
      </c>
      <c r="G711" s="113">
        <v>97.6</v>
      </c>
      <c r="H711" s="113">
        <v>103.05</v>
      </c>
      <c r="I711" s="113">
        <v>646117</v>
      </c>
      <c r="J711" s="113">
        <v>63493106.850000001</v>
      </c>
      <c r="K711" s="115">
        <v>43493</v>
      </c>
      <c r="L711" s="113">
        <v>6298</v>
      </c>
      <c r="M711" s="113" t="s">
        <v>971</v>
      </c>
      <c r="N711" s="351"/>
    </row>
    <row r="712" spans="1:14">
      <c r="A712" s="113" t="s">
        <v>3274</v>
      </c>
      <c r="B712" s="113" t="s">
        <v>3217</v>
      </c>
      <c r="C712" s="113">
        <v>4.5999999999999996</v>
      </c>
      <c r="D712" s="113">
        <v>5</v>
      </c>
      <c r="E712" s="113">
        <v>4.5999999999999996</v>
      </c>
      <c r="F712" s="113">
        <v>4.6500000000000004</v>
      </c>
      <c r="G712" s="113">
        <v>4.6500000000000004</v>
      </c>
      <c r="H712" s="113">
        <v>4.8</v>
      </c>
      <c r="I712" s="113">
        <v>1585</v>
      </c>
      <c r="J712" s="113">
        <v>7341</v>
      </c>
      <c r="K712" s="115">
        <v>43493</v>
      </c>
      <c r="L712" s="113">
        <v>8</v>
      </c>
      <c r="M712" s="113" t="s">
        <v>3275</v>
      </c>
      <c r="N712" s="351"/>
    </row>
    <row r="713" spans="1:14">
      <c r="A713" s="113" t="s">
        <v>972</v>
      </c>
      <c r="B713" s="113" t="s">
        <v>384</v>
      </c>
      <c r="C713" s="113">
        <v>55.5</v>
      </c>
      <c r="D713" s="113">
        <v>56</v>
      </c>
      <c r="E713" s="113">
        <v>52.2</v>
      </c>
      <c r="F713" s="113">
        <v>53.55</v>
      </c>
      <c r="G713" s="113">
        <v>54</v>
      </c>
      <c r="H713" s="113">
        <v>55.75</v>
      </c>
      <c r="I713" s="113">
        <v>1178373</v>
      </c>
      <c r="J713" s="113">
        <v>62974435.100000001</v>
      </c>
      <c r="K713" s="115">
        <v>43493</v>
      </c>
      <c r="L713" s="113">
        <v>12224</v>
      </c>
      <c r="M713" s="113" t="s">
        <v>2218</v>
      </c>
      <c r="N713" s="351"/>
    </row>
    <row r="714" spans="1:14">
      <c r="A714" s="113" t="s">
        <v>973</v>
      </c>
      <c r="B714" s="113" t="s">
        <v>384</v>
      </c>
      <c r="C714" s="113">
        <v>197.25</v>
      </c>
      <c r="D714" s="113">
        <v>207</v>
      </c>
      <c r="E714" s="113">
        <v>197.25</v>
      </c>
      <c r="F714" s="113">
        <v>201.15</v>
      </c>
      <c r="G714" s="113">
        <v>199.55</v>
      </c>
      <c r="H714" s="113">
        <v>201.15</v>
      </c>
      <c r="I714" s="113">
        <v>15651</v>
      </c>
      <c r="J714" s="113">
        <v>3141380.05</v>
      </c>
      <c r="K714" s="115">
        <v>43493</v>
      </c>
      <c r="L714" s="113">
        <v>423</v>
      </c>
      <c r="M714" s="113" t="s">
        <v>974</v>
      </c>
      <c r="N714" s="351"/>
    </row>
    <row r="715" spans="1:14">
      <c r="A715" s="113" t="s">
        <v>975</v>
      </c>
      <c r="B715" s="113" t="s">
        <v>384</v>
      </c>
      <c r="C715" s="113">
        <v>253.8</v>
      </c>
      <c r="D715" s="113">
        <v>253.8</v>
      </c>
      <c r="E715" s="113">
        <v>245</v>
      </c>
      <c r="F715" s="113">
        <v>248.55</v>
      </c>
      <c r="G715" s="113">
        <v>249.5</v>
      </c>
      <c r="H715" s="113">
        <v>253.75</v>
      </c>
      <c r="I715" s="113">
        <v>10045</v>
      </c>
      <c r="J715" s="113">
        <v>2486019.0499999998</v>
      </c>
      <c r="K715" s="115">
        <v>43493</v>
      </c>
      <c r="L715" s="113">
        <v>522</v>
      </c>
      <c r="M715" s="113" t="s">
        <v>976</v>
      </c>
      <c r="N715" s="351"/>
    </row>
    <row r="716" spans="1:14">
      <c r="A716" s="113" t="s">
        <v>2436</v>
      </c>
      <c r="B716" s="113" t="s">
        <v>3217</v>
      </c>
      <c r="C716" s="113">
        <v>4.8</v>
      </c>
      <c r="D716" s="113">
        <v>5.15</v>
      </c>
      <c r="E716" s="113">
        <v>4.8</v>
      </c>
      <c r="F716" s="113">
        <v>5.05</v>
      </c>
      <c r="G716" s="113">
        <v>5.05</v>
      </c>
      <c r="H716" s="113">
        <v>4.95</v>
      </c>
      <c r="I716" s="113">
        <v>2858</v>
      </c>
      <c r="J716" s="113">
        <v>14250</v>
      </c>
      <c r="K716" s="115">
        <v>43493</v>
      </c>
      <c r="L716" s="113">
        <v>15</v>
      </c>
      <c r="M716" s="113" t="s">
        <v>2437</v>
      </c>
      <c r="N716" s="351"/>
    </row>
    <row r="717" spans="1:14">
      <c r="A717" s="113" t="s">
        <v>2438</v>
      </c>
      <c r="B717" s="113" t="s">
        <v>384</v>
      </c>
      <c r="C717" s="113">
        <v>77.3</v>
      </c>
      <c r="D717" s="113">
        <v>77.5</v>
      </c>
      <c r="E717" s="113">
        <v>75.099999999999994</v>
      </c>
      <c r="F717" s="113">
        <v>75.25</v>
      </c>
      <c r="G717" s="113">
        <v>75.25</v>
      </c>
      <c r="H717" s="113">
        <v>77.650000000000006</v>
      </c>
      <c r="I717" s="113">
        <v>53339</v>
      </c>
      <c r="J717" s="113">
        <v>4039714.3</v>
      </c>
      <c r="K717" s="115">
        <v>43493</v>
      </c>
      <c r="L717" s="113">
        <v>782</v>
      </c>
      <c r="M717" s="113" t="s">
        <v>2439</v>
      </c>
      <c r="N717" s="351"/>
    </row>
    <row r="718" spans="1:14">
      <c r="A718" s="113" t="s">
        <v>977</v>
      </c>
      <c r="B718" s="113" t="s">
        <v>384</v>
      </c>
      <c r="C718" s="113">
        <v>310.55</v>
      </c>
      <c r="D718" s="113">
        <v>315.95</v>
      </c>
      <c r="E718" s="113">
        <v>304.8</v>
      </c>
      <c r="F718" s="113">
        <v>309.85000000000002</v>
      </c>
      <c r="G718" s="113">
        <v>311.95</v>
      </c>
      <c r="H718" s="113">
        <v>308.25</v>
      </c>
      <c r="I718" s="113">
        <v>38265</v>
      </c>
      <c r="J718" s="113">
        <v>11877726.15</v>
      </c>
      <c r="K718" s="115">
        <v>43493</v>
      </c>
      <c r="L718" s="113">
        <v>1168</v>
      </c>
      <c r="M718" s="113" t="s">
        <v>978</v>
      </c>
      <c r="N718" s="351"/>
    </row>
    <row r="719" spans="1:14">
      <c r="A719" s="113" t="s">
        <v>2633</v>
      </c>
      <c r="B719" s="113" t="s">
        <v>384</v>
      </c>
      <c r="C719" s="113">
        <v>19.95</v>
      </c>
      <c r="D719" s="113">
        <v>20.2</v>
      </c>
      <c r="E719" s="113">
        <v>19</v>
      </c>
      <c r="F719" s="113">
        <v>19.05</v>
      </c>
      <c r="G719" s="113">
        <v>19.149999999999999</v>
      </c>
      <c r="H719" s="113">
        <v>19.95</v>
      </c>
      <c r="I719" s="113">
        <v>47451</v>
      </c>
      <c r="J719" s="113">
        <v>914306.5</v>
      </c>
      <c r="K719" s="115">
        <v>43493</v>
      </c>
      <c r="L719" s="113">
        <v>243</v>
      </c>
      <c r="M719" s="113" t="s">
        <v>2685</v>
      </c>
      <c r="N719" s="351"/>
    </row>
    <row r="720" spans="1:14">
      <c r="A720" s="113" t="s">
        <v>979</v>
      </c>
      <c r="B720" s="113" t="s">
        <v>384</v>
      </c>
      <c r="C720" s="113">
        <v>276.8</v>
      </c>
      <c r="D720" s="113">
        <v>276.8</v>
      </c>
      <c r="E720" s="113">
        <v>262</v>
      </c>
      <c r="F720" s="113">
        <v>268.3</v>
      </c>
      <c r="G720" s="113">
        <v>270</v>
      </c>
      <c r="H720" s="113">
        <v>271.10000000000002</v>
      </c>
      <c r="I720" s="113">
        <v>18151</v>
      </c>
      <c r="J720" s="113">
        <v>4843605.75</v>
      </c>
      <c r="K720" s="115">
        <v>43493</v>
      </c>
      <c r="L720" s="113">
        <v>862</v>
      </c>
      <c r="M720" s="113" t="s">
        <v>980</v>
      </c>
      <c r="N720" s="351"/>
    </row>
    <row r="721" spans="1:14">
      <c r="A721" s="113" t="s">
        <v>1893</v>
      </c>
      <c r="B721" s="113" t="s">
        <v>384</v>
      </c>
      <c r="C721" s="113">
        <v>1755.1</v>
      </c>
      <c r="D721" s="113">
        <v>1830</v>
      </c>
      <c r="E721" s="113">
        <v>1740</v>
      </c>
      <c r="F721" s="113">
        <v>1796.05</v>
      </c>
      <c r="G721" s="113">
        <v>1799.9</v>
      </c>
      <c r="H721" s="113">
        <v>1772</v>
      </c>
      <c r="I721" s="113">
        <v>2959</v>
      </c>
      <c r="J721" s="113">
        <v>5265800.95</v>
      </c>
      <c r="K721" s="115">
        <v>43493</v>
      </c>
      <c r="L721" s="113">
        <v>346</v>
      </c>
      <c r="M721" s="113" t="s">
        <v>886</v>
      </c>
      <c r="N721" s="351"/>
    </row>
    <row r="722" spans="1:14">
      <c r="A722" s="113" t="s">
        <v>340</v>
      </c>
      <c r="B722" s="113" t="s">
        <v>384</v>
      </c>
      <c r="C722" s="113">
        <v>255.95</v>
      </c>
      <c r="D722" s="113">
        <v>261.05</v>
      </c>
      <c r="E722" s="113">
        <v>242.6</v>
      </c>
      <c r="F722" s="113">
        <v>244.8</v>
      </c>
      <c r="G722" s="113">
        <v>246.6</v>
      </c>
      <c r="H722" s="113">
        <v>253.05</v>
      </c>
      <c r="I722" s="113">
        <v>9565855</v>
      </c>
      <c r="J722" s="113">
        <v>2403991437.5999999</v>
      </c>
      <c r="K722" s="115">
        <v>43493</v>
      </c>
      <c r="L722" s="113">
        <v>102467</v>
      </c>
      <c r="M722" s="113" t="s">
        <v>981</v>
      </c>
      <c r="N722" s="351"/>
    </row>
    <row r="723" spans="1:14">
      <c r="A723" s="113" t="s">
        <v>2075</v>
      </c>
      <c r="B723" s="113" t="s">
        <v>384</v>
      </c>
      <c r="C723" s="113">
        <v>27.2</v>
      </c>
      <c r="D723" s="113">
        <v>27.5</v>
      </c>
      <c r="E723" s="113">
        <v>24.5</v>
      </c>
      <c r="F723" s="113">
        <v>25.95</v>
      </c>
      <c r="G723" s="113">
        <v>24.6</v>
      </c>
      <c r="H723" s="113">
        <v>27.15</v>
      </c>
      <c r="I723" s="113">
        <v>73969</v>
      </c>
      <c r="J723" s="113">
        <v>1950056.85</v>
      </c>
      <c r="K723" s="115">
        <v>43493</v>
      </c>
      <c r="L723" s="113">
        <v>389</v>
      </c>
      <c r="M723" s="113" t="s">
        <v>2076</v>
      </c>
      <c r="N723" s="351"/>
    </row>
    <row r="724" spans="1:14">
      <c r="A724" s="113" t="s">
        <v>3002</v>
      </c>
      <c r="B724" s="113" t="s">
        <v>384</v>
      </c>
      <c r="C724" s="113">
        <v>27.35</v>
      </c>
      <c r="D724" s="113">
        <v>28.95</v>
      </c>
      <c r="E724" s="113">
        <v>26.6</v>
      </c>
      <c r="F724" s="113">
        <v>26.6</v>
      </c>
      <c r="G724" s="113">
        <v>26.95</v>
      </c>
      <c r="H724" s="113">
        <v>27.95</v>
      </c>
      <c r="I724" s="113">
        <v>4235</v>
      </c>
      <c r="J724" s="113">
        <v>113995.4</v>
      </c>
      <c r="K724" s="115">
        <v>43493</v>
      </c>
      <c r="L724" s="113">
        <v>59</v>
      </c>
      <c r="M724" s="113" t="s">
        <v>3003</v>
      </c>
      <c r="N724" s="351"/>
    </row>
    <row r="725" spans="1:14">
      <c r="A725" s="113" t="s">
        <v>982</v>
      </c>
      <c r="B725" s="113" t="s">
        <v>384</v>
      </c>
      <c r="C725" s="113">
        <v>248.8</v>
      </c>
      <c r="D725" s="113">
        <v>248.8</v>
      </c>
      <c r="E725" s="113">
        <v>231.75</v>
      </c>
      <c r="F725" s="113">
        <v>236.55</v>
      </c>
      <c r="G725" s="113">
        <v>236</v>
      </c>
      <c r="H725" s="113">
        <v>249.7</v>
      </c>
      <c r="I725" s="113">
        <v>27875</v>
      </c>
      <c r="J725" s="113">
        <v>6675963.4000000004</v>
      </c>
      <c r="K725" s="115">
        <v>43493</v>
      </c>
      <c r="L725" s="113">
        <v>1490</v>
      </c>
      <c r="M725" s="113" t="s">
        <v>3004</v>
      </c>
      <c r="N725" s="351"/>
    </row>
    <row r="726" spans="1:14">
      <c r="A726" s="113" t="s">
        <v>1892</v>
      </c>
      <c r="B726" s="113" t="s">
        <v>384</v>
      </c>
      <c r="C726" s="113">
        <v>78</v>
      </c>
      <c r="D726" s="113">
        <v>80.5</v>
      </c>
      <c r="E726" s="113">
        <v>75.05</v>
      </c>
      <c r="F726" s="113">
        <v>79.95</v>
      </c>
      <c r="G726" s="113">
        <v>79.95</v>
      </c>
      <c r="H726" s="113">
        <v>77.650000000000006</v>
      </c>
      <c r="I726" s="113">
        <v>809548</v>
      </c>
      <c r="J726" s="113">
        <v>63524876.600000001</v>
      </c>
      <c r="K726" s="115">
        <v>43493</v>
      </c>
      <c r="L726" s="113">
        <v>8715</v>
      </c>
      <c r="M726" s="113" t="s">
        <v>3005</v>
      </c>
      <c r="N726" s="351"/>
    </row>
    <row r="727" spans="1:14">
      <c r="A727" s="113" t="s">
        <v>100</v>
      </c>
      <c r="B727" s="113" t="s">
        <v>384</v>
      </c>
      <c r="C727" s="113">
        <v>137.80000000000001</v>
      </c>
      <c r="D727" s="113">
        <v>138.69999999999999</v>
      </c>
      <c r="E727" s="113">
        <v>128.25</v>
      </c>
      <c r="F727" s="113">
        <v>132.25</v>
      </c>
      <c r="G727" s="113">
        <v>132</v>
      </c>
      <c r="H727" s="113">
        <v>137.4</v>
      </c>
      <c r="I727" s="113">
        <v>11483485</v>
      </c>
      <c r="J727" s="113">
        <v>1530219107.05</v>
      </c>
      <c r="K727" s="115">
        <v>43493</v>
      </c>
      <c r="L727" s="113">
        <v>84656</v>
      </c>
      <c r="M727" s="113" t="s">
        <v>3006</v>
      </c>
      <c r="N727" s="351"/>
    </row>
    <row r="728" spans="1:14">
      <c r="A728" s="113" t="s">
        <v>3007</v>
      </c>
      <c r="B728" s="113" t="s">
        <v>3217</v>
      </c>
      <c r="C728" s="113">
        <v>5.15</v>
      </c>
      <c r="D728" s="113">
        <v>5.15</v>
      </c>
      <c r="E728" s="113">
        <v>4.75</v>
      </c>
      <c r="F728" s="113">
        <v>5</v>
      </c>
      <c r="G728" s="113">
        <v>5</v>
      </c>
      <c r="H728" s="113">
        <v>5</v>
      </c>
      <c r="I728" s="113">
        <v>2362</v>
      </c>
      <c r="J728" s="113">
        <v>11487</v>
      </c>
      <c r="K728" s="115">
        <v>43493</v>
      </c>
      <c r="L728" s="113">
        <v>15</v>
      </c>
      <c r="M728" s="113" t="s">
        <v>3008</v>
      </c>
      <c r="N728" s="351"/>
    </row>
    <row r="729" spans="1:14">
      <c r="A729" s="113" t="s">
        <v>3009</v>
      </c>
      <c r="B729" s="113" t="s">
        <v>384</v>
      </c>
      <c r="C729" s="113">
        <v>109.9</v>
      </c>
      <c r="D729" s="113">
        <v>111.9</v>
      </c>
      <c r="E729" s="113">
        <v>104.8</v>
      </c>
      <c r="F729" s="113">
        <v>105.4</v>
      </c>
      <c r="G729" s="113">
        <v>105</v>
      </c>
      <c r="H729" s="113">
        <v>109.7</v>
      </c>
      <c r="I729" s="113">
        <v>18548</v>
      </c>
      <c r="J729" s="113">
        <v>1972301.1</v>
      </c>
      <c r="K729" s="115">
        <v>43493</v>
      </c>
      <c r="L729" s="113">
        <v>388</v>
      </c>
      <c r="M729" s="113" t="s">
        <v>3010</v>
      </c>
      <c r="N729" s="351"/>
    </row>
    <row r="730" spans="1:14">
      <c r="A730" s="113" t="s">
        <v>3011</v>
      </c>
      <c r="B730" s="113" t="s">
        <v>384</v>
      </c>
      <c r="C730" s="113">
        <v>73</v>
      </c>
      <c r="D730" s="113">
        <v>73.900000000000006</v>
      </c>
      <c r="E730" s="113">
        <v>70.8</v>
      </c>
      <c r="F730" s="113">
        <v>71.55</v>
      </c>
      <c r="G730" s="113">
        <v>71.5</v>
      </c>
      <c r="H730" s="113">
        <v>72.75</v>
      </c>
      <c r="I730" s="113">
        <v>200356</v>
      </c>
      <c r="J730" s="113">
        <v>14349224.85</v>
      </c>
      <c r="K730" s="115">
        <v>43493</v>
      </c>
      <c r="L730" s="113">
        <v>3218</v>
      </c>
      <c r="M730" s="113" t="s">
        <v>3173</v>
      </c>
      <c r="N730" s="351"/>
    </row>
    <row r="731" spans="1:14">
      <c r="A731" s="113" t="s">
        <v>983</v>
      </c>
      <c r="B731" s="113" t="s">
        <v>384</v>
      </c>
      <c r="C731" s="113">
        <v>43.05</v>
      </c>
      <c r="D731" s="113">
        <v>43.1</v>
      </c>
      <c r="E731" s="113">
        <v>41.5</v>
      </c>
      <c r="F731" s="113">
        <v>41.95</v>
      </c>
      <c r="G731" s="113">
        <v>41.95</v>
      </c>
      <c r="H731" s="113">
        <v>43.5</v>
      </c>
      <c r="I731" s="113">
        <v>48097</v>
      </c>
      <c r="J731" s="113">
        <v>2028920.45</v>
      </c>
      <c r="K731" s="115">
        <v>43493</v>
      </c>
      <c r="L731" s="113">
        <v>442</v>
      </c>
      <c r="M731" s="113" t="s">
        <v>984</v>
      </c>
      <c r="N731" s="351"/>
    </row>
    <row r="732" spans="1:14">
      <c r="A732" s="113" t="s">
        <v>101</v>
      </c>
      <c r="B732" s="113" t="s">
        <v>384</v>
      </c>
      <c r="C732" s="113">
        <v>59.3</v>
      </c>
      <c r="D732" s="113">
        <v>59.75</v>
      </c>
      <c r="E732" s="113">
        <v>57.5</v>
      </c>
      <c r="F732" s="113">
        <v>58.1</v>
      </c>
      <c r="G732" s="113">
        <v>57.9</v>
      </c>
      <c r="H732" s="113">
        <v>59.25</v>
      </c>
      <c r="I732" s="113">
        <v>8476395</v>
      </c>
      <c r="J732" s="113">
        <v>492797642.10000002</v>
      </c>
      <c r="K732" s="115">
        <v>43493</v>
      </c>
      <c r="L732" s="113">
        <v>29927</v>
      </c>
      <c r="M732" s="113" t="s">
        <v>985</v>
      </c>
      <c r="N732" s="351"/>
    </row>
    <row r="733" spans="1:14">
      <c r="A733" s="113" t="s">
        <v>3276</v>
      </c>
      <c r="B733" s="113" t="s">
        <v>3217</v>
      </c>
      <c r="C733" s="113">
        <v>18.45</v>
      </c>
      <c r="D733" s="113">
        <v>18.45</v>
      </c>
      <c r="E733" s="113">
        <v>16.899999999999999</v>
      </c>
      <c r="F733" s="113">
        <v>17.05</v>
      </c>
      <c r="G733" s="113">
        <v>17.649999999999999</v>
      </c>
      <c r="H733" s="113">
        <v>17.75</v>
      </c>
      <c r="I733" s="113">
        <v>1402</v>
      </c>
      <c r="J733" s="113">
        <v>24436.65</v>
      </c>
      <c r="K733" s="115">
        <v>43493</v>
      </c>
      <c r="L733" s="113">
        <v>19</v>
      </c>
      <c r="M733" s="113" t="s">
        <v>3277</v>
      </c>
      <c r="N733" s="351"/>
    </row>
    <row r="734" spans="1:14">
      <c r="A734" s="113" t="s">
        <v>986</v>
      </c>
      <c r="B734" s="113" t="s">
        <v>384</v>
      </c>
      <c r="C734" s="113">
        <v>715</v>
      </c>
      <c r="D734" s="113">
        <v>715</v>
      </c>
      <c r="E734" s="113">
        <v>683</v>
      </c>
      <c r="F734" s="113">
        <v>701.8</v>
      </c>
      <c r="G734" s="113">
        <v>705.9</v>
      </c>
      <c r="H734" s="113">
        <v>710.1</v>
      </c>
      <c r="I734" s="113">
        <v>10450</v>
      </c>
      <c r="J734" s="113">
        <v>7300785.2999999998</v>
      </c>
      <c r="K734" s="115">
        <v>43493</v>
      </c>
      <c r="L734" s="113">
        <v>1133</v>
      </c>
      <c r="M734" s="113" t="s">
        <v>987</v>
      </c>
      <c r="N734" s="351"/>
    </row>
    <row r="735" spans="1:14">
      <c r="A735" s="113" t="s">
        <v>2137</v>
      </c>
      <c r="B735" s="113" t="s">
        <v>384</v>
      </c>
      <c r="C735" s="113">
        <v>115.85</v>
      </c>
      <c r="D735" s="113">
        <v>116</v>
      </c>
      <c r="E735" s="113">
        <v>112.15</v>
      </c>
      <c r="F735" s="113">
        <v>113.3</v>
      </c>
      <c r="G735" s="113">
        <v>113.35</v>
      </c>
      <c r="H735" s="113">
        <v>115.25</v>
      </c>
      <c r="I735" s="113">
        <v>94044</v>
      </c>
      <c r="J735" s="113">
        <v>10691802.65</v>
      </c>
      <c r="K735" s="115">
        <v>43493</v>
      </c>
      <c r="L735" s="113">
        <v>3107</v>
      </c>
      <c r="M735" s="113" t="s">
        <v>2138</v>
      </c>
      <c r="N735" s="351"/>
    </row>
    <row r="736" spans="1:14">
      <c r="A736" s="113" t="s">
        <v>988</v>
      </c>
      <c r="B736" s="113" t="s">
        <v>384</v>
      </c>
      <c r="C736" s="113">
        <v>293</v>
      </c>
      <c r="D736" s="113">
        <v>299</v>
      </c>
      <c r="E736" s="113">
        <v>287.14999999999998</v>
      </c>
      <c r="F736" s="113">
        <v>298.05</v>
      </c>
      <c r="G736" s="113">
        <v>298</v>
      </c>
      <c r="H736" s="113">
        <v>291.95</v>
      </c>
      <c r="I736" s="113">
        <v>64641</v>
      </c>
      <c r="J736" s="113">
        <v>19096657.75</v>
      </c>
      <c r="K736" s="115">
        <v>43493</v>
      </c>
      <c r="L736" s="113">
        <v>1237</v>
      </c>
      <c r="M736" s="113" t="s">
        <v>3012</v>
      </c>
      <c r="N736" s="351"/>
    </row>
    <row r="737" spans="1:14">
      <c r="A737" s="113" t="s">
        <v>3013</v>
      </c>
      <c r="B737" s="113" t="s">
        <v>384</v>
      </c>
      <c r="C737" s="113">
        <v>142</v>
      </c>
      <c r="D737" s="113">
        <v>142</v>
      </c>
      <c r="E737" s="113">
        <v>124</v>
      </c>
      <c r="F737" s="113">
        <v>126.05</v>
      </c>
      <c r="G737" s="113">
        <v>126.9</v>
      </c>
      <c r="H737" s="113">
        <v>142.44999999999999</v>
      </c>
      <c r="I737" s="113">
        <v>1861023</v>
      </c>
      <c r="J737" s="113">
        <v>242129620.09999999</v>
      </c>
      <c r="K737" s="115">
        <v>43493</v>
      </c>
      <c r="L737" s="113">
        <v>23880</v>
      </c>
      <c r="M737" s="113" t="s">
        <v>3014</v>
      </c>
      <c r="N737" s="351"/>
    </row>
    <row r="738" spans="1:14">
      <c r="A738" s="113" t="s">
        <v>989</v>
      </c>
      <c r="B738" s="113" t="s">
        <v>384</v>
      </c>
      <c r="C738" s="113">
        <v>95</v>
      </c>
      <c r="D738" s="113">
        <v>95.6</v>
      </c>
      <c r="E738" s="113">
        <v>91.5</v>
      </c>
      <c r="F738" s="113">
        <v>94.05</v>
      </c>
      <c r="G738" s="113">
        <v>93.85</v>
      </c>
      <c r="H738" s="113">
        <v>95.9</v>
      </c>
      <c r="I738" s="113">
        <v>350659</v>
      </c>
      <c r="J738" s="113">
        <v>32709715.449999999</v>
      </c>
      <c r="K738" s="115">
        <v>43493</v>
      </c>
      <c r="L738" s="113">
        <v>4074</v>
      </c>
      <c r="M738" s="113" t="s">
        <v>990</v>
      </c>
      <c r="N738" s="351"/>
    </row>
    <row r="739" spans="1:14">
      <c r="A739" s="113" t="s">
        <v>3478</v>
      </c>
      <c r="B739" s="113" t="s">
        <v>384</v>
      </c>
      <c r="C739" s="113">
        <v>159</v>
      </c>
      <c r="D739" s="113">
        <v>161</v>
      </c>
      <c r="E739" s="113">
        <v>158</v>
      </c>
      <c r="F739" s="113">
        <v>159.25</v>
      </c>
      <c r="G739" s="113">
        <v>158</v>
      </c>
      <c r="H739" s="113">
        <v>156.1</v>
      </c>
      <c r="I739" s="113">
        <v>1088</v>
      </c>
      <c r="J739" s="113">
        <v>172498.8</v>
      </c>
      <c r="K739" s="115">
        <v>43493</v>
      </c>
      <c r="L739" s="113">
        <v>30</v>
      </c>
      <c r="M739" s="113" t="s">
        <v>3479</v>
      </c>
      <c r="N739" s="351"/>
    </row>
    <row r="740" spans="1:14">
      <c r="A740" s="113" t="s">
        <v>991</v>
      </c>
      <c r="B740" s="113" t="s">
        <v>384</v>
      </c>
      <c r="C740" s="113">
        <v>89</v>
      </c>
      <c r="D740" s="113">
        <v>90.9</v>
      </c>
      <c r="E740" s="113">
        <v>88.35</v>
      </c>
      <c r="F740" s="113">
        <v>88.95</v>
      </c>
      <c r="G740" s="113">
        <v>88.75</v>
      </c>
      <c r="H740" s="113">
        <v>89.6</v>
      </c>
      <c r="I740" s="113">
        <v>100535</v>
      </c>
      <c r="J740" s="113">
        <v>8949191.5</v>
      </c>
      <c r="K740" s="115">
        <v>43493</v>
      </c>
      <c r="L740" s="113">
        <v>804</v>
      </c>
      <c r="M740" s="113" t="s">
        <v>3146</v>
      </c>
      <c r="N740" s="351"/>
    </row>
    <row r="741" spans="1:14">
      <c r="A741" s="113" t="s">
        <v>992</v>
      </c>
      <c r="B741" s="113" t="s">
        <v>384</v>
      </c>
      <c r="C741" s="113">
        <v>82</v>
      </c>
      <c r="D741" s="113">
        <v>82.15</v>
      </c>
      <c r="E741" s="113">
        <v>76.45</v>
      </c>
      <c r="F741" s="113">
        <v>77.599999999999994</v>
      </c>
      <c r="G741" s="113">
        <v>76.599999999999994</v>
      </c>
      <c r="H741" s="113">
        <v>82.65</v>
      </c>
      <c r="I741" s="113">
        <v>630875</v>
      </c>
      <c r="J741" s="113">
        <v>49952261.600000001</v>
      </c>
      <c r="K741" s="115">
        <v>43493</v>
      </c>
      <c r="L741" s="113">
        <v>7081</v>
      </c>
      <c r="M741" s="113" t="s">
        <v>993</v>
      </c>
      <c r="N741" s="351"/>
    </row>
    <row r="742" spans="1:14">
      <c r="A742" s="113" t="s">
        <v>3015</v>
      </c>
      <c r="B742" s="113" t="s">
        <v>384</v>
      </c>
      <c r="C742" s="113">
        <v>3</v>
      </c>
      <c r="D742" s="113">
        <v>3.1</v>
      </c>
      <c r="E742" s="113">
        <v>2.9</v>
      </c>
      <c r="F742" s="113">
        <v>2.95</v>
      </c>
      <c r="G742" s="113">
        <v>2.9</v>
      </c>
      <c r="H742" s="113">
        <v>3.05</v>
      </c>
      <c r="I742" s="113">
        <v>73535</v>
      </c>
      <c r="J742" s="113">
        <v>218718.75</v>
      </c>
      <c r="K742" s="115">
        <v>43493</v>
      </c>
      <c r="L742" s="113">
        <v>78</v>
      </c>
      <c r="M742" s="113" t="s">
        <v>3016</v>
      </c>
      <c r="N742" s="351"/>
    </row>
    <row r="743" spans="1:14">
      <c r="A743" s="113" t="s">
        <v>3210</v>
      </c>
      <c r="B743" s="113" t="s">
        <v>384</v>
      </c>
      <c r="C743" s="113">
        <v>121.05</v>
      </c>
      <c r="D743" s="113">
        <v>124</v>
      </c>
      <c r="E743" s="113">
        <v>115.1</v>
      </c>
      <c r="F743" s="113">
        <v>121.55</v>
      </c>
      <c r="G743" s="113">
        <v>122</v>
      </c>
      <c r="H743" s="113">
        <v>121.95</v>
      </c>
      <c r="I743" s="113">
        <v>2046</v>
      </c>
      <c r="J743" s="113">
        <v>249013.65</v>
      </c>
      <c r="K743" s="115">
        <v>43493</v>
      </c>
      <c r="L743" s="113">
        <v>55</v>
      </c>
      <c r="M743" s="113" t="s">
        <v>3211</v>
      </c>
      <c r="N743" s="351"/>
    </row>
    <row r="744" spans="1:14">
      <c r="A744" s="113" t="s">
        <v>102</v>
      </c>
      <c r="B744" s="113" t="s">
        <v>384</v>
      </c>
      <c r="C744" s="113">
        <v>6.65</v>
      </c>
      <c r="D744" s="113">
        <v>6.7</v>
      </c>
      <c r="E744" s="113">
        <v>6.45</v>
      </c>
      <c r="F744" s="113">
        <v>6.6</v>
      </c>
      <c r="G744" s="113">
        <v>6.6</v>
      </c>
      <c r="H744" s="113">
        <v>6.65</v>
      </c>
      <c r="I744" s="113">
        <v>20143662</v>
      </c>
      <c r="J744" s="113">
        <v>132044661.09999999</v>
      </c>
      <c r="K744" s="115">
        <v>43493</v>
      </c>
      <c r="L744" s="113">
        <v>12721</v>
      </c>
      <c r="M744" s="113" t="s">
        <v>994</v>
      </c>
      <c r="N744" s="351"/>
    </row>
    <row r="745" spans="1:14">
      <c r="A745" s="113" t="s">
        <v>3017</v>
      </c>
      <c r="B745" s="113" t="s">
        <v>384</v>
      </c>
      <c r="C745" s="113">
        <v>3.5</v>
      </c>
      <c r="D745" s="113">
        <v>3.5</v>
      </c>
      <c r="E745" s="113">
        <v>3.35</v>
      </c>
      <c r="F745" s="113">
        <v>3.35</v>
      </c>
      <c r="G745" s="113">
        <v>3.35</v>
      </c>
      <c r="H745" s="113">
        <v>3.5</v>
      </c>
      <c r="I745" s="113">
        <v>561319</v>
      </c>
      <c r="J745" s="113">
        <v>1905900.7</v>
      </c>
      <c r="K745" s="115">
        <v>43493</v>
      </c>
      <c r="L745" s="113">
        <v>252</v>
      </c>
      <c r="M745" s="113" t="s">
        <v>3018</v>
      </c>
      <c r="N745" s="351"/>
    </row>
    <row r="746" spans="1:14">
      <c r="A746" s="113" t="s">
        <v>3019</v>
      </c>
      <c r="B746" s="113" t="s">
        <v>384</v>
      </c>
      <c r="C746" s="113">
        <v>35.450000000000003</v>
      </c>
      <c r="D746" s="113">
        <v>36.549999999999997</v>
      </c>
      <c r="E746" s="113">
        <v>35.25</v>
      </c>
      <c r="F746" s="113">
        <v>35.25</v>
      </c>
      <c r="G746" s="113">
        <v>35.25</v>
      </c>
      <c r="H746" s="113">
        <v>35.4</v>
      </c>
      <c r="I746" s="113">
        <v>3012</v>
      </c>
      <c r="J746" s="113">
        <v>106454.65</v>
      </c>
      <c r="K746" s="115">
        <v>43493</v>
      </c>
      <c r="L746" s="113">
        <v>20</v>
      </c>
      <c r="M746" s="113" t="s">
        <v>3020</v>
      </c>
      <c r="N746" s="351"/>
    </row>
    <row r="747" spans="1:14">
      <c r="A747" s="113" t="s">
        <v>244</v>
      </c>
      <c r="B747" s="113" t="s">
        <v>384</v>
      </c>
      <c r="C747" s="113">
        <v>1.95</v>
      </c>
      <c r="D747" s="113">
        <v>1.95</v>
      </c>
      <c r="E747" s="113">
        <v>1.9</v>
      </c>
      <c r="F747" s="113">
        <v>1.9</v>
      </c>
      <c r="G747" s="113">
        <v>1.9</v>
      </c>
      <c r="H747" s="113">
        <v>1.95</v>
      </c>
      <c r="I747" s="113">
        <v>1339072</v>
      </c>
      <c r="J747" s="113">
        <v>2550810.6</v>
      </c>
      <c r="K747" s="115">
        <v>43493</v>
      </c>
      <c r="L747" s="113">
        <v>438</v>
      </c>
      <c r="M747" s="113" t="s">
        <v>3021</v>
      </c>
      <c r="N747" s="351"/>
    </row>
    <row r="748" spans="1:14">
      <c r="A748" s="113" t="s">
        <v>995</v>
      </c>
      <c r="B748" s="113" t="s">
        <v>384</v>
      </c>
      <c r="C748" s="113">
        <v>28.75</v>
      </c>
      <c r="D748" s="113">
        <v>28.75</v>
      </c>
      <c r="E748" s="113">
        <v>26.2</v>
      </c>
      <c r="F748" s="113">
        <v>26.75</v>
      </c>
      <c r="G748" s="113">
        <v>26.65</v>
      </c>
      <c r="H748" s="113">
        <v>28.5</v>
      </c>
      <c r="I748" s="113">
        <v>1187628</v>
      </c>
      <c r="J748" s="113">
        <v>31810650.300000001</v>
      </c>
      <c r="K748" s="115">
        <v>43493</v>
      </c>
      <c r="L748" s="113">
        <v>5179</v>
      </c>
      <c r="M748" s="113" t="s">
        <v>3022</v>
      </c>
      <c r="N748" s="351"/>
    </row>
    <row r="749" spans="1:14">
      <c r="A749" s="113" t="s">
        <v>996</v>
      </c>
      <c r="B749" s="113" t="s">
        <v>384</v>
      </c>
      <c r="C749" s="113">
        <v>81.3</v>
      </c>
      <c r="D749" s="113">
        <v>82.7</v>
      </c>
      <c r="E749" s="113">
        <v>76.05</v>
      </c>
      <c r="F749" s="113">
        <v>78.349999999999994</v>
      </c>
      <c r="G749" s="113">
        <v>78</v>
      </c>
      <c r="H749" s="113">
        <v>81.3</v>
      </c>
      <c r="I749" s="113">
        <v>806274</v>
      </c>
      <c r="J749" s="113">
        <v>64063979.549999997</v>
      </c>
      <c r="K749" s="115">
        <v>43493</v>
      </c>
      <c r="L749" s="113">
        <v>8625</v>
      </c>
      <c r="M749" s="113" t="s">
        <v>3023</v>
      </c>
      <c r="N749" s="351"/>
    </row>
    <row r="750" spans="1:14">
      <c r="A750" s="113" t="s">
        <v>103</v>
      </c>
      <c r="B750" s="113" t="s">
        <v>384</v>
      </c>
      <c r="C750" s="113">
        <v>67.400000000000006</v>
      </c>
      <c r="D750" s="113">
        <v>67.400000000000006</v>
      </c>
      <c r="E750" s="113">
        <v>64.45</v>
      </c>
      <c r="F750" s="113">
        <v>64.95</v>
      </c>
      <c r="G750" s="113">
        <v>65.349999999999994</v>
      </c>
      <c r="H750" s="113">
        <v>66.8</v>
      </c>
      <c r="I750" s="113">
        <v>388519</v>
      </c>
      <c r="J750" s="113">
        <v>25358175.449999999</v>
      </c>
      <c r="K750" s="115">
        <v>43493</v>
      </c>
      <c r="L750" s="113">
        <v>6777</v>
      </c>
      <c r="M750" s="113" t="s">
        <v>997</v>
      </c>
      <c r="N750" s="351"/>
    </row>
    <row r="751" spans="1:14">
      <c r="A751" s="113" t="s">
        <v>998</v>
      </c>
      <c r="B751" s="113" t="s">
        <v>384</v>
      </c>
      <c r="C751" s="113">
        <v>2700</v>
      </c>
      <c r="D751" s="113">
        <v>2700</v>
      </c>
      <c r="E751" s="113">
        <v>2630</v>
      </c>
      <c r="F751" s="113">
        <v>2632.55</v>
      </c>
      <c r="G751" s="113">
        <v>2643.9</v>
      </c>
      <c r="H751" s="113">
        <v>2690.75</v>
      </c>
      <c r="I751" s="113">
        <v>2176</v>
      </c>
      <c r="J751" s="113">
        <v>5772238.2999999998</v>
      </c>
      <c r="K751" s="115">
        <v>43493</v>
      </c>
      <c r="L751" s="113">
        <v>232</v>
      </c>
      <c r="M751" s="113" t="s">
        <v>999</v>
      </c>
      <c r="N751" s="351"/>
    </row>
    <row r="752" spans="1:14">
      <c r="A752" s="113" t="s">
        <v>104</v>
      </c>
      <c r="B752" s="113" t="s">
        <v>384</v>
      </c>
      <c r="C752" s="113">
        <v>274</v>
      </c>
      <c r="D752" s="113">
        <v>274.25</v>
      </c>
      <c r="E752" s="113">
        <v>263.05</v>
      </c>
      <c r="F752" s="113">
        <v>267.75</v>
      </c>
      <c r="G752" s="113">
        <v>268.2</v>
      </c>
      <c r="H752" s="113">
        <v>274.64999999999998</v>
      </c>
      <c r="I752" s="113">
        <v>4518237</v>
      </c>
      <c r="J752" s="113">
        <v>1209361164.7</v>
      </c>
      <c r="K752" s="115">
        <v>43493</v>
      </c>
      <c r="L752" s="113">
        <v>48670</v>
      </c>
      <c r="M752" s="113" t="s">
        <v>1988</v>
      </c>
      <c r="N752" s="351"/>
    </row>
    <row r="753" spans="1:14">
      <c r="A753" s="113" t="s">
        <v>2580</v>
      </c>
      <c r="B753" s="113" t="s">
        <v>384</v>
      </c>
      <c r="C753" s="113">
        <v>96.05</v>
      </c>
      <c r="D753" s="113">
        <v>96.4</v>
      </c>
      <c r="E753" s="113">
        <v>90.45</v>
      </c>
      <c r="F753" s="113">
        <v>93</v>
      </c>
      <c r="G753" s="113">
        <v>92.05</v>
      </c>
      <c r="H753" s="113">
        <v>96.4</v>
      </c>
      <c r="I753" s="113">
        <v>119756</v>
      </c>
      <c r="J753" s="113">
        <v>11038065.75</v>
      </c>
      <c r="K753" s="115">
        <v>43493</v>
      </c>
      <c r="L753" s="113">
        <v>1173</v>
      </c>
      <c r="M753" s="113" t="s">
        <v>1543</v>
      </c>
      <c r="N753" s="351"/>
    </row>
    <row r="754" spans="1:14">
      <c r="A754" s="113" t="s">
        <v>1000</v>
      </c>
      <c r="B754" s="113" t="s">
        <v>384</v>
      </c>
      <c r="C754" s="113">
        <v>707.95</v>
      </c>
      <c r="D754" s="113">
        <v>726.55</v>
      </c>
      <c r="E754" s="113">
        <v>697.05</v>
      </c>
      <c r="F754" s="113">
        <v>714.15</v>
      </c>
      <c r="G754" s="113">
        <v>718.05</v>
      </c>
      <c r="H754" s="113">
        <v>707.5</v>
      </c>
      <c r="I754" s="113">
        <v>278959</v>
      </c>
      <c r="J754" s="113">
        <v>198838450.75</v>
      </c>
      <c r="K754" s="115">
        <v>43493</v>
      </c>
      <c r="L754" s="113">
        <v>16200</v>
      </c>
      <c r="M754" s="113" t="s">
        <v>1001</v>
      </c>
      <c r="N754" s="351"/>
    </row>
    <row r="755" spans="1:14">
      <c r="A755" s="113" t="s">
        <v>105</v>
      </c>
      <c r="B755" s="113" t="s">
        <v>384</v>
      </c>
      <c r="C755" s="113">
        <v>1197.4000000000001</v>
      </c>
      <c r="D755" s="113">
        <v>1212</v>
      </c>
      <c r="E755" s="113">
        <v>1183.25</v>
      </c>
      <c r="F755" s="113">
        <v>1202.05</v>
      </c>
      <c r="G755" s="113">
        <v>1200</v>
      </c>
      <c r="H755" s="113">
        <v>1197.8499999999999</v>
      </c>
      <c r="I755" s="113">
        <v>1239212</v>
      </c>
      <c r="J755" s="113">
        <v>1485084624.5999999</v>
      </c>
      <c r="K755" s="115">
        <v>43493</v>
      </c>
      <c r="L755" s="113">
        <v>33338</v>
      </c>
      <c r="M755" s="113" t="s">
        <v>1002</v>
      </c>
      <c r="N755" s="351"/>
    </row>
    <row r="756" spans="1:14">
      <c r="A756" s="113" t="s">
        <v>1003</v>
      </c>
      <c r="B756" s="113" t="s">
        <v>384</v>
      </c>
      <c r="C756" s="113">
        <v>108.8</v>
      </c>
      <c r="D756" s="113">
        <v>109.05</v>
      </c>
      <c r="E756" s="113">
        <v>100.6</v>
      </c>
      <c r="F756" s="113">
        <v>107.95</v>
      </c>
      <c r="G756" s="113">
        <v>108</v>
      </c>
      <c r="H756" s="113">
        <v>107.6</v>
      </c>
      <c r="I756" s="113">
        <v>15917</v>
      </c>
      <c r="J756" s="113">
        <v>1674653.25</v>
      </c>
      <c r="K756" s="115">
        <v>43493</v>
      </c>
      <c r="L756" s="113">
        <v>427</v>
      </c>
      <c r="M756" s="113" t="s">
        <v>1004</v>
      </c>
      <c r="N756" s="351"/>
    </row>
    <row r="757" spans="1:14">
      <c r="A757" s="113" t="s">
        <v>1005</v>
      </c>
      <c r="B757" s="113" t="s">
        <v>384</v>
      </c>
      <c r="C757" s="113">
        <v>276</v>
      </c>
      <c r="D757" s="113">
        <v>280</v>
      </c>
      <c r="E757" s="113">
        <v>266.2</v>
      </c>
      <c r="F757" s="113">
        <v>271.88</v>
      </c>
      <c r="G757" s="113">
        <v>271.83</v>
      </c>
      <c r="H757" s="113">
        <v>277.3</v>
      </c>
      <c r="I757" s="113">
        <v>60897</v>
      </c>
      <c r="J757" s="113">
        <v>16546687.939999999</v>
      </c>
      <c r="K757" s="115">
        <v>43493</v>
      </c>
      <c r="L757" s="113">
        <v>1714</v>
      </c>
      <c r="M757" s="113" t="s">
        <v>1006</v>
      </c>
      <c r="N757" s="351"/>
    </row>
    <row r="758" spans="1:14">
      <c r="A758" s="113" t="s">
        <v>106</v>
      </c>
      <c r="B758" s="113" t="s">
        <v>384</v>
      </c>
      <c r="C758" s="113">
        <v>479.6</v>
      </c>
      <c r="D758" s="113">
        <v>479.7</v>
      </c>
      <c r="E758" s="113">
        <v>453.85</v>
      </c>
      <c r="F758" s="113">
        <v>458.85</v>
      </c>
      <c r="G758" s="113">
        <v>454.1</v>
      </c>
      <c r="H758" s="113">
        <v>476.85</v>
      </c>
      <c r="I758" s="113">
        <v>1060139</v>
      </c>
      <c r="J758" s="113">
        <v>493846410.94999999</v>
      </c>
      <c r="K758" s="115">
        <v>43493</v>
      </c>
      <c r="L758" s="113">
        <v>21186</v>
      </c>
      <c r="M758" s="113" t="s">
        <v>1007</v>
      </c>
      <c r="N758" s="351"/>
    </row>
    <row r="759" spans="1:14">
      <c r="A759" s="113" t="s">
        <v>1008</v>
      </c>
      <c r="B759" s="113" t="s">
        <v>384</v>
      </c>
      <c r="C759" s="113">
        <v>181.85</v>
      </c>
      <c r="D759" s="113">
        <v>181.9</v>
      </c>
      <c r="E759" s="113">
        <v>172.2</v>
      </c>
      <c r="F759" s="113">
        <v>175</v>
      </c>
      <c r="G759" s="113">
        <v>174.1</v>
      </c>
      <c r="H759" s="113">
        <v>178.35</v>
      </c>
      <c r="I759" s="113">
        <v>806115</v>
      </c>
      <c r="J759" s="113">
        <v>140630911.5</v>
      </c>
      <c r="K759" s="115">
        <v>43493</v>
      </c>
      <c r="L759" s="113">
        <v>12922</v>
      </c>
      <c r="M759" s="113" t="s">
        <v>1009</v>
      </c>
      <c r="N759" s="351"/>
    </row>
    <row r="760" spans="1:14">
      <c r="A760" s="113" t="s">
        <v>1010</v>
      </c>
      <c r="B760" s="113" t="s">
        <v>384</v>
      </c>
      <c r="C760" s="113">
        <v>69</v>
      </c>
      <c r="D760" s="113">
        <v>70.05</v>
      </c>
      <c r="E760" s="113">
        <v>68</v>
      </c>
      <c r="F760" s="113">
        <v>69.3</v>
      </c>
      <c r="G760" s="113">
        <v>69.45</v>
      </c>
      <c r="H760" s="113">
        <v>70.8</v>
      </c>
      <c r="I760" s="113">
        <v>13609</v>
      </c>
      <c r="J760" s="113">
        <v>933011</v>
      </c>
      <c r="K760" s="115">
        <v>43493</v>
      </c>
      <c r="L760" s="113">
        <v>184</v>
      </c>
      <c r="M760" s="113" t="s">
        <v>1011</v>
      </c>
      <c r="N760" s="351"/>
    </row>
    <row r="761" spans="1:14">
      <c r="A761" s="113" t="s">
        <v>1012</v>
      </c>
      <c r="B761" s="113" t="s">
        <v>384</v>
      </c>
      <c r="C761" s="113">
        <v>538.15</v>
      </c>
      <c r="D761" s="113">
        <v>538.6</v>
      </c>
      <c r="E761" s="113">
        <v>514.45000000000005</v>
      </c>
      <c r="F761" s="113">
        <v>533.04999999999995</v>
      </c>
      <c r="G761" s="113">
        <v>532.9</v>
      </c>
      <c r="H761" s="113">
        <v>538.15</v>
      </c>
      <c r="I761" s="113">
        <v>585400</v>
      </c>
      <c r="J761" s="113">
        <v>309035550.55000001</v>
      </c>
      <c r="K761" s="115">
        <v>43493</v>
      </c>
      <c r="L761" s="113">
        <v>24518</v>
      </c>
      <c r="M761" s="113" t="s">
        <v>1913</v>
      </c>
      <c r="N761" s="351"/>
    </row>
    <row r="762" spans="1:14">
      <c r="A762" s="113" t="s">
        <v>1013</v>
      </c>
      <c r="B762" s="113" t="s">
        <v>384</v>
      </c>
      <c r="C762" s="113">
        <v>188.45</v>
      </c>
      <c r="D762" s="113">
        <v>188.45</v>
      </c>
      <c r="E762" s="113">
        <v>177</v>
      </c>
      <c r="F762" s="113">
        <v>180.9</v>
      </c>
      <c r="G762" s="113">
        <v>181</v>
      </c>
      <c r="H762" s="113">
        <v>187.5</v>
      </c>
      <c r="I762" s="113">
        <v>7614</v>
      </c>
      <c r="J762" s="113">
        <v>1387926.5</v>
      </c>
      <c r="K762" s="115">
        <v>43493</v>
      </c>
      <c r="L762" s="113">
        <v>887</v>
      </c>
      <c r="M762" s="113" t="s">
        <v>1014</v>
      </c>
      <c r="N762" s="351"/>
    </row>
    <row r="763" spans="1:14">
      <c r="A763" s="113" t="s">
        <v>1015</v>
      </c>
      <c r="B763" s="113" t="s">
        <v>384</v>
      </c>
      <c r="C763" s="113">
        <v>376.05</v>
      </c>
      <c r="D763" s="113">
        <v>376.05</v>
      </c>
      <c r="E763" s="113">
        <v>365.05</v>
      </c>
      <c r="F763" s="113">
        <v>367.35</v>
      </c>
      <c r="G763" s="113">
        <v>366</v>
      </c>
      <c r="H763" s="113">
        <v>371.75</v>
      </c>
      <c r="I763" s="113">
        <v>20679</v>
      </c>
      <c r="J763" s="113">
        <v>7644837.0999999996</v>
      </c>
      <c r="K763" s="115">
        <v>43493</v>
      </c>
      <c r="L763" s="113">
        <v>733</v>
      </c>
      <c r="M763" s="113" t="s">
        <v>3024</v>
      </c>
      <c r="N763" s="351"/>
    </row>
    <row r="764" spans="1:14">
      <c r="A764" s="113" t="s">
        <v>3532</v>
      </c>
      <c r="B764" s="113" t="s">
        <v>3217</v>
      </c>
      <c r="C764" s="113">
        <v>289.8</v>
      </c>
      <c r="D764" s="113">
        <v>289.8</v>
      </c>
      <c r="E764" s="113">
        <v>273</v>
      </c>
      <c r="F764" s="113">
        <v>289</v>
      </c>
      <c r="G764" s="113">
        <v>289</v>
      </c>
      <c r="H764" s="113">
        <v>276.55</v>
      </c>
      <c r="I764" s="113">
        <v>16</v>
      </c>
      <c r="J764" s="113">
        <v>4532</v>
      </c>
      <c r="K764" s="115">
        <v>43493</v>
      </c>
      <c r="L764" s="113">
        <v>3</v>
      </c>
      <c r="M764" s="113" t="s">
        <v>3533</v>
      </c>
      <c r="N764" s="351"/>
    </row>
    <row r="765" spans="1:14">
      <c r="A765" s="113" t="s">
        <v>1016</v>
      </c>
      <c r="B765" s="113" t="s">
        <v>384</v>
      </c>
      <c r="C765" s="113">
        <v>43.75</v>
      </c>
      <c r="D765" s="113">
        <v>43.75</v>
      </c>
      <c r="E765" s="113">
        <v>40.25</v>
      </c>
      <c r="F765" s="113">
        <v>40.6</v>
      </c>
      <c r="G765" s="113">
        <v>40.6</v>
      </c>
      <c r="H765" s="113">
        <v>42.85</v>
      </c>
      <c r="I765" s="113">
        <v>60677</v>
      </c>
      <c r="J765" s="113">
        <v>2478456.4</v>
      </c>
      <c r="K765" s="115">
        <v>43493</v>
      </c>
      <c r="L765" s="113">
        <v>521</v>
      </c>
      <c r="M765" s="113" t="s">
        <v>1017</v>
      </c>
      <c r="N765" s="351"/>
    </row>
    <row r="766" spans="1:14">
      <c r="A766" s="113" t="s">
        <v>2440</v>
      </c>
      <c r="B766" s="113" t="s">
        <v>384</v>
      </c>
      <c r="C766" s="113">
        <v>166.6</v>
      </c>
      <c r="D766" s="113">
        <v>166.6</v>
      </c>
      <c r="E766" s="113">
        <v>157.9</v>
      </c>
      <c r="F766" s="113">
        <v>161</v>
      </c>
      <c r="G766" s="113">
        <v>162.94999999999999</v>
      </c>
      <c r="H766" s="113">
        <v>167.1</v>
      </c>
      <c r="I766" s="113">
        <v>25376</v>
      </c>
      <c r="J766" s="113">
        <v>4100304.5</v>
      </c>
      <c r="K766" s="115">
        <v>43493</v>
      </c>
      <c r="L766" s="113">
        <v>470</v>
      </c>
      <c r="M766" s="113" t="s">
        <v>2441</v>
      </c>
      <c r="N766" s="351"/>
    </row>
    <row r="767" spans="1:14">
      <c r="A767" s="113" t="s">
        <v>1846</v>
      </c>
      <c r="B767" s="113" t="s">
        <v>384</v>
      </c>
      <c r="C767" s="113">
        <v>5.15</v>
      </c>
      <c r="D767" s="113">
        <v>5.15</v>
      </c>
      <c r="E767" s="113">
        <v>4.55</v>
      </c>
      <c r="F767" s="113">
        <v>4.6500000000000004</v>
      </c>
      <c r="G767" s="113">
        <v>4.55</v>
      </c>
      <c r="H767" s="113">
        <v>4.75</v>
      </c>
      <c r="I767" s="113">
        <v>3057</v>
      </c>
      <c r="J767" s="113">
        <v>14490.6</v>
      </c>
      <c r="K767" s="115">
        <v>43493</v>
      </c>
      <c r="L767" s="113">
        <v>25</v>
      </c>
      <c r="M767" s="113" t="s">
        <v>1847</v>
      </c>
      <c r="N767" s="351"/>
    </row>
    <row r="768" spans="1:14">
      <c r="A768" s="113" t="s">
        <v>1018</v>
      </c>
      <c r="B768" s="113" t="s">
        <v>384</v>
      </c>
      <c r="C768" s="113">
        <v>68.349999999999994</v>
      </c>
      <c r="D768" s="113">
        <v>68.349999999999994</v>
      </c>
      <c r="E768" s="113">
        <v>64.2</v>
      </c>
      <c r="F768" s="113">
        <v>65.349999999999994</v>
      </c>
      <c r="G768" s="113">
        <v>66</v>
      </c>
      <c r="H768" s="113">
        <v>68.599999999999994</v>
      </c>
      <c r="I768" s="113">
        <v>28617</v>
      </c>
      <c r="J768" s="113">
        <v>1897679.45</v>
      </c>
      <c r="K768" s="115">
        <v>43493</v>
      </c>
      <c r="L768" s="113">
        <v>427</v>
      </c>
      <c r="M768" s="113" t="s">
        <v>1019</v>
      </c>
      <c r="N768" s="351"/>
    </row>
    <row r="769" spans="1:14">
      <c r="A769" s="113" t="s">
        <v>202</v>
      </c>
      <c r="B769" s="113" t="s">
        <v>384</v>
      </c>
      <c r="C769" s="113">
        <v>452</v>
      </c>
      <c r="D769" s="113">
        <v>453.9</v>
      </c>
      <c r="E769" s="113">
        <v>432.25</v>
      </c>
      <c r="F769" s="113">
        <v>438.05</v>
      </c>
      <c r="G769" s="113">
        <v>437</v>
      </c>
      <c r="H769" s="113">
        <v>449.05</v>
      </c>
      <c r="I769" s="113">
        <v>165695</v>
      </c>
      <c r="J769" s="113">
        <v>73021674.75</v>
      </c>
      <c r="K769" s="115">
        <v>43493</v>
      </c>
      <c r="L769" s="113">
        <v>4458</v>
      </c>
      <c r="M769" s="113" t="s">
        <v>1020</v>
      </c>
      <c r="N769" s="351"/>
    </row>
    <row r="770" spans="1:14">
      <c r="A770" s="113" t="s">
        <v>2573</v>
      </c>
      <c r="B770" s="113" t="s">
        <v>384</v>
      </c>
      <c r="C770" s="113">
        <v>197</v>
      </c>
      <c r="D770" s="113">
        <v>198.8</v>
      </c>
      <c r="E770" s="113">
        <v>189.3</v>
      </c>
      <c r="F770" s="113">
        <v>194.6</v>
      </c>
      <c r="G770" s="113">
        <v>195</v>
      </c>
      <c r="H770" s="113">
        <v>197.15</v>
      </c>
      <c r="I770" s="113">
        <v>49577</v>
      </c>
      <c r="J770" s="113">
        <v>9646205.3000000007</v>
      </c>
      <c r="K770" s="115">
        <v>43493</v>
      </c>
      <c r="L770" s="113">
        <v>919</v>
      </c>
      <c r="M770" s="113" t="s">
        <v>2575</v>
      </c>
      <c r="N770" s="351"/>
    </row>
    <row r="771" spans="1:14">
      <c r="A771" s="113" t="s">
        <v>2554</v>
      </c>
      <c r="B771" s="113" t="s">
        <v>384</v>
      </c>
      <c r="C771" s="113">
        <v>19.399999999999999</v>
      </c>
      <c r="D771" s="113">
        <v>19.399999999999999</v>
      </c>
      <c r="E771" s="113">
        <v>18.8</v>
      </c>
      <c r="F771" s="113">
        <v>18.8</v>
      </c>
      <c r="G771" s="113">
        <v>18.8</v>
      </c>
      <c r="H771" s="113">
        <v>19</v>
      </c>
      <c r="I771" s="113">
        <v>40</v>
      </c>
      <c r="J771" s="113">
        <v>761.5</v>
      </c>
      <c r="K771" s="115">
        <v>43493</v>
      </c>
      <c r="L771" s="113">
        <v>4</v>
      </c>
      <c r="M771" s="113" t="s">
        <v>2555</v>
      </c>
      <c r="N771" s="351"/>
    </row>
    <row r="772" spans="1:14">
      <c r="A772" s="113" t="s">
        <v>203</v>
      </c>
      <c r="B772" s="113" t="s">
        <v>384</v>
      </c>
      <c r="C772" s="113">
        <v>91.5</v>
      </c>
      <c r="D772" s="113">
        <v>92</v>
      </c>
      <c r="E772" s="113">
        <v>87.45</v>
      </c>
      <c r="F772" s="113">
        <v>89.15</v>
      </c>
      <c r="G772" s="113">
        <v>90</v>
      </c>
      <c r="H772" s="113">
        <v>92</v>
      </c>
      <c r="I772" s="113">
        <v>1266762</v>
      </c>
      <c r="J772" s="113">
        <v>115298975.05</v>
      </c>
      <c r="K772" s="115">
        <v>43493</v>
      </c>
      <c r="L772" s="113">
        <v>11768</v>
      </c>
      <c r="M772" s="113" t="s">
        <v>1931</v>
      </c>
      <c r="N772" s="351"/>
    </row>
    <row r="773" spans="1:14">
      <c r="A773" s="113" t="s">
        <v>3631</v>
      </c>
      <c r="B773" s="113" t="s">
        <v>384</v>
      </c>
      <c r="C773" s="113">
        <v>0.9</v>
      </c>
      <c r="D773" s="113">
        <v>0.95</v>
      </c>
      <c r="E773" s="113">
        <v>0.9</v>
      </c>
      <c r="F773" s="113">
        <v>0.95</v>
      </c>
      <c r="G773" s="113">
        <v>0.95</v>
      </c>
      <c r="H773" s="113">
        <v>0.95</v>
      </c>
      <c r="I773" s="113">
        <v>715</v>
      </c>
      <c r="J773" s="113">
        <v>644.75</v>
      </c>
      <c r="K773" s="115">
        <v>43493</v>
      </c>
      <c r="L773" s="113">
        <v>2</v>
      </c>
      <c r="M773" s="113" t="s">
        <v>3632</v>
      </c>
      <c r="N773" s="351"/>
    </row>
    <row r="774" spans="1:14">
      <c r="A774" s="113" t="s">
        <v>1932</v>
      </c>
      <c r="B774" s="113" t="s">
        <v>384</v>
      </c>
      <c r="C774" s="113">
        <v>7.2</v>
      </c>
      <c r="D774" s="113">
        <v>7.2</v>
      </c>
      <c r="E774" s="113">
        <v>6.35</v>
      </c>
      <c r="F774" s="113">
        <v>6.55</v>
      </c>
      <c r="G774" s="113">
        <v>6.8</v>
      </c>
      <c r="H774" s="113">
        <v>7</v>
      </c>
      <c r="I774" s="113">
        <v>11272</v>
      </c>
      <c r="J774" s="113">
        <v>75906.25</v>
      </c>
      <c r="K774" s="115">
        <v>43493</v>
      </c>
      <c r="L774" s="113">
        <v>63</v>
      </c>
      <c r="M774" s="113" t="s">
        <v>1933</v>
      </c>
      <c r="N774" s="351"/>
    </row>
    <row r="775" spans="1:14">
      <c r="A775" s="113" t="s">
        <v>1021</v>
      </c>
      <c r="B775" s="113" t="s">
        <v>384</v>
      </c>
      <c r="C775" s="113">
        <v>728.6</v>
      </c>
      <c r="D775" s="113">
        <v>728.6</v>
      </c>
      <c r="E775" s="113">
        <v>681.6</v>
      </c>
      <c r="F775" s="113">
        <v>700.85</v>
      </c>
      <c r="G775" s="113">
        <v>695.6</v>
      </c>
      <c r="H775" s="113">
        <v>727.75</v>
      </c>
      <c r="I775" s="113">
        <v>11605</v>
      </c>
      <c r="J775" s="113">
        <v>8072299</v>
      </c>
      <c r="K775" s="115">
        <v>43493</v>
      </c>
      <c r="L775" s="113">
        <v>1197</v>
      </c>
      <c r="M775" s="113" t="s">
        <v>1022</v>
      </c>
      <c r="N775" s="351"/>
    </row>
    <row r="776" spans="1:14">
      <c r="A776" s="113" t="s">
        <v>1023</v>
      </c>
      <c r="B776" s="113" t="s">
        <v>384</v>
      </c>
      <c r="C776" s="113">
        <v>85.5</v>
      </c>
      <c r="D776" s="113">
        <v>85.7</v>
      </c>
      <c r="E776" s="113">
        <v>80.650000000000006</v>
      </c>
      <c r="F776" s="113">
        <v>81.900000000000006</v>
      </c>
      <c r="G776" s="113">
        <v>82.4</v>
      </c>
      <c r="H776" s="113">
        <v>86.15</v>
      </c>
      <c r="I776" s="113">
        <v>55648</v>
      </c>
      <c r="J776" s="113">
        <v>4586989.3</v>
      </c>
      <c r="K776" s="115">
        <v>43493</v>
      </c>
      <c r="L776" s="113">
        <v>747</v>
      </c>
      <c r="M776" s="113" t="s">
        <v>1024</v>
      </c>
      <c r="N776" s="351"/>
    </row>
    <row r="777" spans="1:14">
      <c r="A777" s="113" t="s">
        <v>1025</v>
      </c>
      <c r="B777" s="113" t="s">
        <v>384</v>
      </c>
      <c r="C777" s="113">
        <v>17.2</v>
      </c>
      <c r="D777" s="113">
        <v>17.25</v>
      </c>
      <c r="E777" s="113">
        <v>16.45</v>
      </c>
      <c r="F777" s="113">
        <v>16.8</v>
      </c>
      <c r="G777" s="113">
        <v>16.8</v>
      </c>
      <c r="H777" s="113">
        <v>17.2</v>
      </c>
      <c r="I777" s="113">
        <v>149732</v>
      </c>
      <c r="J777" s="113">
        <v>2504556.35</v>
      </c>
      <c r="K777" s="115">
        <v>43493</v>
      </c>
      <c r="L777" s="113">
        <v>455</v>
      </c>
      <c r="M777" s="113" t="s">
        <v>1026</v>
      </c>
      <c r="N777" s="351"/>
    </row>
    <row r="778" spans="1:14">
      <c r="A778" s="113" t="s">
        <v>2532</v>
      </c>
      <c r="B778" s="113" t="s">
        <v>384</v>
      </c>
      <c r="C778" s="113">
        <v>450.95</v>
      </c>
      <c r="D778" s="113">
        <v>470</v>
      </c>
      <c r="E778" s="113">
        <v>410.25</v>
      </c>
      <c r="F778" s="113">
        <v>423.5</v>
      </c>
      <c r="G778" s="113">
        <v>410.25</v>
      </c>
      <c r="H778" s="113">
        <v>450.3</v>
      </c>
      <c r="I778" s="113">
        <v>1393</v>
      </c>
      <c r="J778" s="113">
        <v>603024.85</v>
      </c>
      <c r="K778" s="115">
        <v>43493</v>
      </c>
      <c r="L778" s="113">
        <v>105</v>
      </c>
      <c r="M778" s="113" t="s">
        <v>2533</v>
      </c>
      <c r="N778" s="351"/>
    </row>
    <row r="779" spans="1:14">
      <c r="A779" s="113" t="s">
        <v>1027</v>
      </c>
      <c r="B779" s="113" t="s">
        <v>384</v>
      </c>
      <c r="C779" s="113">
        <v>249.1</v>
      </c>
      <c r="D779" s="113">
        <v>249.1</v>
      </c>
      <c r="E779" s="113">
        <v>238.6</v>
      </c>
      <c r="F779" s="113">
        <v>241.7</v>
      </c>
      <c r="G779" s="113">
        <v>241.8</v>
      </c>
      <c r="H779" s="113">
        <v>247.7</v>
      </c>
      <c r="I779" s="113">
        <v>205333</v>
      </c>
      <c r="J779" s="113">
        <v>49661678.549999997</v>
      </c>
      <c r="K779" s="115">
        <v>43493</v>
      </c>
      <c r="L779" s="113">
        <v>5639</v>
      </c>
      <c r="M779" s="113" t="s">
        <v>1028</v>
      </c>
      <c r="N779" s="351"/>
    </row>
    <row r="780" spans="1:14">
      <c r="A780" s="113" t="s">
        <v>1029</v>
      </c>
      <c r="B780" s="113" t="s">
        <v>384</v>
      </c>
      <c r="C780" s="113">
        <v>18.25</v>
      </c>
      <c r="D780" s="113">
        <v>18.75</v>
      </c>
      <c r="E780" s="113">
        <v>17.600000000000001</v>
      </c>
      <c r="F780" s="113">
        <v>17.7</v>
      </c>
      <c r="G780" s="113">
        <v>17.649999999999999</v>
      </c>
      <c r="H780" s="113">
        <v>18.100000000000001</v>
      </c>
      <c r="I780" s="113">
        <v>26964</v>
      </c>
      <c r="J780" s="113">
        <v>482570.85</v>
      </c>
      <c r="K780" s="115">
        <v>43493</v>
      </c>
      <c r="L780" s="113">
        <v>253</v>
      </c>
      <c r="M780" s="113" t="s">
        <v>1030</v>
      </c>
      <c r="N780" s="351"/>
    </row>
    <row r="781" spans="1:14">
      <c r="A781" s="113" t="s">
        <v>3025</v>
      </c>
      <c r="B781" s="113" t="s">
        <v>384</v>
      </c>
      <c r="C781" s="113">
        <v>350</v>
      </c>
      <c r="D781" s="113">
        <v>350</v>
      </c>
      <c r="E781" s="113">
        <v>333.6</v>
      </c>
      <c r="F781" s="113">
        <v>348.2</v>
      </c>
      <c r="G781" s="113">
        <v>348</v>
      </c>
      <c r="H781" s="113">
        <v>347.95</v>
      </c>
      <c r="I781" s="113">
        <v>111012</v>
      </c>
      <c r="J781" s="113">
        <v>37739151.5</v>
      </c>
      <c r="K781" s="115">
        <v>43493</v>
      </c>
      <c r="L781" s="113">
        <v>6398</v>
      </c>
      <c r="M781" s="113" t="s">
        <v>3026</v>
      </c>
      <c r="N781" s="351"/>
    </row>
    <row r="782" spans="1:14">
      <c r="A782" s="113" t="s">
        <v>2442</v>
      </c>
      <c r="B782" s="113" t="s">
        <v>3217</v>
      </c>
      <c r="C782" s="113">
        <v>45</v>
      </c>
      <c r="D782" s="113">
        <v>45.7</v>
      </c>
      <c r="E782" s="113">
        <v>41.4</v>
      </c>
      <c r="F782" s="113">
        <v>42.4</v>
      </c>
      <c r="G782" s="113">
        <v>41.75</v>
      </c>
      <c r="H782" s="113">
        <v>43.55</v>
      </c>
      <c r="I782" s="113">
        <v>144348</v>
      </c>
      <c r="J782" s="113">
        <v>6071033.7000000002</v>
      </c>
      <c r="K782" s="115">
        <v>43493</v>
      </c>
      <c r="L782" s="113">
        <v>370</v>
      </c>
      <c r="M782" s="113" t="s">
        <v>2443</v>
      </c>
      <c r="N782" s="351"/>
    </row>
    <row r="783" spans="1:14">
      <c r="A783" s="113" t="s">
        <v>3278</v>
      </c>
      <c r="B783" s="113" t="s">
        <v>3217</v>
      </c>
      <c r="C783" s="113">
        <v>26</v>
      </c>
      <c r="D783" s="113">
        <v>26</v>
      </c>
      <c r="E783" s="113">
        <v>24.7</v>
      </c>
      <c r="F783" s="113">
        <v>24.95</v>
      </c>
      <c r="G783" s="113">
        <v>24.7</v>
      </c>
      <c r="H783" s="113">
        <v>25.95</v>
      </c>
      <c r="I783" s="113">
        <v>8089</v>
      </c>
      <c r="J783" s="113">
        <v>201131.5</v>
      </c>
      <c r="K783" s="115">
        <v>43493</v>
      </c>
      <c r="L783" s="113">
        <v>27</v>
      </c>
      <c r="M783" s="113" t="s">
        <v>3279</v>
      </c>
      <c r="N783" s="351"/>
    </row>
    <row r="784" spans="1:14">
      <c r="A784" s="113" t="s">
        <v>3600</v>
      </c>
      <c r="B784" s="113" t="s">
        <v>384</v>
      </c>
      <c r="C784" s="113">
        <v>26.6</v>
      </c>
      <c r="D784" s="113">
        <v>28.9</v>
      </c>
      <c r="E784" s="113">
        <v>26.6</v>
      </c>
      <c r="F784" s="113">
        <v>27</v>
      </c>
      <c r="G784" s="113">
        <v>26.9</v>
      </c>
      <c r="H784" s="113">
        <v>27.95</v>
      </c>
      <c r="I784" s="113">
        <v>1750</v>
      </c>
      <c r="J784" s="113">
        <v>47369.599999999999</v>
      </c>
      <c r="K784" s="115">
        <v>43493</v>
      </c>
      <c r="L784" s="113">
        <v>10</v>
      </c>
      <c r="M784" s="113" t="s">
        <v>3601</v>
      </c>
      <c r="N784" s="351"/>
    </row>
    <row r="785" spans="1:14">
      <c r="A785" s="113" t="s">
        <v>1031</v>
      </c>
      <c r="B785" s="113" t="s">
        <v>384</v>
      </c>
      <c r="C785" s="113">
        <v>77.95</v>
      </c>
      <c r="D785" s="113">
        <v>78</v>
      </c>
      <c r="E785" s="113">
        <v>72.95</v>
      </c>
      <c r="F785" s="113">
        <v>73.7</v>
      </c>
      <c r="G785" s="113">
        <v>73.05</v>
      </c>
      <c r="H785" s="113">
        <v>77.2</v>
      </c>
      <c r="I785" s="113">
        <v>155024</v>
      </c>
      <c r="J785" s="113">
        <v>11575536.25</v>
      </c>
      <c r="K785" s="115">
        <v>43493</v>
      </c>
      <c r="L785" s="113">
        <v>1799</v>
      </c>
      <c r="M785" s="113" t="s">
        <v>1032</v>
      </c>
      <c r="N785" s="351"/>
    </row>
    <row r="786" spans="1:14">
      <c r="A786" s="113" t="s">
        <v>3280</v>
      </c>
      <c r="B786" s="113" t="s">
        <v>3217</v>
      </c>
      <c r="C786" s="113">
        <v>1.65</v>
      </c>
      <c r="D786" s="113">
        <v>1.65</v>
      </c>
      <c r="E786" s="113">
        <v>1.65</v>
      </c>
      <c r="F786" s="113">
        <v>1.65</v>
      </c>
      <c r="G786" s="113">
        <v>1.65</v>
      </c>
      <c r="H786" s="113">
        <v>1.7</v>
      </c>
      <c r="I786" s="113">
        <v>136601</v>
      </c>
      <c r="J786" s="113">
        <v>225391.65</v>
      </c>
      <c r="K786" s="115">
        <v>43493</v>
      </c>
      <c r="L786" s="113">
        <v>30</v>
      </c>
      <c r="M786" s="113" t="s">
        <v>3281</v>
      </c>
      <c r="N786" s="351"/>
    </row>
    <row r="787" spans="1:14">
      <c r="A787" s="113" t="s">
        <v>2302</v>
      </c>
      <c r="B787" s="113" t="s">
        <v>384</v>
      </c>
      <c r="C787" s="113">
        <v>481</v>
      </c>
      <c r="D787" s="113">
        <v>481.15</v>
      </c>
      <c r="E787" s="113">
        <v>468</v>
      </c>
      <c r="F787" s="113">
        <v>478.65</v>
      </c>
      <c r="G787" s="113">
        <v>480</v>
      </c>
      <c r="H787" s="113">
        <v>482.85</v>
      </c>
      <c r="I787" s="113">
        <v>3614</v>
      </c>
      <c r="J787" s="113">
        <v>1716218.1</v>
      </c>
      <c r="K787" s="115">
        <v>43493</v>
      </c>
      <c r="L787" s="113">
        <v>585</v>
      </c>
      <c r="M787" s="113" t="s">
        <v>2303</v>
      </c>
      <c r="N787" s="351"/>
    </row>
    <row r="788" spans="1:14">
      <c r="A788" s="113" t="s">
        <v>3566</v>
      </c>
      <c r="B788" s="113" t="s">
        <v>3217</v>
      </c>
      <c r="C788" s="113">
        <v>29.5</v>
      </c>
      <c r="D788" s="113">
        <v>31</v>
      </c>
      <c r="E788" s="113">
        <v>29.5</v>
      </c>
      <c r="F788" s="113">
        <v>31</v>
      </c>
      <c r="G788" s="113">
        <v>31</v>
      </c>
      <c r="H788" s="113">
        <v>31</v>
      </c>
      <c r="I788" s="113">
        <v>53</v>
      </c>
      <c r="J788" s="113">
        <v>1568</v>
      </c>
      <c r="K788" s="115">
        <v>43493</v>
      </c>
      <c r="L788" s="113">
        <v>3</v>
      </c>
      <c r="M788" s="113" t="s">
        <v>3567</v>
      </c>
      <c r="N788" s="351"/>
    </row>
    <row r="789" spans="1:14">
      <c r="A789" s="113" t="s">
        <v>1033</v>
      </c>
      <c r="B789" s="113" t="s">
        <v>384</v>
      </c>
      <c r="C789" s="113">
        <v>1535</v>
      </c>
      <c r="D789" s="113">
        <v>1544.05</v>
      </c>
      <c r="E789" s="113">
        <v>1466.8</v>
      </c>
      <c r="F789" s="113">
        <v>1490.9</v>
      </c>
      <c r="G789" s="113">
        <v>1501.5</v>
      </c>
      <c r="H789" s="113">
        <v>1536.7</v>
      </c>
      <c r="I789" s="113">
        <v>1114</v>
      </c>
      <c r="J789" s="113">
        <v>1662294.2</v>
      </c>
      <c r="K789" s="115">
        <v>43493</v>
      </c>
      <c r="L789" s="113">
        <v>300</v>
      </c>
      <c r="M789" s="113" t="s">
        <v>1034</v>
      </c>
      <c r="N789" s="351"/>
    </row>
    <row r="790" spans="1:14">
      <c r="A790" s="113" t="s">
        <v>2304</v>
      </c>
      <c r="B790" s="113" t="s">
        <v>384</v>
      </c>
      <c r="C790" s="113">
        <v>215.8</v>
      </c>
      <c r="D790" s="113">
        <v>218.95</v>
      </c>
      <c r="E790" s="113">
        <v>196.35</v>
      </c>
      <c r="F790" s="113">
        <v>203.3</v>
      </c>
      <c r="G790" s="113">
        <v>202</v>
      </c>
      <c r="H790" s="113">
        <v>211.1</v>
      </c>
      <c r="I790" s="113">
        <v>180004</v>
      </c>
      <c r="J790" s="113">
        <v>37107845.600000001</v>
      </c>
      <c r="K790" s="115">
        <v>43493</v>
      </c>
      <c r="L790" s="113">
        <v>4760</v>
      </c>
      <c r="M790" s="113" t="s">
        <v>2305</v>
      </c>
      <c r="N790" s="351"/>
    </row>
    <row r="791" spans="1:14">
      <c r="A791" s="113" t="s">
        <v>2607</v>
      </c>
      <c r="B791" s="113" t="s">
        <v>384</v>
      </c>
      <c r="C791" s="113">
        <v>726.8</v>
      </c>
      <c r="D791" s="113">
        <v>739</v>
      </c>
      <c r="E791" s="113">
        <v>700</v>
      </c>
      <c r="F791" s="113">
        <v>703.15</v>
      </c>
      <c r="G791" s="113">
        <v>704</v>
      </c>
      <c r="H791" s="113">
        <v>725.2</v>
      </c>
      <c r="I791" s="113">
        <v>3557</v>
      </c>
      <c r="J791" s="113">
        <v>2560148.1</v>
      </c>
      <c r="K791" s="115">
        <v>43493</v>
      </c>
      <c r="L791" s="113">
        <v>234</v>
      </c>
      <c r="M791" s="113" t="s">
        <v>2608</v>
      </c>
      <c r="N791" s="351"/>
    </row>
    <row r="792" spans="1:14">
      <c r="A792" s="113" t="s">
        <v>2054</v>
      </c>
      <c r="B792" s="113" t="s">
        <v>384</v>
      </c>
      <c r="C792" s="113">
        <v>138.80000000000001</v>
      </c>
      <c r="D792" s="113">
        <v>138.80000000000001</v>
      </c>
      <c r="E792" s="113">
        <v>131.85</v>
      </c>
      <c r="F792" s="113">
        <v>134.05000000000001</v>
      </c>
      <c r="G792" s="113">
        <v>136.30000000000001</v>
      </c>
      <c r="H792" s="113">
        <v>136.80000000000001</v>
      </c>
      <c r="I792" s="113">
        <v>15594</v>
      </c>
      <c r="J792" s="113">
        <v>2095751.95</v>
      </c>
      <c r="K792" s="115">
        <v>43493</v>
      </c>
      <c r="L792" s="113">
        <v>516</v>
      </c>
      <c r="M792" s="113" t="s">
        <v>2055</v>
      </c>
      <c r="N792" s="351"/>
    </row>
    <row r="793" spans="1:14">
      <c r="A793" s="113" t="s">
        <v>1035</v>
      </c>
      <c r="B793" s="113" t="s">
        <v>384</v>
      </c>
      <c r="C793" s="113">
        <v>419.25</v>
      </c>
      <c r="D793" s="113">
        <v>421.9</v>
      </c>
      <c r="E793" s="113">
        <v>400</v>
      </c>
      <c r="F793" s="113">
        <v>400.85</v>
      </c>
      <c r="G793" s="113">
        <v>400</v>
      </c>
      <c r="H793" s="113">
        <v>419.25</v>
      </c>
      <c r="I793" s="113">
        <v>72675</v>
      </c>
      <c r="J793" s="113">
        <v>29357730.75</v>
      </c>
      <c r="K793" s="115">
        <v>43493</v>
      </c>
      <c r="L793" s="113">
        <v>2845</v>
      </c>
      <c r="M793" s="113" t="s">
        <v>1036</v>
      </c>
      <c r="N793" s="351"/>
    </row>
    <row r="794" spans="1:14">
      <c r="A794" s="113" t="s">
        <v>1037</v>
      </c>
      <c r="B794" s="113" t="s">
        <v>384</v>
      </c>
      <c r="C794" s="113">
        <v>150</v>
      </c>
      <c r="D794" s="113">
        <v>150.05000000000001</v>
      </c>
      <c r="E794" s="113">
        <v>135</v>
      </c>
      <c r="F794" s="113">
        <v>135.6</v>
      </c>
      <c r="G794" s="113">
        <v>135</v>
      </c>
      <c r="H794" s="113">
        <v>142.05000000000001</v>
      </c>
      <c r="I794" s="113">
        <v>216092</v>
      </c>
      <c r="J794" s="113">
        <v>30458103.75</v>
      </c>
      <c r="K794" s="115">
        <v>43493</v>
      </c>
      <c r="L794" s="113">
        <v>4466</v>
      </c>
      <c r="M794" s="113" t="s">
        <v>1038</v>
      </c>
      <c r="N794" s="351"/>
    </row>
    <row r="795" spans="1:14">
      <c r="A795" s="113" t="s">
        <v>1039</v>
      </c>
      <c r="B795" s="113" t="s">
        <v>384</v>
      </c>
      <c r="C795" s="113">
        <v>188</v>
      </c>
      <c r="D795" s="113">
        <v>188</v>
      </c>
      <c r="E795" s="113">
        <v>175.05</v>
      </c>
      <c r="F795" s="113">
        <v>177.6</v>
      </c>
      <c r="G795" s="113">
        <v>177</v>
      </c>
      <c r="H795" s="113">
        <v>188.15</v>
      </c>
      <c r="I795" s="113">
        <v>21334</v>
      </c>
      <c r="J795" s="113">
        <v>3858055.1</v>
      </c>
      <c r="K795" s="115">
        <v>43493</v>
      </c>
      <c r="L795" s="113">
        <v>979</v>
      </c>
      <c r="M795" s="113" t="s">
        <v>1040</v>
      </c>
      <c r="N795" s="351"/>
    </row>
    <row r="796" spans="1:14">
      <c r="A796" s="113" t="s">
        <v>3027</v>
      </c>
      <c r="B796" s="113" t="s">
        <v>384</v>
      </c>
      <c r="C796" s="113">
        <v>865.45</v>
      </c>
      <c r="D796" s="113">
        <v>869.05</v>
      </c>
      <c r="E796" s="113">
        <v>844</v>
      </c>
      <c r="F796" s="113">
        <v>852.35</v>
      </c>
      <c r="G796" s="113">
        <v>844</v>
      </c>
      <c r="H796" s="113">
        <v>863.5</v>
      </c>
      <c r="I796" s="113">
        <v>204</v>
      </c>
      <c r="J796" s="113">
        <v>175640.35</v>
      </c>
      <c r="K796" s="115">
        <v>43493</v>
      </c>
      <c r="L796" s="113">
        <v>62</v>
      </c>
      <c r="M796" s="113" t="s">
        <v>3028</v>
      </c>
      <c r="N796" s="351"/>
    </row>
    <row r="797" spans="1:14">
      <c r="A797" s="113" t="s">
        <v>1041</v>
      </c>
      <c r="B797" s="113" t="s">
        <v>384</v>
      </c>
      <c r="C797" s="113">
        <v>102.75</v>
      </c>
      <c r="D797" s="113">
        <v>102.75</v>
      </c>
      <c r="E797" s="113">
        <v>97.9</v>
      </c>
      <c r="F797" s="113">
        <v>102.1</v>
      </c>
      <c r="G797" s="113">
        <v>102.25</v>
      </c>
      <c r="H797" s="113">
        <v>102.9</v>
      </c>
      <c r="I797" s="113">
        <v>148104</v>
      </c>
      <c r="J797" s="113">
        <v>14894170.949999999</v>
      </c>
      <c r="K797" s="115">
        <v>43493</v>
      </c>
      <c r="L797" s="113">
        <v>900</v>
      </c>
      <c r="M797" s="113" t="s">
        <v>3029</v>
      </c>
      <c r="N797" s="351"/>
    </row>
    <row r="798" spans="1:14">
      <c r="A798" s="113" t="s">
        <v>3030</v>
      </c>
      <c r="B798" s="113" t="s">
        <v>384</v>
      </c>
      <c r="C798" s="113">
        <v>1217.95</v>
      </c>
      <c r="D798" s="113">
        <v>1217.95</v>
      </c>
      <c r="E798" s="113">
        <v>1165</v>
      </c>
      <c r="F798" s="113">
        <v>1169.8499999999999</v>
      </c>
      <c r="G798" s="113">
        <v>1175</v>
      </c>
      <c r="H798" s="113">
        <v>1206.95</v>
      </c>
      <c r="I798" s="113">
        <v>387</v>
      </c>
      <c r="J798" s="113">
        <v>461621.55</v>
      </c>
      <c r="K798" s="115">
        <v>43493</v>
      </c>
      <c r="L798" s="113">
        <v>50</v>
      </c>
      <c r="M798" s="113" t="s">
        <v>3031</v>
      </c>
      <c r="N798" s="351"/>
    </row>
    <row r="799" spans="1:14">
      <c r="A799" s="113" t="s">
        <v>3032</v>
      </c>
      <c r="B799" s="113" t="s">
        <v>384</v>
      </c>
      <c r="C799" s="113">
        <v>8.0500000000000007</v>
      </c>
      <c r="D799" s="113">
        <v>8.0500000000000007</v>
      </c>
      <c r="E799" s="113">
        <v>7.8</v>
      </c>
      <c r="F799" s="113">
        <v>7.8</v>
      </c>
      <c r="G799" s="113">
        <v>7.8</v>
      </c>
      <c r="H799" s="113">
        <v>8.0500000000000007</v>
      </c>
      <c r="I799" s="113">
        <v>63717</v>
      </c>
      <c r="J799" s="113">
        <v>503779.45</v>
      </c>
      <c r="K799" s="115">
        <v>43493</v>
      </c>
      <c r="L799" s="113">
        <v>153</v>
      </c>
      <c r="M799" s="113" t="s">
        <v>3033</v>
      </c>
      <c r="N799" s="351"/>
    </row>
    <row r="800" spans="1:14">
      <c r="A800" s="113" t="s">
        <v>1042</v>
      </c>
      <c r="B800" s="113" t="s">
        <v>384</v>
      </c>
      <c r="C800" s="113">
        <v>207</v>
      </c>
      <c r="D800" s="113">
        <v>211.25</v>
      </c>
      <c r="E800" s="113">
        <v>201.8</v>
      </c>
      <c r="F800" s="113">
        <v>204</v>
      </c>
      <c r="G800" s="113">
        <v>203</v>
      </c>
      <c r="H800" s="113">
        <v>211.1</v>
      </c>
      <c r="I800" s="113">
        <v>122526</v>
      </c>
      <c r="J800" s="113">
        <v>25172215.350000001</v>
      </c>
      <c r="K800" s="115">
        <v>43493</v>
      </c>
      <c r="L800" s="113">
        <v>1727</v>
      </c>
      <c r="M800" s="113" t="s">
        <v>3034</v>
      </c>
      <c r="N800" s="351"/>
    </row>
    <row r="801" spans="1:14">
      <c r="A801" s="113" t="s">
        <v>3035</v>
      </c>
      <c r="B801" s="113" t="s">
        <v>384</v>
      </c>
      <c r="C801" s="113">
        <v>33.299999999999997</v>
      </c>
      <c r="D801" s="113">
        <v>33.9</v>
      </c>
      <c r="E801" s="113">
        <v>31.85</v>
      </c>
      <c r="F801" s="113">
        <v>32.25</v>
      </c>
      <c r="G801" s="113">
        <v>32.049999999999997</v>
      </c>
      <c r="H801" s="113">
        <v>33.5</v>
      </c>
      <c r="I801" s="113">
        <v>60422</v>
      </c>
      <c r="J801" s="113">
        <v>1968094.9</v>
      </c>
      <c r="K801" s="115">
        <v>43493</v>
      </c>
      <c r="L801" s="113">
        <v>695</v>
      </c>
      <c r="M801" s="113" t="s">
        <v>3036</v>
      </c>
      <c r="N801" s="351"/>
    </row>
    <row r="802" spans="1:14">
      <c r="A802" s="113" t="s">
        <v>3037</v>
      </c>
      <c r="B802" s="113" t="s">
        <v>384</v>
      </c>
      <c r="C802" s="113">
        <v>102</v>
      </c>
      <c r="D802" s="113">
        <v>102</v>
      </c>
      <c r="E802" s="113">
        <v>97</v>
      </c>
      <c r="F802" s="113">
        <v>98.65</v>
      </c>
      <c r="G802" s="113">
        <v>98.95</v>
      </c>
      <c r="H802" s="113">
        <v>98.15</v>
      </c>
      <c r="I802" s="113">
        <v>21720</v>
      </c>
      <c r="J802" s="113">
        <v>2127160.0499999998</v>
      </c>
      <c r="K802" s="115">
        <v>43493</v>
      </c>
      <c r="L802" s="113">
        <v>347</v>
      </c>
      <c r="M802" s="113" t="s">
        <v>3038</v>
      </c>
      <c r="N802" s="351"/>
    </row>
    <row r="803" spans="1:14">
      <c r="A803" s="113" t="s">
        <v>1043</v>
      </c>
      <c r="B803" s="113" t="s">
        <v>384</v>
      </c>
      <c r="C803" s="113">
        <v>264.89999999999998</v>
      </c>
      <c r="D803" s="113">
        <v>265</v>
      </c>
      <c r="E803" s="113">
        <v>251.1</v>
      </c>
      <c r="F803" s="113">
        <v>253.6</v>
      </c>
      <c r="G803" s="113">
        <v>254.2</v>
      </c>
      <c r="H803" s="113">
        <v>261.64999999999998</v>
      </c>
      <c r="I803" s="113">
        <v>65643</v>
      </c>
      <c r="J803" s="113">
        <v>16829603.75</v>
      </c>
      <c r="K803" s="115">
        <v>43493</v>
      </c>
      <c r="L803" s="113">
        <v>1922</v>
      </c>
      <c r="M803" s="113" t="s">
        <v>3039</v>
      </c>
      <c r="N803" s="351"/>
    </row>
    <row r="804" spans="1:14">
      <c r="A804" s="113" t="s">
        <v>3040</v>
      </c>
      <c r="B804" s="113" t="s">
        <v>384</v>
      </c>
      <c r="C804" s="113">
        <v>45.05</v>
      </c>
      <c r="D804" s="113">
        <v>45.35</v>
      </c>
      <c r="E804" s="113">
        <v>42.2</v>
      </c>
      <c r="F804" s="113">
        <v>42.85</v>
      </c>
      <c r="G804" s="113">
        <v>43.5</v>
      </c>
      <c r="H804" s="113">
        <v>44.5</v>
      </c>
      <c r="I804" s="113">
        <v>362487</v>
      </c>
      <c r="J804" s="113">
        <v>15744377.9</v>
      </c>
      <c r="K804" s="115">
        <v>43493</v>
      </c>
      <c r="L804" s="113">
        <v>2218</v>
      </c>
      <c r="M804" s="113" t="s">
        <v>3041</v>
      </c>
      <c r="N804" s="351"/>
    </row>
    <row r="805" spans="1:14">
      <c r="A805" s="113" t="s">
        <v>107</v>
      </c>
      <c r="B805" s="113" t="s">
        <v>384</v>
      </c>
      <c r="C805" s="113">
        <v>1269</v>
      </c>
      <c r="D805" s="113">
        <v>1285</v>
      </c>
      <c r="E805" s="113">
        <v>1255</v>
      </c>
      <c r="F805" s="113">
        <v>1260.45</v>
      </c>
      <c r="G805" s="113">
        <v>1259.95</v>
      </c>
      <c r="H805" s="113">
        <v>1266.1500000000001</v>
      </c>
      <c r="I805" s="113">
        <v>2054592</v>
      </c>
      <c r="J805" s="113">
        <v>2611997769.5</v>
      </c>
      <c r="K805" s="115">
        <v>43493</v>
      </c>
      <c r="L805" s="113">
        <v>71896</v>
      </c>
      <c r="M805" s="113" t="s">
        <v>3042</v>
      </c>
      <c r="N805" s="351"/>
    </row>
    <row r="806" spans="1:14">
      <c r="A806" s="113" t="s">
        <v>1044</v>
      </c>
      <c r="B806" s="113" t="s">
        <v>384</v>
      </c>
      <c r="C806" s="113">
        <v>277.06</v>
      </c>
      <c r="D806" s="113">
        <v>278</v>
      </c>
      <c r="E806" s="113">
        <v>271.79000000000002</v>
      </c>
      <c r="F806" s="113">
        <v>272.81</v>
      </c>
      <c r="G806" s="113">
        <v>273.5</v>
      </c>
      <c r="H806" s="113">
        <v>277.82</v>
      </c>
      <c r="I806" s="113">
        <v>26453</v>
      </c>
      <c r="J806" s="113">
        <v>7239682.1900000004</v>
      </c>
      <c r="K806" s="115">
        <v>43493</v>
      </c>
      <c r="L806" s="113">
        <v>339</v>
      </c>
      <c r="M806" s="113" t="s">
        <v>1045</v>
      </c>
      <c r="N806" s="351"/>
    </row>
    <row r="807" spans="1:14">
      <c r="A807" s="113" t="s">
        <v>2244</v>
      </c>
      <c r="B807" s="113" t="s">
        <v>384</v>
      </c>
      <c r="C807" s="113">
        <v>283.55</v>
      </c>
      <c r="D807" s="113">
        <v>286</v>
      </c>
      <c r="E807" s="113">
        <v>283.55</v>
      </c>
      <c r="F807" s="113">
        <v>285.5</v>
      </c>
      <c r="G807" s="113">
        <v>285.64999999999998</v>
      </c>
      <c r="H807" s="113">
        <v>281.89999999999998</v>
      </c>
      <c r="I807" s="113">
        <v>72123</v>
      </c>
      <c r="J807" s="113">
        <v>20579209.850000001</v>
      </c>
      <c r="K807" s="115">
        <v>43493</v>
      </c>
      <c r="L807" s="113">
        <v>350</v>
      </c>
      <c r="M807" s="113" t="s">
        <v>2245</v>
      </c>
      <c r="N807" s="351"/>
    </row>
    <row r="808" spans="1:14">
      <c r="A808" s="113" t="s">
        <v>1046</v>
      </c>
      <c r="B808" s="113" t="s">
        <v>384</v>
      </c>
      <c r="C808" s="113">
        <v>110.18</v>
      </c>
      <c r="D808" s="113">
        <v>110.61</v>
      </c>
      <c r="E808" s="113">
        <v>109.12</v>
      </c>
      <c r="F808" s="113">
        <v>109.62</v>
      </c>
      <c r="G808" s="113">
        <v>109.53</v>
      </c>
      <c r="H808" s="113">
        <v>110.56</v>
      </c>
      <c r="I808" s="113">
        <v>145842</v>
      </c>
      <c r="J808" s="113">
        <v>16031932.42</v>
      </c>
      <c r="K808" s="115">
        <v>43493</v>
      </c>
      <c r="L808" s="113">
        <v>527</v>
      </c>
      <c r="M808" s="113" t="s">
        <v>2124</v>
      </c>
      <c r="N808" s="351"/>
    </row>
    <row r="809" spans="1:14">
      <c r="A809" s="113" t="s">
        <v>2345</v>
      </c>
      <c r="B809" s="113" t="s">
        <v>384</v>
      </c>
      <c r="C809" s="113">
        <v>55.4</v>
      </c>
      <c r="D809" s="113">
        <v>55.4</v>
      </c>
      <c r="E809" s="113">
        <v>54</v>
      </c>
      <c r="F809" s="113">
        <v>54.6</v>
      </c>
      <c r="G809" s="113">
        <v>54.7</v>
      </c>
      <c r="H809" s="113">
        <v>54.21</v>
      </c>
      <c r="I809" s="113">
        <v>6089</v>
      </c>
      <c r="J809" s="113">
        <v>330830.45</v>
      </c>
      <c r="K809" s="115">
        <v>43493</v>
      </c>
      <c r="L809" s="113">
        <v>58</v>
      </c>
      <c r="M809" s="113" t="s">
        <v>2346</v>
      </c>
      <c r="N809" s="351"/>
    </row>
    <row r="810" spans="1:14">
      <c r="A810" s="113" t="s">
        <v>1047</v>
      </c>
      <c r="B810" s="113" t="s">
        <v>384</v>
      </c>
      <c r="C810" s="113">
        <v>294</v>
      </c>
      <c r="D810" s="113">
        <v>294.95</v>
      </c>
      <c r="E810" s="113">
        <v>287</v>
      </c>
      <c r="F810" s="113">
        <v>290.7</v>
      </c>
      <c r="G810" s="113">
        <v>291</v>
      </c>
      <c r="H810" s="113">
        <v>296.82</v>
      </c>
      <c r="I810" s="113">
        <v>3706</v>
      </c>
      <c r="J810" s="113">
        <v>1075600.18</v>
      </c>
      <c r="K810" s="115">
        <v>43493</v>
      </c>
      <c r="L810" s="113">
        <v>124</v>
      </c>
      <c r="M810" s="113" t="s">
        <v>1048</v>
      </c>
      <c r="N810" s="351"/>
    </row>
    <row r="811" spans="1:14">
      <c r="A811" s="113" t="s">
        <v>3282</v>
      </c>
      <c r="B811" s="113" t="s">
        <v>384</v>
      </c>
      <c r="C811" s="113">
        <v>9.15</v>
      </c>
      <c r="D811" s="113">
        <v>9.35</v>
      </c>
      <c r="E811" s="113">
        <v>9.15</v>
      </c>
      <c r="F811" s="113">
        <v>9.1999999999999993</v>
      </c>
      <c r="G811" s="113">
        <v>9.25</v>
      </c>
      <c r="H811" s="113">
        <v>9.5</v>
      </c>
      <c r="I811" s="113">
        <v>11972</v>
      </c>
      <c r="J811" s="113">
        <v>109994.2</v>
      </c>
      <c r="K811" s="115">
        <v>43493</v>
      </c>
      <c r="L811" s="113">
        <v>31</v>
      </c>
      <c r="M811" s="113" t="s">
        <v>3283</v>
      </c>
      <c r="N811" s="351"/>
    </row>
    <row r="812" spans="1:14">
      <c r="A812" s="113" t="s">
        <v>1049</v>
      </c>
      <c r="B812" s="113" t="s">
        <v>384</v>
      </c>
      <c r="C812" s="113">
        <v>20.25</v>
      </c>
      <c r="D812" s="113">
        <v>20.45</v>
      </c>
      <c r="E812" s="113">
        <v>19.600000000000001</v>
      </c>
      <c r="F812" s="113">
        <v>20.25</v>
      </c>
      <c r="G812" s="113">
        <v>20.45</v>
      </c>
      <c r="H812" s="113">
        <v>20.45</v>
      </c>
      <c r="I812" s="113">
        <v>17531</v>
      </c>
      <c r="J812" s="113">
        <v>352098.05</v>
      </c>
      <c r="K812" s="115">
        <v>43493</v>
      </c>
      <c r="L812" s="113">
        <v>56</v>
      </c>
      <c r="M812" s="113" t="s">
        <v>1050</v>
      </c>
      <c r="N812" s="351"/>
    </row>
    <row r="813" spans="1:14">
      <c r="A813" s="113" t="s">
        <v>1051</v>
      </c>
      <c r="B813" s="113" t="s">
        <v>384</v>
      </c>
      <c r="C813" s="113">
        <v>98.5</v>
      </c>
      <c r="D813" s="113">
        <v>98.55</v>
      </c>
      <c r="E813" s="113">
        <v>92.1</v>
      </c>
      <c r="F813" s="113">
        <v>93.85</v>
      </c>
      <c r="G813" s="113">
        <v>93.25</v>
      </c>
      <c r="H813" s="113">
        <v>96.05</v>
      </c>
      <c r="I813" s="113">
        <v>3936</v>
      </c>
      <c r="J813" s="113">
        <v>368994.45</v>
      </c>
      <c r="K813" s="115">
        <v>43493</v>
      </c>
      <c r="L813" s="113">
        <v>571</v>
      </c>
      <c r="M813" s="113" t="s">
        <v>1052</v>
      </c>
      <c r="N813" s="351"/>
    </row>
    <row r="814" spans="1:14">
      <c r="A814" s="113" t="s">
        <v>201</v>
      </c>
      <c r="B814" s="113" t="s">
        <v>384</v>
      </c>
      <c r="C814" s="113">
        <v>112</v>
      </c>
      <c r="D814" s="113">
        <v>117.65</v>
      </c>
      <c r="E814" s="113">
        <v>106.5</v>
      </c>
      <c r="F814" s="113">
        <v>111.75</v>
      </c>
      <c r="G814" s="113">
        <v>112.25</v>
      </c>
      <c r="H814" s="113">
        <v>112.4</v>
      </c>
      <c r="I814" s="113">
        <v>11058081</v>
      </c>
      <c r="J814" s="113">
        <v>1235963698.1500001</v>
      </c>
      <c r="K814" s="115">
        <v>43493</v>
      </c>
      <c r="L814" s="113">
        <v>72339</v>
      </c>
      <c r="M814" s="113" t="s">
        <v>1053</v>
      </c>
      <c r="N814" s="351"/>
    </row>
    <row r="815" spans="1:14">
      <c r="A815" s="113" t="s">
        <v>1054</v>
      </c>
      <c r="B815" s="113" t="s">
        <v>384</v>
      </c>
      <c r="C815" s="113">
        <v>521.4</v>
      </c>
      <c r="D815" s="113">
        <v>541.95000000000005</v>
      </c>
      <c r="E815" s="113">
        <v>516.54999999999995</v>
      </c>
      <c r="F815" s="113">
        <v>539.79999999999995</v>
      </c>
      <c r="G815" s="113">
        <v>539.85</v>
      </c>
      <c r="H815" s="113">
        <v>530</v>
      </c>
      <c r="I815" s="113">
        <v>42235</v>
      </c>
      <c r="J815" s="113">
        <v>22576577.149999999</v>
      </c>
      <c r="K815" s="115">
        <v>43493</v>
      </c>
      <c r="L815" s="113">
        <v>3091</v>
      </c>
      <c r="M815" s="113" t="s">
        <v>1942</v>
      </c>
      <c r="N815" s="351"/>
    </row>
    <row r="816" spans="1:14">
      <c r="A816" s="113" t="s">
        <v>1055</v>
      </c>
      <c r="B816" s="113" t="s">
        <v>384</v>
      </c>
      <c r="C816" s="113">
        <v>353.2</v>
      </c>
      <c r="D816" s="113">
        <v>357</v>
      </c>
      <c r="E816" s="113">
        <v>331</v>
      </c>
      <c r="F816" s="113">
        <v>333</v>
      </c>
      <c r="G816" s="113">
        <v>332</v>
      </c>
      <c r="H816" s="113">
        <v>359.4</v>
      </c>
      <c r="I816" s="113">
        <v>256182</v>
      </c>
      <c r="J816" s="113">
        <v>87349479.5</v>
      </c>
      <c r="K816" s="115">
        <v>43493</v>
      </c>
      <c r="L816" s="113">
        <v>5073</v>
      </c>
      <c r="M816" s="113" t="s">
        <v>1056</v>
      </c>
      <c r="N816" s="351"/>
    </row>
    <row r="817" spans="1:14">
      <c r="A817" s="113" t="s">
        <v>3412</v>
      </c>
      <c r="B817" s="113" t="s">
        <v>384</v>
      </c>
      <c r="C817" s="113">
        <v>117</v>
      </c>
      <c r="D817" s="113">
        <v>117</v>
      </c>
      <c r="E817" s="113">
        <v>108.3</v>
      </c>
      <c r="F817" s="113">
        <v>113.4</v>
      </c>
      <c r="G817" s="113">
        <v>115</v>
      </c>
      <c r="H817" s="113">
        <v>112.2</v>
      </c>
      <c r="I817" s="113">
        <v>2798</v>
      </c>
      <c r="J817" s="113">
        <v>313223.95</v>
      </c>
      <c r="K817" s="115">
        <v>43493</v>
      </c>
      <c r="L817" s="113">
        <v>57</v>
      </c>
      <c r="M817" s="113" t="s">
        <v>3413</v>
      </c>
      <c r="N817" s="351"/>
    </row>
    <row r="818" spans="1:14">
      <c r="A818" s="113" t="s">
        <v>2077</v>
      </c>
      <c r="B818" s="113" t="s">
        <v>384</v>
      </c>
      <c r="C818" s="113">
        <v>40.5</v>
      </c>
      <c r="D818" s="113">
        <v>40.65</v>
      </c>
      <c r="E818" s="113">
        <v>38.700000000000003</v>
      </c>
      <c r="F818" s="113">
        <v>39.15</v>
      </c>
      <c r="G818" s="113">
        <v>38.950000000000003</v>
      </c>
      <c r="H818" s="113">
        <v>40.65</v>
      </c>
      <c r="I818" s="113">
        <v>70785</v>
      </c>
      <c r="J818" s="113">
        <v>2801338.85</v>
      </c>
      <c r="K818" s="115">
        <v>43493</v>
      </c>
      <c r="L818" s="113">
        <v>793</v>
      </c>
      <c r="M818" s="113" t="s">
        <v>2078</v>
      </c>
      <c r="N818" s="351"/>
    </row>
    <row r="819" spans="1:14">
      <c r="A819" s="113" t="s">
        <v>3162</v>
      </c>
      <c r="B819" s="113" t="s">
        <v>384</v>
      </c>
      <c r="C819" s="113">
        <v>690</v>
      </c>
      <c r="D819" s="113">
        <v>708.75</v>
      </c>
      <c r="E819" s="113">
        <v>677</v>
      </c>
      <c r="F819" s="113">
        <v>681.9</v>
      </c>
      <c r="G819" s="113">
        <v>677</v>
      </c>
      <c r="H819" s="113">
        <v>697.9</v>
      </c>
      <c r="I819" s="113">
        <v>7304</v>
      </c>
      <c r="J819" s="113">
        <v>4986493.4000000004</v>
      </c>
      <c r="K819" s="115">
        <v>43493</v>
      </c>
      <c r="L819" s="113">
        <v>457</v>
      </c>
      <c r="M819" s="113" t="s">
        <v>1057</v>
      </c>
      <c r="N819" s="351"/>
    </row>
    <row r="820" spans="1:14">
      <c r="A820" s="113" t="s">
        <v>227</v>
      </c>
      <c r="B820" s="113" t="s">
        <v>384</v>
      </c>
      <c r="C820" s="113">
        <v>593.9</v>
      </c>
      <c r="D820" s="113">
        <v>604.1</v>
      </c>
      <c r="E820" s="113">
        <v>577.65</v>
      </c>
      <c r="F820" s="113">
        <v>590.35</v>
      </c>
      <c r="G820" s="113">
        <v>587</v>
      </c>
      <c r="H820" s="113">
        <v>590.35</v>
      </c>
      <c r="I820" s="113">
        <v>542093</v>
      </c>
      <c r="J820" s="113">
        <v>320595254.69999999</v>
      </c>
      <c r="K820" s="115">
        <v>43493</v>
      </c>
      <c r="L820" s="113">
        <v>15540</v>
      </c>
      <c r="M820" s="113" t="s">
        <v>1058</v>
      </c>
      <c r="N820" s="351"/>
    </row>
    <row r="821" spans="1:14">
      <c r="A821" s="113" t="s">
        <v>3284</v>
      </c>
      <c r="B821" s="113" t="s">
        <v>384</v>
      </c>
      <c r="C821" s="113">
        <v>0.15</v>
      </c>
      <c r="D821" s="113">
        <v>0.15</v>
      </c>
      <c r="E821" s="113">
        <v>0.1</v>
      </c>
      <c r="F821" s="113">
        <v>0.15</v>
      </c>
      <c r="G821" s="113">
        <v>0.15</v>
      </c>
      <c r="H821" s="113">
        <v>0.1</v>
      </c>
      <c r="I821" s="113">
        <v>905541</v>
      </c>
      <c r="J821" s="113">
        <v>121950.7</v>
      </c>
      <c r="K821" s="115">
        <v>43493</v>
      </c>
      <c r="L821" s="113">
        <v>194</v>
      </c>
      <c r="M821" s="113" t="s">
        <v>3285</v>
      </c>
      <c r="N821" s="351"/>
    </row>
    <row r="822" spans="1:14">
      <c r="A822" s="113" t="s">
        <v>3286</v>
      </c>
      <c r="B822" s="113" t="s">
        <v>384</v>
      </c>
      <c r="C822" s="113">
        <v>1.35</v>
      </c>
      <c r="D822" s="113">
        <v>1.35</v>
      </c>
      <c r="E822" s="113">
        <v>1.35</v>
      </c>
      <c r="F822" s="113">
        <v>1.35</v>
      </c>
      <c r="G822" s="113">
        <v>1.35</v>
      </c>
      <c r="H822" s="113">
        <v>1.4</v>
      </c>
      <c r="I822" s="113">
        <v>153552</v>
      </c>
      <c r="J822" s="113">
        <v>207295.2</v>
      </c>
      <c r="K822" s="115">
        <v>43493</v>
      </c>
      <c r="L822" s="113">
        <v>134</v>
      </c>
      <c r="M822" s="113" t="s">
        <v>3287</v>
      </c>
      <c r="N822" s="351"/>
    </row>
    <row r="823" spans="1:14">
      <c r="A823" s="113" t="s">
        <v>1059</v>
      </c>
      <c r="B823" s="113" t="s">
        <v>384</v>
      </c>
      <c r="C823" s="113">
        <v>208</v>
      </c>
      <c r="D823" s="113">
        <v>208.05</v>
      </c>
      <c r="E823" s="113">
        <v>197</v>
      </c>
      <c r="F823" s="113">
        <v>200.7</v>
      </c>
      <c r="G823" s="113">
        <v>201.45</v>
      </c>
      <c r="H823" s="113">
        <v>207.85</v>
      </c>
      <c r="I823" s="113">
        <v>37931</v>
      </c>
      <c r="J823" s="113">
        <v>7623548.0499999998</v>
      </c>
      <c r="K823" s="115">
        <v>43493</v>
      </c>
      <c r="L823" s="113">
        <v>1213</v>
      </c>
      <c r="M823" s="113" t="s">
        <v>1060</v>
      </c>
      <c r="N823" s="351"/>
    </row>
    <row r="824" spans="1:14">
      <c r="A824" s="113" t="s">
        <v>1061</v>
      </c>
      <c r="B824" s="113" t="s">
        <v>384</v>
      </c>
      <c r="C824" s="113">
        <v>63.9</v>
      </c>
      <c r="D824" s="113">
        <v>65.95</v>
      </c>
      <c r="E824" s="113">
        <v>60.3</v>
      </c>
      <c r="F824" s="113">
        <v>60.4</v>
      </c>
      <c r="G824" s="113">
        <v>60.35</v>
      </c>
      <c r="H824" s="113">
        <v>60.3</v>
      </c>
      <c r="I824" s="113">
        <v>5443</v>
      </c>
      <c r="J824" s="113">
        <v>329383.3</v>
      </c>
      <c r="K824" s="115">
        <v>43493</v>
      </c>
      <c r="L824" s="113">
        <v>57</v>
      </c>
      <c r="M824" s="113" t="s">
        <v>1873</v>
      </c>
      <c r="N824" s="351"/>
    </row>
    <row r="825" spans="1:14">
      <c r="A825" s="113" t="s">
        <v>108</v>
      </c>
      <c r="B825" s="113" t="s">
        <v>384</v>
      </c>
      <c r="C825" s="113">
        <v>117.55</v>
      </c>
      <c r="D825" s="113">
        <v>118</v>
      </c>
      <c r="E825" s="113">
        <v>114.8</v>
      </c>
      <c r="F825" s="113">
        <v>116.05</v>
      </c>
      <c r="G825" s="113">
        <v>116.45</v>
      </c>
      <c r="H825" s="113">
        <v>117.45</v>
      </c>
      <c r="I825" s="113">
        <v>1426205</v>
      </c>
      <c r="J825" s="113">
        <v>165536460.5</v>
      </c>
      <c r="K825" s="115">
        <v>43493</v>
      </c>
      <c r="L825" s="113">
        <v>7615</v>
      </c>
      <c r="M825" s="113" t="s">
        <v>1062</v>
      </c>
      <c r="N825" s="351"/>
    </row>
    <row r="826" spans="1:14">
      <c r="A826" s="113" t="s">
        <v>1063</v>
      </c>
      <c r="B826" s="113" t="s">
        <v>384</v>
      </c>
      <c r="C826" s="113">
        <v>6.9</v>
      </c>
      <c r="D826" s="113">
        <v>6.95</v>
      </c>
      <c r="E826" s="113">
        <v>6.6</v>
      </c>
      <c r="F826" s="113">
        <v>6.7</v>
      </c>
      <c r="G826" s="113">
        <v>6.7</v>
      </c>
      <c r="H826" s="113">
        <v>6.9</v>
      </c>
      <c r="I826" s="113">
        <v>1315195</v>
      </c>
      <c r="J826" s="113">
        <v>8779239.9000000004</v>
      </c>
      <c r="K826" s="115">
        <v>43493</v>
      </c>
      <c r="L826" s="113">
        <v>2175</v>
      </c>
      <c r="M826" s="113" t="s">
        <v>1064</v>
      </c>
      <c r="N826" s="351"/>
    </row>
    <row r="827" spans="1:14">
      <c r="A827" s="113" t="s">
        <v>109</v>
      </c>
      <c r="B827" s="113" t="s">
        <v>384</v>
      </c>
      <c r="C827" s="113">
        <v>133.69999999999999</v>
      </c>
      <c r="D827" s="113">
        <v>134.80000000000001</v>
      </c>
      <c r="E827" s="113">
        <v>124.45</v>
      </c>
      <c r="F827" s="113">
        <v>128.44999999999999</v>
      </c>
      <c r="G827" s="113">
        <v>127.95</v>
      </c>
      <c r="H827" s="113">
        <v>134.65</v>
      </c>
      <c r="I827" s="113">
        <v>10124940</v>
      </c>
      <c r="J827" s="113">
        <v>1294390972.75</v>
      </c>
      <c r="K827" s="115">
        <v>43493</v>
      </c>
      <c r="L827" s="113">
        <v>96866</v>
      </c>
      <c r="M827" s="113" t="s">
        <v>1065</v>
      </c>
      <c r="N827" s="351"/>
    </row>
    <row r="828" spans="1:14">
      <c r="A828" s="113" t="s">
        <v>1066</v>
      </c>
      <c r="B828" s="113" t="s">
        <v>384</v>
      </c>
      <c r="C828" s="113">
        <v>68.099999999999994</v>
      </c>
      <c r="D828" s="113">
        <v>69.75</v>
      </c>
      <c r="E828" s="113">
        <v>67.05</v>
      </c>
      <c r="F828" s="113">
        <v>69</v>
      </c>
      <c r="G828" s="113">
        <v>69</v>
      </c>
      <c r="H828" s="113">
        <v>68.5</v>
      </c>
      <c r="I828" s="113">
        <v>205342</v>
      </c>
      <c r="J828" s="113">
        <v>13994834</v>
      </c>
      <c r="K828" s="115">
        <v>43493</v>
      </c>
      <c r="L828" s="113">
        <v>1497</v>
      </c>
      <c r="M828" s="113" t="s">
        <v>1067</v>
      </c>
      <c r="N828" s="351"/>
    </row>
    <row r="829" spans="1:14">
      <c r="A829" s="113" t="s">
        <v>1068</v>
      </c>
      <c r="B829" s="113" t="s">
        <v>384</v>
      </c>
      <c r="C829" s="113">
        <v>1069.7</v>
      </c>
      <c r="D829" s="113">
        <v>1069.7</v>
      </c>
      <c r="E829" s="113">
        <v>1000</v>
      </c>
      <c r="F829" s="113">
        <v>1002.05</v>
      </c>
      <c r="G829" s="113">
        <v>1002</v>
      </c>
      <c r="H829" s="113">
        <v>1058.5</v>
      </c>
      <c r="I829" s="113">
        <v>76974</v>
      </c>
      <c r="J829" s="113">
        <v>77821543.299999997</v>
      </c>
      <c r="K829" s="115">
        <v>43493</v>
      </c>
      <c r="L829" s="113">
        <v>14683</v>
      </c>
      <c r="M829" s="113" t="s">
        <v>1069</v>
      </c>
      <c r="N829" s="351"/>
    </row>
    <row r="830" spans="1:14">
      <c r="A830" s="113" t="s">
        <v>1070</v>
      </c>
      <c r="B830" s="113" t="s">
        <v>384</v>
      </c>
      <c r="C830" s="113">
        <v>44.7</v>
      </c>
      <c r="D830" s="113">
        <v>44.7</v>
      </c>
      <c r="E830" s="113">
        <v>40.049999999999997</v>
      </c>
      <c r="F830" s="113">
        <v>40.450000000000003</v>
      </c>
      <c r="G830" s="113">
        <v>40.15</v>
      </c>
      <c r="H830" s="113">
        <v>42.55</v>
      </c>
      <c r="I830" s="113">
        <v>6201</v>
      </c>
      <c r="J830" s="113">
        <v>251646.75</v>
      </c>
      <c r="K830" s="115">
        <v>43493</v>
      </c>
      <c r="L830" s="113">
        <v>128</v>
      </c>
      <c r="M830" s="113" t="s">
        <v>1071</v>
      </c>
      <c r="N830" s="351"/>
    </row>
    <row r="831" spans="1:14">
      <c r="A831" s="113" t="s">
        <v>1072</v>
      </c>
      <c r="B831" s="113" t="s">
        <v>384</v>
      </c>
      <c r="C831" s="113">
        <v>214.2</v>
      </c>
      <c r="D831" s="113">
        <v>215.25</v>
      </c>
      <c r="E831" s="113">
        <v>208</v>
      </c>
      <c r="F831" s="113">
        <v>209.25</v>
      </c>
      <c r="G831" s="113">
        <v>208.1</v>
      </c>
      <c r="H831" s="113">
        <v>214.65</v>
      </c>
      <c r="I831" s="113">
        <v>11393</v>
      </c>
      <c r="J831" s="113">
        <v>2402205</v>
      </c>
      <c r="K831" s="115">
        <v>43493</v>
      </c>
      <c r="L831" s="113">
        <v>550</v>
      </c>
      <c r="M831" s="113" t="s">
        <v>1073</v>
      </c>
      <c r="N831" s="351"/>
    </row>
    <row r="832" spans="1:14">
      <c r="A832" s="113" t="s">
        <v>2534</v>
      </c>
      <c r="B832" s="113" t="s">
        <v>3217</v>
      </c>
      <c r="C832" s="113">
        <v>23.1</v>
      </c>
      <c r="D832" s="113">
        <v>24.95</v>
      </c>
      <c r="E832" s="113">
        <v>23.05</v>
      </c>
      <c r="F832" s="113">
        <v>24</v>
      </c>
      <c r="G832" s="113">
        <v>24.6</v>
      </c>
      <c r="H832" s="113">
        <v>24.25</v>
      </c>
      <c r="I832" s="113">
        <v>13720</v>
      </c>
      <c r="J832" s="113">
        <v>318074.09999999998</v>
      </c>
      <c r="K832" s="115">
        <v>43493</v>
      </c>
      <c r="L832" s="113">
        <v>77</v>
      </c>
      <c r="M832" s="113" t="s">
        <v>2535</v>
      </c>
      <c r="N832" s="351"/>
    </row>
    <row r="833" spans="1:14">
      <c r="A833" s="113" t="s">
        <v>1979</v>
      </c>
      <c r="B833" s="113" t="s">
        <v>384</v>
      </c>
      <c r="C833" s="113">
        <v>370.15</v>
      </c>
      <c r="D833" s="113">
        <v>372.95</v>
      </c>
      <c r="E833" s="113">
        <v>360</v>
      </c>
      <c r="F833" s="113">
        <v>363.7</v>
      </c>
      <c r="G833" s="113">
        <v>363</v>
      </c>
      <c r="H833" s="113">
        <v>370.15</v>
      </c>
      <c r="I833" s="113">
        <v>23919</v>
      </c>
      <c r="J833" s="113">
        <v>8831472.0500000007</v>
      </c>
      <c r="K833" s="115">
        <v>43493</v>
      </c>
      <c r="L833" s="113">
        <v>521</v>
      </c>
      <c r="M833" s="113" t="s">
        <v>3043</v>
      </c>
      <c r="N833" s="351"/>
    </row>
    <row r="834" spans="1:14">
      <c r="A834" s="113" t="s">
        <v>1074</v>
      </c>
      <c r="B834" s="113" t="s">
        <v>384</v>
      </c>
      <c r="C834" s="113">
        <v>5372.9</v>
      </c>
      <c r="D834" s="113">
        <v>5450.05</v>
      </c>
      <c r="E834" s="113">
        <v>5280</v>
      </c>
      <c r="F834" s="113">
        <v>5308.45</v>
      </c>
      <c r="G834" s="113">
        <v>5299</v>
      </c>
      <c r="H834" s="113">
        <v>5403.1</v>
      </c>
      <c r="I834" s="113">
        <v>2388</v>
      </c>
      <c r="J834" s="113">
        <v>12833270.199999999</v>
      </c>
      <c r="K834" s="115">
        <v>43493</v>
      </c>
      <c r="L834" s="113">
        <v>765</v>
      </c>
      <c r="M834" s="113" t="s">
        <v>1075</v>
      </c>
      <c r="N834" s="351"/>
    </row>
    <row r="835" spans="1:14">
      <c r="A835" s="113" t="s">
        <v>2095</v>
      </c>
      <c r="B835" s="113" t="s">
        <v>384</v>
      </c>
      <c r="C835" s="113">
        <v>37.35</v>
      </c>
      <c r="D835" s="113">
        <v>37.9</v>
      </c>
      <c r="E835" s="113">
        <v>32.6</v>
      </c>
      <c r="F835" s="113">
        <v>33.65</v>
      </c>
      <c r="G835" s="113">
        <v>33.9</v>
      </c>
      <c r="H835" s="113">
        <v>37.9</v>
      </c>
      <c r="I835" s="113">
        <v>403846</v>
      </c>
      <c r="J835" s="113">
        <v>13947558.1</v>
      </c>
      <c r="K835" s="115">
        <v>43493</v>
      </c>
      <c r="L835" s="113">
        <v>3077</v>
      </c>
      <c r="M835" s="113" t="s">
        <v>1085</v>
      </c>
      <c r="N835" s="351"/>
    </row>
    <row r="836" spans="1:14">
      <c r="A836" s="113" t="s">
        <v>2566</v>
      </c>
      <c r="B836" s="113" t="s">
        <v>384</v>
      </c>
      <c r="C836" s="113">
        <v>67.05</v>
      </c>
      <c r="D836" s="113">
        <v>69.3</v>
      </c>
      <c r="E836" s="113">
        <v>65.5</v>
      </c>
      <c r="F836" s="113">
        <v>66.900000000000006</v>
      </c>
      <c r="G836" s="113">
        <v>66.849999999999994</v>
      </c>
      <c r="H836" s="113">
        <v>67.349999999999994</v>
      </c>
      <c r="I836" s="113">
        <v>621305</v>
      </c>
      <c r="J836" s="113">
        <v>41710835.899999999</v>
      </c>
      <c r="K836" s="115">
        <v>43493</v>
      </c>
      <c r="L836" s="113">
        <v>5522</v>
      </c>
      <c r="M836" s="113" t="s">
        <v>2567</v>
      </c>
      <c r="N836" s="351"/>
    </row>
    <row r="837" spans="1:14">
      <c r="A837" s="113" t="s">
        <v>1076</v>
      </c>
      <c r="B837" s="113" t="s">
        <v>384</v>
      </c>
      <c r="C837" s="113">
        <v>409.05</v>
      </c>
      <c r="D837" s="113">
        <v>410.05</v>
      </c>
      <c r="E837" s="113">
        <v>402.05</v>
      </c>
      <c r="F837" s="113">
        <v>405.6</v>
      </c>
      <c r="G837" s="113">
        <v>405.7</v>
      </c>
      <c r="H837" s="113">
        <v>409.35</v>
      </c>
      <c r="I837" s="113">
        <v>9672</v>
      </c>
      <c r="J837" s="113">
        <v>3912467.85</v>
      </c>
      <c r="K837" s="115">
        <v>43493</v>
      </c>
      <c r="L837" s="113">
        <v>338</v>
      </c>
      <c r="M837" s="113" t="s">
        <v>1077</v>
      </c>
      <c r="N837" s="351"/>
    </row>
    <row r="838" spans="1:14">
      <c r="A838" s="113" t="s">
        <v>3777</v>
      </c>
      <c r="B838" s="113" t="s">
        <v>3217</v>
      </c>
      <c r="C838" s="113">
        <v>2.9</v>
      </c>
      <c r="D838" s="113">
        <v>2.9</v>
      </c>
      <c r="E838" s="113">
        <v>2.9</v>
      </c>
      <c r="F838" s="113">
        <v>2.9</v>
      </c>
      <c r="G838" s="113">
        <v>2.9</v>
      </c>
      <c r="H838" s="113">
        <v>3</v>
      </c>
      <c r="I838" s="113">
        <v>17</v>
      </c>
      <c r="J838" s="113">
        <v>49.3</v>
      </c>
      <c r="K838" s="115">
        <v>43493</v>
      </c>
      <c r="L838" s="113">
        <v>1</v>
      </c>
      <c r="M838" s="113" t="s">
        <v>3778</v>
      </c>
      <c r="N838" s="351"/>
    </row>
    <row r="839" spans="1:14">
      <c r="A839" s="113" t="s">
        <v>2306</v>
      </c>
      <c r="B839" s="113" t="s">
        <v>384</v>
      </c>
      <c r="C839" s="113">
        <v>155.30000000000001</v>
      </c>
      <c r="D839" s="113">
        <v>156</v>
      </c>
      <c r="E839" s="113">
        <v>150</v>
      </c>
      <c r="F839" s="113">
        <v>154.80000000000001</v>
      </c>
      <c r="G839" s="113">
        <v>155.25</v>
      </c>
      <c r="H839" s="113">
        <v>155.19999999999999</v>
      </c>
      <c r="I839" s="113">
        <v>54147</v>
      </c>
      <c r="J839" s="113">
        <v>8316616.3499999996</v>
      </c>
      <c r="K839" s="115">
        <v>43493</v>
      </c>
      <c r="L839" s="113">
        <v>1350</v>
      </c>
      <c r="M839" s="113" t="s">
        <v>2307</v>
      </c>
      <c r="N839" s="351"/>
    </row>
    <row r="840" spans="1:14">
      <c r="A840" s="113" t="s">
        <v>110</v>
      </c>
      <c r="B840" s="113" t="s">
        <v>384</v>
      </c>
      <c r="C840" s="113">
        <v>453.8</v>
      </c>
      <c r="D840" s="113">
        <v>455.9</v>
      </c>
      <c r="E840" s="113">
        <v>442</v>
      </c>
      <c r="F840" s="113">
        <v>446.7</v>
      </c>
      <c r="G840" s="113">
        <v>444.95</v>
      </c>
      <c r="H840" s="113">
        <v>453.05</v>
      </c>
      <c r="I840" s="113">
        <v>1544866</v>
      </c>
      <c r="J840" s="113">
        <v>692130667.20000005</v>
      </c>
      <c r="K840" s="115">
        <v>43493</v>
      </c>
      <c r="L840" s="113">
        <v>39489</v>
      </c>
      <c r="M840" s="113" t="s">
        <v>1078</v>
      </c>
      <c r="N840" s="351"/>
    </row>
    <row r="841" spans="1:14">
      <c r="A841" s="113" t="s">
        <v>3176</v>
      </c>
      <c r="B841" s="113" t="s">
        <v>384</v>
      </c>
      <c r="C841" s="113">
        <v>17.95</v>
      </c>
      <c r="D841" s="113">
        <v>17.95</v>
      </c>
      <c r="E841" s="113">
        <v>17.75</v>
      </c>
      <c r="F841" s="113">
        <v>17.75</v>
      </c>
      <c r="G841" s="113">
        <v>17.75</v>
      </c>
      <c r="H841" s="113">
        <v>17.899999999999999</v>
      </c>
      <c r="I841" s="113">
        <v>13</v>
      </c>
      <c r="J841" s="113">
        <v>230.95</v>
      </c>
      <c r="K841" s="115">
        <v>43493</v>
      </c>
      <c r="L841" s="113">
        <v>2</v>
      </c>
      <c r="M841" s="113" t="s">
        <v>3177</v>
      </c>
      <c r="N841" s="351"/>
    </row>
    <row r="842" spans="1:14">
      <c r="A842" s="113" t="s">
        <v>2117</v>
      </c>
      <c r="B842" s="113" t="s">
        <v>384</v>
      </c>
      <c r="C842" s="113">
        <v>109</v>
      </c>
      <c r="D842" s="113">
        <v>112.9</v>
      </c>
      <c r="E842" s="113">
        <v>109</v>
      </c>
      <c r="F842" s="113">
        <v>109.61</v>
      </c>
      <c r="G842" s="113">
        <v>112.9</v>
      </c>
      <c r="H842" s="113">
        <v>111</v>
      </c>
      <c r="I842" s="113">
        <v>28</v>
      </c>
      <c r="J842" s="113">
        <v>3081.79</v>
      </c>
      <c r="K842" s="115">
        <v>43493</v>
      </c>
      <c r="L842" s="113">
        <v>14</v>
      </c>
      <c r="M842" s="113" t="s">
        <v>2118</v>
      </c>
      <c r="N842" s="351"/>
    </row>
    <row r="843" spans="1:14">
      <c r="A843" s="113" t="s">
        <v>3544</v>
      </c>
      <c r="B843" s="113" t="s">
        <v>384</v>
      </c>
      <c r="C843" s="113">
        <v>368</v>
      </c>
      <c r="D843" s="113">
        <v>399.95</v>
      </c>
      <c r="E843" s="113">
        <v>363.1</v>
      </c>
      <c r="F843" s="113">
        <v>385</v>
      </c>
      <c r="G843" s="113">
        <v>385</v>
      </c>
      <c r="H843" s="113">
        <v>395</v>
      </c>
      <c r="I843" s="113">
        <v>2649</v>
      </c>
      <c r="J843" s="113">
        <v>1018707.9</v>
      </c>
      <c r="K843" s="115">
        <v>43493</v>
      </c>
      <c r="L843" s="113">
        <v>36</v>
      </c>
      <c r="M843" s="113" t="s">
        <v>3545</v>
      </c>
      <c r="N843" s="351"/>
    </row>
    <row r="844" spans="1:14">
      <c r="A844" s="113" t="s">
        <v>1079</v>
      </c>
      <c r="B844" s="113" t="s">
        <v>384</v>
      </c>
      <c r="C844" s="113">
        <v>199.25</v>
      </c>
      <c r="D844" s="113">
        <v>199.3</v>
      </c>
      <c r="E844" s="113">
        <v>185.25</v>
      </c>
      <c r="F844" s="113">
        <v>188.15</v>
      </c>
      <c r="G844" s="113">
        <v>188.05</v>
      </c>
      <c r="H844" s="113">
        <v>197.85</v>
      </c>
      <c r="I844" s="113">
        <v>48206</v>
      </c>
      <c r="J844" s="113">
        <v>9093673.4000000004</v>
      </c>
      <c r="K844" s="115">
        <v>43493</v>
      </c>
      <c r="L844" s="113">
        <v>1198</v>
      </c>
      <c r="M844" s="113" t="s">
        <v>1080</v>
      </c>
      <c r="N844" s="351"/>
    </row>
    <row r="845" spans="1:14">
      <c r="A845" s="113" t="s">
        <v>2755</v>
      </c>
      <c r="B845" s="113" t="s">
        <v>384</v>
      </c>
      <c r="C845" s="113">
        <v>252</v>
      </c>
      <c r="D845" s="113">
        <v>252</v>
      </c>
      <c r="E845" s="113">
        <v>240.05</v>
      </c>
      <c r="F845" s="113">
        <v>240.35</v>
      </c>
      <c r="G845" s="113">
        <v>240.25</v>
      </c>
      <c r="H845" s="113">
        <v>251.95</v>
      </c>
      <c r="I845" s="113">
        <v>779</v>
      </c>
      <c r="J845" s="113">
        <v>191793.7</v>
      </c>
      <c r="K845" s="115">
        <v>43493</v>
      </c>
      <c r="L845" s="113">
        <v>79</v>
      </c>
      <c r="M845" s="113" t="s">
        <v>2756</v>
      </c>
      <c r="N845" s="351"/>
    </row>
    <row r="846" spans="1:14">
      <c r="A846" s="113" t="s">
        <v>1081</v>
      </c>
      <c r="B846" s="113" t="s">
        <v>384</v>
      </c>
      <c r="C846" s="113">
        <v>559</v>
      </c>
      <c r="D846" s="113">
        <v>559</v>
      </c>
      <c r="E846" s="113">
        <v>481.55</v>
      </c>
      <c r="F846" s="113">
        <v>490.7</v>
      </c>
      <c r="G846" s="113">
        <v>495</v>
      </c>
      <c r="H846" s="113">
        <v>569.1</v>
      </c>
      <c r="I846" s="113">
        <v>704562</v>
      </c>
      <c r="J846" s="113">
        <v>355690855.39999998</v>
      </c>
      <c r="K846" s="115">
        <v>43493</v>
      </c>
      <c r="L846" s="113">
        <v>25196</v>
      </c>
      <c r="M846" s="113" t="s">
        <v>1082</v>
      </c>
      <c r="N846" s="351"/>
    </row>
    <row r="847" spans="1:14">
      <c r="A847" s="113" t="s">
        <v>1083</v>
      </c>
      <c r="B847" s="113" t="s">
        <v>384</v>
      </c>
      <c r="C847" s="113">
        <v>1000</v>
      </c>
      <c r="D847" s="113">
        <v>1000.01</v>
      </c>
      <c r="E847" s="113">
        <v>999.51</v>
      </c>
      <c r="F847" s="113">
        <v>999.99</v>
      </c>
      <c r="G847" s="113">
        <v>999.99</v>
      </c>
      <c r="H847" s="113">
        <v>1000</v>
      </c>
      <c r="I847" s="113">
        <v>680932</v>
      </c>
      <c r="J847" s="113">
        <v>680928586.11000001</v>
      </c>
      <c r="K847" s="115">
        <v>43493</v>
      </c>
      <c r="L847" s="113">
        <v>2726</v>
      </c>
      <c r="M847" s="113" t="s">
        <v>1084</v>
      </c>
      <c r="N847" s="351"/>
    </row>
    <row r="848" spans="1:14">
      <c r="A848" s="113" t="s">
        <v>2763</v>
      </c>
      <c r="B848" s="113" t="s">
        <v>384</v>
      </c>
      <c r="C848" s="113">
        <v>999.99</v>
      </c>
      <c r="D848" s="113">
        <v>1000.01</v>
      </c>
      <c r="E848" s="113">
        <v>926.7</v>
      </c>
      <c r="F848" s="113">
        <v>1000</v>
      </c>
      <c r="G848" s="113">
        <v>999.99</v>
      </c>
      <c r="H848" s="113">
        <v>999.99</v>
      </c>
      <c r="I848" s="113">
        <v>49545</v>
      </c>
      <c r="J848" s="113">
        <v>49538944.25</v>
      </c>
      <c r="K848" s="115">
        <v>43493</v>
      </c>
      <c r="L848" s="113">
        <v>364</v>
      </c>
      <c r="M848" s="113" t="s">
        <v>2764</v>
      </c>
      <c r="N848" s="351"/>
    </row>
    <row r="849" spans="1:14">
      <c r="A849" s="113" t="s">
        <v>1086</v>
      </c>
      <c r="B849" s="113" t="s">
        <v>384</v>
      </c>
      <c r="C849" s="113">
        <v>44.05</v>
      </c>
      <c r="D849" s="113">
        <v>44.05</v>
      </c>
      <c r="E849" s="113">
        <v>42.5</v>
      </c>
      <c r="F849" s="113">
        <v>42.9</v>
      </c>
      <c r="G849" s="113">
        <v>42.9</v>
      </c>
      <c r="H849" s="113">
        <v>44.1</v>
      </c>
      <c r="I849" s="113">
        <v>3767</v>
      </c>
      <c r="J849" s="113">
        <v>162450.95000000001</v>
      </c>
      <c r="K849" s="115">
        <v>43493</v>
      </c>
      <c r="L849" s="113">
        <v>81</v>
      </c>
      <c r="M849" s="113" t="s">
        <v>1087</v>
      </c>
      <c r="N849" s="351"/>
    </row>
    <row r="850" spans="1:14">
      <c r="A850" s="113" t="s">
        <v>2444</v>
      </c>
      <c r="B850" s="113" t="s">
        <v>384</v>
      </c>
      <c r="C850" s="113">
        <v>25.45</v>
      </c>
      <c r="D850" s="113">
        <v>25.75</v>
      </c>
      <c r="E850" s="113">
        <v>23.7</v>
      </c>
      <c r="F850" s="113">
        <v>24.8</v>
      </c>
      <c r="G850" s="113">
        <v>25.5</v>
      </c>
      <c r="H850" s="113">
        <v>25.45</v>
      </c>
      <c r="I850" s="113">
        <v>17085</v>
      </c>
      <c r="J850" s="113">
        <v>421949.4</v>
      </c>
      <c r="K850" s="115">
        <v>43493</v>
      </c>
      <c r="L850" s="113">
        <v>107</v>
      </c>
      <c r="M850" s="113" t="s">
        <v>2445</v>
      </c>
      <c r="N850" s="351"/>
    </row>
    <row r="851" spans="1:14">
      <c r="A851" s="113" t="s">
        <v>1088</v>
      </c>
      <c r="B851" s="113" t="s">
        <v>384</v>
      </c>
      <c r="C851" s="113">
        <v>103.55</v>
      </c>
      <c r="D851" s="113">
        <v>103.55</v>
      </c>
      <c r="E851" s="113">
        <v>97.9</v>
      </c>
      <c r="F851" s="113">
        <v>98.55</v>
      </c>
      <c r="G851" s="113">
        <v>98.7</v>
      </c>
      <c r="H851" s="113">
        <v>102</v>
      </c>
      <c r="I851" s="113">
        <v>34137</v>
      </c>
      <c r="J851" s="113">
        <v>3397864</v>
      </c>
      <c r="K851" s="115">
        <v>43493</v>
      </c>
      <c r="L851" s="113">
        <v>1164</v>
      </c>
      <c r="M851" s="113" t="s">
        <v>1089</v>
      </c>
      <c r="N851" s="351"/>
    </row>
    <row r="852" spans="1:14">
      <c r="A852" s="113" t="s">
        <v>2446</v>
      </c>
      <c r="B852" s="113" t="s">
        <v>384</v>
      </c>
      <c r="C852" s="113">
        <v>4.1500000000000004</v>
      </c>
      <c r="D852" s="113">
        <v>4.45</v>
      </c>
      <c r="E852" s="113">
        <v>4.05</v>
      </c>
      <c r="F852" s="113">
        <v>4.3499999999999996</v>
      </c>
      <c r="G852" s="113">
        <v>4.4000000000000004</v>
      </c>
      <c r="H852" s="113">
        <v>4.25</v>
      </c>
      <c r="I852" s="113">
        <v>27310</v>
      </c>
      <c r="J852" s="113">
        <v>119760</v>
      </c>
      <c r="K852" s="115">
        <v>43493</v>
      </c>
      <c r="L852" s="113">
        <v>50</v>
      </c>
      <c r="M852" s="113" t="s">
        <v>2447</v>
      </c>
      <c r="N852" s="351"/>
    </row>
    <row r="853" spans="1:14">
      <c r="A853" s="113" t="s">
        <v>2686</v>
      </c>
      <c r="B853" s="113" t="s">
        <v>384</v>
      </c>
      <c r="C853" s="113">
        <v>1.1499999999999999</v>
      </c>
      <c r="D853" s="113">
        <v>1.1499999999999999</v>
      </c>
      <c r="E853" s="113">
        <v>1.05</v>
      </c>
      <c r="F853" s="113">
        <v>1.1000000000000001</v>
      </c>
      <c r="G853" s="113">
        <v>1.05</v>
      </c>
      <c r="H853" s="113">
        <v>1.1000000000000001</v>
      </c>
      <c r="I853" s="113">
        <v>677966</v>
      </c>
      <c r="J853" s="113">
        <v>737423.15</v>
      </c>
      <c r="K853" s="115">
        <v>43493</v>
      </c>
      <c r="L853" s="113">
        <v>387</v>
      </c>
      <c r="M853" s="113" t="s">
        <v>2687</v>
      </c>
      <c r="N853" s="351"/>
    </row>
    <row r="854" spans="1:14">
      <c r="A854" s="113" t="s">
        <v>111</v>
      </c>
      <c r="B854" s="113" t="s">
        <v>384</v>
      </c>
      <c r="C854" s="113">
        <v>1295.45</v>
      </c>
      <c r="D854" s="113">
        <v>1337.9</v>
      </c>
      <c r="E854" s="113">
        <v>1291.6500000000001</v>
      </c>
      <c r="F854" s="113">
        <v>1300.45</v>
      </c>
      <c r="G854" s="113">
        <v>1302</v>
      </c>
      <c r="H854" s="113">
        <v>1285.45</v>
      </c>
      <c r="I854" s="113">
        <v>8004136</v>
      </c>
      <c r="J854" s="113">
        <v>10510682482.299999</v>
      </c>
      <c r="K854" s="115">
        <v>43493</v>
      </c>
      <c r="L854" s="113">
        <v>264752</v>
      </c>
      <c r="M854" s="113" t="s">
        <v>1090</v>
      </c>
      <c r="N854" s="351"/>
    </row>
    <row r="855" spans="1:14">
      <c r="A855" s="113" t="s">
        <v>1858</v>
      </c>
      <c r="B855" s="113" t="s">
        <v>384</v>
      </c>
      <c r="C855" s="113">
        <v>1713</v>
      </c>
      <c r="D855" s="113">
        <v>1747.45</v>
      </c>
      <c r="E855" s="113">
        <v>1681</v>
      </c>
      <c r="F855" s="113">
        <v>1702.7</v>
      </c>
      <c r="G855" s="113">
        <v>1725</v>
      </c>
      <c r="H855" s="113">
        <v>1713.45</v>
      </c>
      <c r="I855" s="113">
        <v>114823</v>
      </c>
      <c r="J855" s="113">
        <v>196554453.44999999</v>
      </c>
      <c r="K855" s="115">
        <v>43493</v>
      </c>
      <c r="L855" s="113">
        <v>15288</v>
      </c>
      <c r="M855" s="113" t="s">
        <v>1859</v>
      </c>
      <c r="N855" s="351"/>
    </row>
    <row r="856" spans="1:14">
      <c r="A856" s="113" t="s">
        <v>1905</v>
      </c>
      <c r="B856" s="113" t="s">
        <v>384</v>
      </c>
      <c r="C856" s="113">
        <v>1689.95</v>
      </c>
      <c r="D856" s="113">
        <v>1719</v>
      </c>
      <c r="E856" s="113">
        <v>1671.1</v>
      </c>
      <c r="F856" s="113">
        <v>1708.75</v>
      </c>
      <c r="G856" s="113">
        <v>1710</v>
      </c>
      <c r="H856" s="113">
        <v>1677.65</v>
      </c>
      <c r="I856" s="113">
        <v>105494</v>
      </c>
      <c r="J856" s="113">
        <v>180168965.65000001</v>
      </c>
      <c r="K856" s="115">
        <v>43493</v>
      </c>
      <c r="L856" s="113">
        <v>18281</v>
      </c>
      <c r="M856" s="113" t="s">
        <v>1906</v>
      </c>
      <c r="N856" s="351"/>
    </row>
    <row r="857" spans="1:14">
      <c r="A857" s="113" t="s">
        <v>1091</v>
      </c>
      <c r="B857" s="113" t="s">
        <v>384</v>
      </c>
      <c r="C857" s="113">
        <v>1586.9</v>
      </c>
      <c r="D857" s="113">
        <v>1586.9</v>
      </c>
      <c r="E857" s="113">
        <v>1405.05</v>
      </c>
      <c r="F857" s="113">
        <v>1437.25</v>
      </c>
      <c r="G857" s="113">
        <v>1415.5</v>
      </c>
      <c r="H857" s="113">
        <v>1565.75</v>
      </c>
      <c r="I857" s="113">
        <v>5941</v>
      </c>
      <c r="J857" s="113">
        <v>8689423.5999999996</v>
      </c>
      <c r="K857" s="115">
        <v>43493</v>
      </c>
      <c r="L857" s="113">
        <v>897</v>
      </c>
      <c r="M857" s="113" t="s">
        <v>1092</v>
      </c>
      <c r="N857" s="351"/>
    </row>
    <row r="858" spans="1:14">
      <c r="A858" s="113" t="s">
        <v>1093</v>
      </c>
      <c r="B858" s="113" t="s">
        <v>384</v>
      </c>
      <c r="C858" s="113">
        <v>163.95</v>
      </c>
      <c r="D858" s="113">
        <v>163.95</v>
      </c>
      <c r="E858" s="113">
        <v>152.94999999999999</v>
      </c>
      <c r="F858" s="113">
        <v>156.85</v>
      </c>
      <c r="G858" s="113">
        <v>156.19999999999999</v>
      </c>
      <c r="H858" s="113">
        <v>164.7</v>
      </c>
      <c r="I858" s="113">
        <v>35251</v>
      </c>
      <c r="J858" s="113">
        <v>5506437.5999999996</v>
      </c>
      <c r="K858" s="115">
        <v>43493</v>
      </c>
      <c r="L858" s="113">
        <v>1083</v>
      </c>
      <c r="M858" s="113" t="s">
        <v>2734</v>
      </c>
      <c r="N858" s="351"/>
    </row>
    <row r="859" spans="1:14">
      <c r="A859" s="113" t="s">
        <v>112</v>
      </c>
      <c r="B859" s="113" t="s">
        <v>384</v>
      </c>
      <c r="C859" s="113">
        <v>849.15</v>
      </c>
      <c r="D859" s="113">
        <v>870.65</v>
      </c>
      <c r="E859" s="113">
        <v>844.3</v>
      </c>
      <c r="F859" s="113">
        <v>865.25</v>
      </c>
      <c r="G859" s="113">
        <v>865</v>
      </c>
      <c r="H859" s="113">
        <v>865.05</v>
      </c>
      <c r="I859" s="113">
        <v>2416180</v>
      </c>
      <c r="J859" s="113">
        <v>2083667153.6500001</v>
      </c>
      <c r="K859" s="115">
        <v>43493</v>
      </c>
      <c r="L859" s="113">
        <v>61437</v>
      </c>
      <c r="M859" s="113" t="s">
        <v>1094</v>
      </c>
      <c r="N859" s="351"/>
    </row>
    <row r="860" spans="1:14">
      <c r="A860" s="113" t="s">
        <v>1095</v>
      </c>
      <c r="B860" s="113" t="s">
        <v>384</v>
      </c>
      <c r="C860" s="113">
        <v>1217</v>
      </c>
      <c r="D860" s="113">
        <v>1250</v>
      </c>
      <c r="E860" s="113">
        <v>1184.5</v>
      </c>
      <c r="F860" s="113">
        <v>1198.1500000000001</v>
      </c>
      <c r="G860" s="113">
        <v>1210</v>
      </c>
      <c r="H860" s="113">
        <v>1216.4000000000001</v>
      </c>
      <c r="I860" s="113">
        <v>77930</v>
      </c>
      <c r="J860" s="113">
        <v>94715824.599999994</v>
      </c>
      <c r="K860" s="115">
        <v>43493</v>
      </c>
      <c r="L860" s="113">
        <v>3594</v>
      </c>
      <c r="M860" s="113" t="s">
        <v>1096</v>
      </c>
      <c r="N860" s="351"/>
    </row>
    <row r="861" spans="1:14">
      <c r="A861" s="113" t="s">
        <v>1097</v>
      </c>
      <c r="B861" s="113" t="s">
        <v>384</v>
      </c>
      <c r="C861" s="113">
        <v>25.6</v>
      </c>
      <c r="D861" s="113">
        <v>25.65</v>
      </c>
      <c r="E861" s="113">
        <v>23.5</v>
      </c>
      <c r="F861" s="113">
        <v>23.65</v>
      </c>
      <c r="G861" s="113">
        <v>23.65</v>
      </c>
      <c r="H861" s="113">
        <v>24.7</v>
      </c>
      <c r="I861" s="113">
        <v>30017</v>
      </c>
      <c r="J861" s="113">
        <v>722472.8</v>
      </c>
      <c r="K861" s="115">
        <v>43493</v>
      </c>
      <c r="L861" s="113">
        <v>222</v>
      </c>
      <c r="M861" s="113" t="s">
        <v>1098</v>
      </c>
      <c r="N861" s="351"/>
    </row>
    <row r="862" spans="1:14">
      <c r="A862" s="113" t="s">
        <v>3288</v>
      </c>
      <c r="B862" s="113" t="s">
        <v>384</v>
      </c>
      <c r="C862" s="113">
        <v>8.65</v>
      </c>
      <c r="D862" s="113">
        <v>8.65</v>
      </c>
      <c r="E862" s="113">
        <v>8.1999999999999993</v>
      </c>
      <c r="F862" s="113">
        <v>8.3000000000000007</v>
      </c>
      <c r="G862" s="113">
        <v>8.4</v>
      </c>
      <c r="H862" s="113">
        <v>8.4</v>
      </c>
      <c r="I862" s="113">
        <v>38668</v>
      </c>
      <c r="J862" s="113">
        <v>323507.40000000002</v>
      </c>
      <c r="K862" s="115">
        <v>43493</v>
      </c>
      <c r="L862" s="113">
        <v>102</v>
      </c>
      <c r="M862" s="113" t="s">
        <v>3289</v>
      </c>
      <c r="N862" s="351"/>
    </row>
    <row r="863" spans="1:14">
      <c r="A863" s="113" t="s">
        <v>113</v>
      </c>
      <c r="B863" s="113" t="s">
        <v>384</v>
      </c>
      <c r="C863" s="113">
        <v>683.5</v>
      </c>
      <c r="D863" s="113">
        <v>683.5</v>
      </c>
      <c r="E863" s="113">
        <v>667.5</v>
      </c>
      <c r="F863" s="113">
        <v>673.05</v>
      </c>
      <c r="G863" s="113">
        <v>677</v>
      </c>
      <c r="H863" s="113">
        <v>683.5</v>
      </c>
      <c r="I863" s="113">
        <v>5762442</v>
      </c>
      <c r="J863" s="113">
        <v>3887813747.6500001</v>
      </c>
      <c r="K863" s="115">
        <v>43493</v>
      </c>
      <c r="L863" s="113">
        <v>147294</v>
      </c>
      <c r="M863" s="113" t="s">
        <v>1099</v>
      </c>
      <c r="N863" s="351"/>
    </row>
    <row r="864" spans="1:14">
      <c r="A864" s="113" t="s">
        <v>114</v>
      </c>
      <c r="B864" s="113" t="s">
        <v>384</v>
      </c>
      <c r="C864" s="113">
        <v>420.1</v>
      </c>
      <c r="D864" s="113">
        <v>426.65</v>
      </c>
      <c r="E864" s="113">
        <v>397.3</v>
      </c>
      <c r="F864" s="113">
        <v>403.6</v>
      </c>
      <c r="G864" s="113">
        <v>403.55</v>
      </c>
      <c r="H864" s="113">
        <v>416.9</v>
      </c>
      <c r="I864" s="113">
        <v>3223984</v>
      </c>
      <c r="J864" s="113">
        <v>1313218871.45</v>
      </c>
      <c r="K864" s="115">
        <v>43493</v>
      </c>
      <c r="L864" s="113">
        <v>51893</v>
      </c>
      <c r="M864" s="113" t="s">
        <v>3044</v>
      </c>
      <c r="N864" s="351"/>
    </row>
    <row r="865" spans="1:14">
      <c r="A865" s="113" t="s">
        <v>1100</v>
      </c>
      <c r="B865" s="113" t="s">
        <v>384</v>
      </c>
      <c r="C865" s="113">
        <v>18</v>
      </c>
      <c r="D865" s="113">
        <v>18.04</v>
      </c>
      <c r="E865" s="113">
        <v>16.399999999999999</v>
      </c>
      <c r="F865" s="113">
        <v>17.38</v>
      </c>
      <c r="G865" s="113">
        <v>17.399999999999999</v>
      </c>
      <c r="H865" s="113">
        <v>17.98</v>
      </c>
      <c r="I865" s="113">
        <v>47960</v>
      </c>
      <c r="J865" s="113">
        <v>839443.96</v>
      </c>
      <c r="K865" s="115">
        <v>43493</v>
      </c>
      <c r="L865" s="113">
        <v>203</v>
      </c>
      <c r="M865" s="113" t="s">
        <v>1101</v>
      </c>
      <c r="N865" s="351"/>
    </row>
    <row r="866" spans="1:14">
      <c r="A866" s="113" t="s">
        <v>1102</v>
      </c>
      <c r="B866" s="113" t="s">
        <v>384</v>
      </c>
      <c r="C866" s="113">
        <v>104</v>
      </c>
      <c r="D866" s="113">
        <v>105.5</v>
      </c>
      <c r="E866" s="113">
        <v>103.1</v>
      </c>
      <c r="F866" s="113">
        <v>103.1</v>
      </c>
      <c r="G866" s="113">
        <v>103.1</v>
      </c>
      <c r="H866" s="113">
        <v>104.8</v>
      </c>
      <c r="I866" s="113">
        <v>673</v>
      </c>
      <c r="J866" s="113">
        <v>69662.100000000006</v>
      </c>
      <c r="K866" s="115">
        <v>43493</v>
      </c>
      <c r="L866" s="113">
        <v>10</v>
      </c>
      <c r="M866" s="113" t="s">
        <v>1103</v>
      </c>
      <c r="N866" s="351"/>
    </row>
    <row r="867" spans="1:14">
      <c r="A867" s="113" t="s">
        <v>1104</v>
      </c>
      <c r="B867" s="113" t="s">
        <v>384</v>
      </c>
      <c r="C867" s="113">
        <v>96.65</v>
      </c>
      <c r="D867" s="113">
        <v>96.65</v>
      </c>
      <c r="E867" s="113">
        <v>88</v>
      </c>
      <c r="F867" s="113">
        <v>88.6</v>
      </c>
      <c r="G867" s="113">
        <v>88</v>
      </c>
      <c r="H867" s="113">
        <v>92.1</v>
      </c>
      <c r="I867" s="113">
        <v>5590</v>
      </c>
      <c r="J867" s="113">
        <v>505786</v>
      </c>
      <c r="K867" s="115">
        <v>43493</v>
      </c>
      <c r="L867" s="113">
        <v>250</v>
      </c>
      <c r="M867" s="113" t="s">
        <v>1105</v>
      </c>
      <c r="N867" s="351"/>
    </row>
    <row r="868" spans="1:14">
      <c r="A868" s="113" t="s">
        <v>1106</v>
      </c>
      <c r="B868" s="113" t="s">
        <v>384</v>
      </c>
      <c r="C868" s="113">
        <v>43.95</v>
      </c>
      <c r="D868" s="113">
        <v>44.5</v>
      </c>
      <c r="E868" s="113">
        <v>40.75</v>
      </c>
      <c r="F868" s="113">
        <v>42.2</v>
      </c>
      <c r="G868" s="113">
        <v>42</v>
      </c>
      <c r="H868" s="113">
        <v>43.5</v>
      </c>
      <c r="I868" s="113">
        <v>4188</v>
      </c>
      <c r="J868" s="113">
        <v>176660.05</v>
      </c>
      <c r="K868" s="115">
        <v>43493</v>
      </c>
      <c r="L868" s="113">
        <v>74</v>
      </c>
      <c r="M868" s="113" t="s">
        <v>1107</v>
      </c>
      <c r="N868" s="351"/>
    </row>
    <row r="869" spans="1:14">
      <c r="A869" s="113" t="s">
        <v>1108</v>
      </c>
      <c r="B869" s="113" t="s">
        <v>384</v>
      </c>
      <c r="C869" s="113">
        <v>6.3</v>
      </c>
      <c r="D869" s="113">
        <v>6.6</v>
      </c>
      <c r="E869" s="113">
        <v>6.15</v>
      </c>
      <c r="F869" s="113">
        <v>6.3</v>
      </c>
      <c r="G869" s="113">
        <v>6.35</v>
      </c>
      <c r="H869" s="113">
        <v>6.45</v>
      </c>
      <c r="I869" s="113">
        <v>21367</v>
      </c>
      <c r="J869" s="113">
        <v>134205.1</v>
      </c>
      <c r="K869" s="115">
        <v>43493</v>
      </c>
      <c r="L869" s="113">
        <v>64</v>
      </c>
      <c r="M869" s="113" t="s">
        <v>1109</v>
      </c>
      <c r="N869" s="351"/>
    </row>
    <row r="870" spans="1:14">
      <c r="A870" s="113" t="s">
        <v>2079</v>
      </c>
      <c r="B870" s="113" t="s">
        <v>384</v>
      </c>
      <c r="C870" s="113">
        <v>24.5</v>
      </c>
      <c r="D870" s="113">
        <v>25.4</v>
      </c>
      <c r="E870" s="113">
        <v>24</v>
      </c>
      <c r="F870" s="113">
        <v>24.15</v>
      </c>
      <c r="G870" s="113">
        <v>24.15</v>
      </c>
      <c r="H870" s="113">
        <v>24.75</v>
      </c>
      <c r="I870" s="113">
        <v>103624</v>
      </c>
      <c r="J870" s="113">
        <v>2522823.75</v>
      </c>
      <c r="K870" s="115">
        <v>43493</v>
      </c>
      <c r="L870" s="113">
        <v>450</v>
      </c>
      <c r="M870" s="113" t="s">
        <v>2080</v>
      </c>
      <c r="N870" s="351"/>
    </row>
    <row r="871" spans="1:14">
      <c r="A871" s="113" t="s">
        <v>3290</v>
      </c>
      <c r="B871" s="113" t="s">
        <v>384</v>
      </c>
      <c r="C871" s="113">
        <v>88</v>
      </c>
      <c r="D871" s="113">
        <v>90.95</v>
      </c>
      <c r="E871" s="113">
        <v>83.8</v>
      </c>
      <c r="F871" s="113">
        <v>83.8</v>
      </c>
      <c r="G871" s="113">
        <v>83.8</v>
      </c>
      <c r="H871" s="113">
        <v>88.2</v>
      </c>
      <c r="I871" s="113">
        <v>13464</v>
      </c>
      <c r="J871" s="113">
        <v>1149354.3999999999</v>
      </c>
      <c r="K871" s="115">
        <v>43493</v>
      </c>
      <c r="L871" s="113">
        <v>67</v>
      </c>
      <c r="M871" s="113" t="s">
        <v>3291</v>
      </c>
      <c r="N871" s="351"/>
    </row>
    <row r="872" spans="1:14">
      <c r="A872" s="113" t="s">
        <v>1110</v>
      </c>
      <c r="B872" s="113" t="s">
        <v>384</v>
      </c>
      <c r="C872" s="113">
        <v>101.6</v>
      </c>
      <c r="D872" s="113">
        <v>102.6</v>
      </c>
      <c r="E872" s="113">
        <v>99</v>
      </c>
      <c r="F872" s="113">
        <v>99.95</v>
      </c>
      <c r="G872" s="113">
        <v>99.9</v>
      </c>
      <c r="H872" s="113">
        <v>103.2</v>
      </c>
      <c r="I872" s="113">
        <v>62784</v>
      </c>
      <c r="J872" s="113">
        <v>6283437.0999999996</v>
      </c>
      <c r="K872" s="115">
        <v>43493</v>
      </c>
      <c r="L872" s="113">
        <v>2019</v>
      </c>
      <c r="M872" s="113" t="s">
        <v>1111</v>
      </c>
      <c r="N872" s="351"/>
    </row>
    <row r="873" spans="1:14">
      <c r="A873" s="113" t="s">
        <v>3045</v>
      </c>
      <c r="B873" s="113" t="s">
        <v>384</v>
      </c>
      <c r="C873" s="113">
        <v>6.2</v>
      </c>
      <c r="D873" s="113">
        <v>6.2</v>
      </c>
      <c r="E873" s="113">
        <v>5.65</v>
      </c>
      <c r="F873" s="113">
        <v>5.75</v>
      </c>
      <c r="G873" s="113">
        <v>5.75</v>
      </c>
      <c r="H873" s="113">
        <v>6.2</v>
      </c>
      <c r="I873" s="113">
        <v>6584</v>
      </c>
      <c r="J873" s="113">
        <v>38125.1</v>
      </c>
      <c r="K873" s="115">
        <v>43493</v>
      </c>
      <c r="L873" s="113">
        <v>17</v>
      </c>
      <c r="M873" s="113" t="s">
        <v>3046</v>
      </c>
      <c r="N873" s="351"/>
    </row>
    <row r="874" spans="1:14">
      <c r="A874" s="113" t="s">
        <v>1112</v>
      </c>
      <c r="B874" s="113" t="s">
        <v>384</v>
      </c>
      <c r="C874" s="113">
        <v>14.2</v>
      </c>
      <c r="D874" s="113">
        <v>14.2</v>
      </c>
      <c r="E874" s="113">
        <v>13.7</v>
      </c>
      <c r="F874" s="113">
        <v>13.75</v>
      </c>
      <c r="G874" s="113">
        <v>13.8</v>
      </c>
      <c r="H874" s="113">
        <v>14.05</v>
      </c>
      <c r="I874" s="113">
        <v>501820</v>
      </c>
      <c r="J874" s="113">
        <v>6978707.2000000002</v>
      </c>
      <c r="K874" s="115">
        <v>43493</v>
      </c>
      <c r="L874" s="113">
        <v>1359</v>
      </c>
      <c r="M874" s="113" t="s">
        <v>1113</v>
      </c>
      <c r="N874" s="351"/>
    </row>
    <row r="875" spans="1:14">
      <c r="A875" s="113" t="s">
        <v>3480</v>
      </c>
      <c r="B875" s="113" t="s">
        <v>3217</v>
      </c>
      <c r="C875" s="113">
        <v>103</v>
      </c>
      <c r="D875" s="113">
        <v>109.7</v>
      </c>
      <c r="E875" s="113">
        <v>102.6</v>
      </c>
      <c r="F875" s="113">
        <v>103.15</v>
      </c>
      <c r="G875" s="113">
        <v>109.7</v>
      </c>
      <c r="H875" s="113">
        <v>108</v>
      </c>
      <c r="I875" s="113">
        <v>613</v>
      </c>
      <c r="J875" s="113">
        <v>63295.9</v>
      </c>
      <c r="K875" s="115">
        <v>43493</v>
      </c>
      <c r="L875" s="113">
        <v>8</v>
      </c>
      <c r="M875" s="113" t="s">
        <v>3481</v>
      </c>
      <c r="N875" s="351"/>
    </row>
    <row r="876" spans="1:14">
      <c r="A876" s="113" t="s">
        <v>1838</v>
      </c>
      <c r="B876" s="113" t="s">
        <v>384</v>
      </c>
      <c r="C876" s="113">
        <v>82</v>
      </c>
      <c r="D876" s="113">
        <v>83.7</v>
      </c>
      <c r="E876" s="113">
        <v>78</v>
      </c>
      <c r="F876" s="113">
        <v>82.3</v>
      </c>
      <c r="G876" s="113">
        <v>82.5</v>
      </c>
      <c r="H876" s="113">
        <v>79.75</v>
      </c>
      <c r="I876" s="113">
        <v>164638</v>
      </c>
      <c r="J876" s="113">
        <v>13339268.300000001</v>
      </c>
      <c r="K876" s="115">
        <v>43493</v>
      </c>
      <c r="L876" s="113">
        <v>868</v>
      </c>
      <c r="M876" s="113" t="s">
        <v>1839</v>
      </c>
      <c r="N876" s="351"/>
    </row>
    <row r="877" spans="1:14">
      <c r="A877" s="113" t="s">
        <v>1114</v>
      </c>
      <c r="B877" s="113" t="s">
        <v>384</v>
      </c>
      <c r="C877" s="113">
        <v>234.15</v>
      </c>
      <c r="D877" s="113">
        <v>234.15</v>
      </c>
      <c r="E877" s="113">
        <v>222</v>
      </c>
      <c r="F877" s="113">
        <v>227.4</v>
      </c>
      <c r="G877" s="113">
        <v>232.4</v>
      </c>
      <c r="H877" s="113">
        <v>232.25</v>
      </c>
      <c r="I877" s="113">
        <v>234600</v>
      </c>
      <c r="J877" s="113">
        <v>53073913.899999999</v>
      </c>
      <c r="K877" s="115">
        <v>43493</v>
      </c>
      <c r="L877" s="113">
        <v>7869</v>
      </c>
      <c r="M877" s="113" t="s">
        <v>1115</v>
      </c>
      <c r="N877" s="351"/>
    </row>
    <row r="878" spans="1:14">
      <c r="A878" s="113" t="s">
        <v>1116</v>
      </c>
      <c r="B878" s="113" t="s">
        <v>384</v>
      </c>
      <c r="C878" s="113">
        <v>412.3</v>
      </c>
      <c r="D878" s="113">
        <v>417.6</v>
      </c>
      <c r="E878" s="113">
        <v>378.1</v>
      </c>
      <c r="F878" s="113">
        <v>406.95</v>
      </c>
      <c r="G878" s="113">
        <v>414</v>
      </c>
      <c r="H878" s="113">
        <v>410.7</v>
      </c>
      <c r="I878" s="113">
        <v>92254</v>
      </c>
      <c r="J878" s="113">
        <v>36586051.899999999</v>
      </c>
      <c r="K878" s="115">
        <v>43493</v>
      </c>
      <c r="L878" s="113">
        <v>3924</v>
      </c>
      <c r="M878" s="113" t="s">
        <v>1117</v>
      </c>
      <c r="N878" s="351"/>
    </row>
    <row r="879" spans="1:14">
      <c r="A879" s="113" t="s">
        <v>2275</v>
      </c>
      <c r="B879" s="113" t="s">
        <v>384</v>
      </c>
      <c r="C879" s="113">
        <v>501.65</v>
      </c>
      <c r="D879" s="113">
        <v>505</v>
      </c>
      <c r="E879" s="113">
        <v>492.95</v>
      </c>
      <c r="F879" s="113">
        <v>496.3</v>
      </c>
      <c r="G879" s="113">
        <v>495</v>
      </c>
      <c r="H879" s="113">
        <v>500.35</v>
      </c>
      <c r="I879" s="113">
        <v>22963</v>
      </c>
      <c r="J879" s="113">
        <v>11519825.199999999</v>
      </c>
      <c r="K879" s="115">
        <v>43493</v>
      </c>
      <c r="L879" s="113">
        <v>1628</v>
      </c>
      <c r="M879" s="113" t="s">
        <v>2276</v>
      </c>
      <c r="N879" s="351"/>
    </row>
    <row r="880" spans="1:14">
      <c r="A880" s="113" t="s">
        <v>1118</v>
      </c>
      <c r="B880" s="113" t="s">
        <v>384</v>
      </c>
      <c r="C880" s="113">
        <v>3258.4</v>
      </c>
      <c r="D880" s="113">
        <v>3283.3</v>
      </c>
      <c r="E880" s="113">
        <v>3018</v>
      </c>
      <c r="F880" s="113">
        <v>3091.6</v>
      </c>
      <c r="G880" s="113">
        <v>3080</v>
      </c>
      <c r="H880" s="113">
        <v>3245.45</v>
      </c>
      <c r="I880" s="113">
        <v>12632</v>
      </c>
      <c r="J880" s="113">
        <v>39346032.399999999</v>
      </c>
      <c r="K880" s="115">
        <v>43493</v>
      </c>
      <c r="L880" s="113">
        <v>1651</v>
      </c>
      <c r="M880" s="113" t="s">
        <v>1119</v>
      </c>
      <c r="N880" s="351"/>
    </row>
    <row r="881" spans="1:14">
      <c r="A881" s="113" t="s">
        <v>1120</v>
      </c>
      <c r="B881" s="113" t="s">
        <v>384</v>
      </c>
      <c r="C881" s="113">
        <v>485.8</v>
      </c>
      <c r="D881" s="113">
        <v>485.8</v>
      </c>
      <c r="E881" s="113">
        <v>438.95</v>
      </c>
      <c r="F881" s="113">
        <v>473.1</v>
      </c>
      <c r="G881" s="113">
        <v>472.05</v>
      </c>
      <c r="H881" s="113">
        <v>477.45</v>
      </c>
      <c r="I881" s="113">
        <v>66616</v>
      </c>
      <c r="J881" s="113">
        <v>31531151.600000001</v>
      </c>
      <c r="K881" s="115">
        <v>43493</v>
      </c>
      <c r="L881" s="113">
        <v>779</v>
      </c>
      <c r="M881" s="113" t="s">
        <v>1121</v>
      </c>
      <c r="N881" s="351"/>
    </row>
    <row r="882" spans="1:14">
      <c r="A882" s="113" t="s">
        <v>1122</v>
      </c>
      <c r="B882" s="113" t="s">
        <v>384</v>
      </c>
      <c r="C882" s="113">
        <v>393.5</v>
      </c>
      <c r="D882" s="113">
        <v>399.8</v>
      </c>
      <c r="E882" s="113">
        <v>373.15</v>
      </c>
      <c r="F882" s="113">
        <v>379</v>
      </c>
      <c r="G882" s="113">
        <v>380</v>
      </c>
      <c r="H882" s="113">
        <v>393.7</v>
      </c>
      <c r="I882" s="113">
        <v>40129</v>
      </c>
      <c r="J882" s="113">
        <v>15288465.949999999</v>
      </c>
      <c r="K882" s="115">
        <v>43493</v>
      </c>
      <c r="L882" s="113">
        <v>2230</v>
      </c>
      <c r="M882" s="113" t="s">
        <v>1123</v>
      </c>
      <c r="N882" s="351"/>
    </row>
    <row r="883" spans="1:14">
      <c r="A883" s="113" t="s">
        <v>1124</v>
      </c>
      <c r="B883" s="113" t="s">
        <v>384</v>
      </c>
      <c r="C883" s="113">
        <v>476</v>
      </c>
      <c r="D883" s="113">
        <v>479.7</v>
      </c>
      <c r="E883" s="113">
        <v>445.3</v>
      </c>
      <c r="F883" s="113">
        <v>449.25</v>
      </c>
      <c r="G883" s="113">
        <v>447</v>
      </c>
      <c r="H883" s="113">
        <v>476.7</v>
      </c>
      <c r="I883" s="113">
        <v>18021</v>
      </c>
      <c r="J883" s="113">
        <v>8266753.8499999996</v>
      </c>
      <c r="K883" s="115">
        <v>43493</v>
      </c>
      <c r="L883" s="113">
        <v>979</v>
      </c>
      <c r="M883" s="113" t="s">
        <v>1125</v>
      </c>
      <c r="N883" s="351"/>
    </row>
    <row r="884" spans="1:14">
      <c r="A884" s="113" t="s">
        <v>3047</v>
      </c>
      <c r="B884" s="113" t="s">
        <v>384</v>
      </c>
      <c r="C884" s="113">
        <v>32.4</v>
      </c>
      <c r="D884" s="113">
        <v>33</v>
      </c>
      <c r="E884" s="113">
        <v>30.85</v>
      </c>
      <c r="F884" s="113">
        <v>31.2</v>
      </c>
      <c r="G884" s="113">
        <v>31.5</v>
      </c>
      <c r="H884" s="113">
        <v>32.4</v>
      </c>
      <c r="I884" s="113">
        <v>12916</v>
      </c>
      <c r="J884" s="113">
        <v>408707.2</v>
      </c>
      <c r="K884" s="115">
        <v>43493</v>
      </c>
      <c r="L884" s="113">
        <v>133</v>
      </c>
      <c r="M884" s="113" t="s">
        <v>3048</v>
      </c>
      <c r="N884" s="351"/>
    </row>
    <row r="885" spans="1:14">
      <c r="A885" s="113" t="s">
        <v>2171</v>
      </c>
      <c r="B885" s="113" t="s">
        <v>384</v>
      </c>
      <c r="C885" s="113">
        <v>7.1</v>
      </c>
      <c r="D885" s="113">
        <v>7.4</v>
      </c>
      <c r="E885" s="113">
        <v>6.55</v>
      </c>
      <c r="F885" s="113">
        <v>6.85</v>
      </c>
      <c r="G885" s="113">
        <v>6.85</v>
      </c>
      <c r="H885" s="113">
        <v>6.95</v>
      </c>
      <c r="I885" s="113">
        <v>9477</v>
      </c>
      <c r="J885" s="113">
        <v>65689.75</v>
      </c>
      <c r="K885" s="115">
        <v>43493</v>
      </c>
      <c r="L885" s="113">
        <v>45</v>
      </c>
      <c r="M885" s="113" t="s">
        <v>2172</v>
      </c>
      <c r="N885" s="351"/>
    </row>
    <row r="886" spans="1:14">
      <c r="A886" s="113" t="s">
        <v>1965</v>
      </c>
      <c r="B886" s="113" t="s">
        <v>384</v>
      </c>
      <c r="C886" s="113">
        <v>6.5</v>
      </c>
      <c r="D886" s="113">
        <v>6.5</v>
      </c>
      <c r="E886" s="113">
        <v>6.3</v>
      </c>
      <c r="F886" s="113">
        <v>6.3</v>
      </c>
      <c r="G886" s="113">
        <v>6.3</v>
      </c>
      <c r="H886" s="113">
        <v>6.5</v>
      </c>
      <c r="I886" s="113">
        <v>7293</v>
      </c>
      <c r="J886" s="113">
        <v>46708.9</v>
      </c>
      <c r="K886" s="115">
        <v>43493</v>
      </c>
      <c r="L886" s="113">
        <v>18</v>
      </c>
      <c r="M886" s="113" t="s">
        <v>1966</v>
      </c>
      <c r="N886" s="351"/>
    </row>
    <row r="887" spans="1:14">
      <c r="A887" s="113" t="s">
        <v>1126</v>
      </c>
      <c r="B887" s="113" t="s">
        <v>384</v>
      </c>
      <c r="C887" s="113">
        <v>37.15</v>
      </c>
      <c r="D887" s="113">
        <v>38</v>
      </c>
      <c r="E887" s="113">
        <v>36.200000000000003</v>
      </c>
      <c r="F887" s="113">
        <v>36.5</v>
      </c>
      <c r="G887" s="113">
        <v>36.200000000000003</v>
      </c>
      <c r="H887" s="113">
        <v>36.85</v>
      </c>
      <c r="I887" s="113">
        <v>3172</v>
      </c>
      <c r="J887" s="113">
        <v>116901</v>
      </c>
      <c r="K887" s="115">
        <v>43493</v>
      </c>
      <c r="L887" s="113">
        <v>66</v>
      </c>
      <c r="M887" s="113" t="s">
        <v>1127</v>
      </c>
      <c r="N887" s="351"/>
    </row>
    <row r="888" spans="1:14">
      <c r="A888" s="113" t="s">
        <v>2448</v>
      </c>
      <c r="B888" s="113" t="s">
        <v>384</v>
      </c>
      <c r="C888" s="113">
        <v>18.399999999999999</v>
      </c>
      <c r="D888" s="113">
        <v>18.850000000000001</v>
      </c>
      <c r="E888" s="113">
        <v>17.5</v>
      </c>
      <c r="F888" s="113">
        <v>18.399999999999999</v>
      </c>
      <c r="G888" s="113">
        <v>18.399999999999999</v>
      </c>
      <c r="H888" s="113">
        <v>18.399999999999999</v>
      </c>
      <c r="I888" s="113">
        <v>5099</v>
      </c>
      <c r="J888" s="113">
        <v>92266.4</v>
      </c>
      <c r="K888" s="115">
        <v>43493</v>
      </c>
      <c r="L888" s="113">
        <v>71</v>
      </c>
      <c r="M888" s="113" t="s">
        <v>2449</v>
      </c>
      <c r="N888" s="351"/>
    </row>
    <row r="889" spans="1:14">
      <c r="A889" s="113" t="s">
        <v>1128</v>
      </c>
      <c r="B889" s="113" t="s">
        <v>384</v>
      </c>
      <c r="C889" s="113">
        <v>24.8</v>
      </c>
      <c r="D889" s="113">
        <v>24.8</v>
      </c>
      <c r="E889" s="113">
        <v>22.75</v>
      </c>
      <c r="F889" s="113">
        <v>23.2</v>
      </c>
      <c r="G889" s="113">
        <v>23.3</v>
      </c>
      <c r="H889" s="113">
        <v>24.5</v>
      </c>
      <c r="I889" s="113">
        <v>415501</v>
      </c>
      <c r="J889" s="113">
        <v>9732321.9499999993</v>
      </c>
      <c r="K889" s="115">
        <v>43493</v>
      </c>
      <c r="L889" s="113">
        <v>2430</v>
      </c>
      <c r="M889" s="113" t="s">
        <v>1129</v>
      </c>
      <c r="N889" s="351"/>
    </row>
    <row r="890" spans="1:14">
      <c r="A890" s="113" t="s">
        <v>1130</v>
      </c>
      <c r="B890" s="113" t="s">
        <v>384</v>
      </c>
      <c r="C890" s="113">
        <v>98.65</v>
      </c>
      <c r="D890" s="113">
        <v>99.2</v>
      </c>
      <c r="E890" s="113">
        <v>93.7</v>
      </c>
      <c r="F890" s="113">
        <v>95.9</v>
      </c>
      <c r="G890" s="113">
        <v>95.9</v>
      </c>
      <c r="H890" s="113">
        <v>98.85</v>
      </c>
      <c r="I890" s="113">
        <v>3440351</v>
      </c>
      <c r="J890" s="113">
        <v>334961973.55000001</v>
      </c>
      <c r="K890" s="115">
        <v>43493</v>
      </c>
      <c r="L890" s="113">
        <v>25263</v>
      </c>
      <c r="M890" s="113" t="s">
        <v>1131</v>
      </c>
      <c r="N890" s="351"/>
    </row>
    <row r="891" spans="1:14">
      <c r="A891" s="113" t="s">
        <v>3292</v>
      </c>
      <c r="B891" s="113" t="s">
        <v>384</v>
      </c>
      <c r="C891" s="113">
        <v>3.8</v>
      </c>
      <c r="D891" s="113">
        <v>3.9</v>
      </c>
      <c r="E891" s="113">
        <v>3.65</v>
      </c>
      <c r="F891" s="113">
        <v>3.65</v>
      </c>
      <c r="G891" s="113">
        <v>3.65</v>
      </c>
      <c r="H891" s="113">
        <v>3.8</v>
      </c>
      <c r="I891" s="113">
        <v>22880</v>
      </c>
      <c r="J891" s="113">
        <v>85798.8</v>
      </c>
      <c r="K891" s="115">
        <v>43493</v>
      </c>
      <c r="L891" s="113">
        <v>72</v>
      </c>
      <c r="M891" s="113" t="s">
        <v>3293</v>
      </c>
      <c r="N891" s="351"/>
    </row>
    <row r="892" spans="1:14">
      <c r="A892" s="113" t="s">
        <v>1132</v>
      </c>
      <c r="B892" s="113" t="s">
        <v>384</v>
      </c>
      <c r="C892" s="113">
        <v>71.45</v>
      </c>
      <c r="D892" s="113">
        <v>71.45</v>
      </c>
      <c r="E892" s="113">
        <v>63.6</v>
      </c>
      <c r="F892" s="113">
        <v>64</v>
      </c>
      <c r="G892" s="113">
        <v>64</v>
      </c>
      <c r="H892" s="113">
        <v>66.650000000000006</v>
      </c>
      <c r="I892" s="113">
        <v>29468</v>
      </c>
      <c r="J892" s="113">
        <v>1914376.9</v>
      </c>
      <c r="K892" s="115">
        <v>43493</v>
      </c>
      <c r="L892" s="113">
        <v>369</v>
      </c>
      <c r="M892" s="113" t="s">
        <v>1133</v>
      </c>
      <c r="N892" s="351"/>
    </row>
    <row r="893" spans="1:14">
      <c r="A893" s="113" t="s">
        <v>1134</v>
      </c>
      <c r="B893" s="113" t="s">
        <v>384</v>
      </c>
      <c r="C893" s="113">
        <v>40.549999999999997</v>
      </c>
      <c r="D893" s="113">
        <v>41.85</v>
      </c>
      <c r="E893" s="113">
        <v>40.1</v>
      </c>
      <c r="F893" s="113">
        <v>40.15</v>
      </c>
      <c r="G893" s="113">
        <v>40.1</v>
      </c>
      <c r="H893" s="113">
        <v>40.85</v>
      </c>
      <c r="I893" s="113">
        <v>10449</v>
      </c>
      <c r="J893" s="113">
        <v>422273.4</v>
      </c>
      <c r="K893" s="115">
        <v>43493</v>
      </c>
      <c r="L893" s="113">
        <v>135</v>
      </c>
      <c r="M893" s="113" t="s">
        <v>1135</v>
      </c>
      <c r="N893" s="351"/>
    </row>
    <row r="894" spans="1:14">
      <c r="A894" s="113" t="s">
        <v>1136</v>
      </c>
      <c r="B894" s="113" t="s">
        <v>384</v>
      </c>
      <c r="C894" s="113">
        <v>221</v>
      </c>
      <c r="D894" s="113">
        <v>221</v>
      </c>
      <c r="E894" s="113">
        <v>210.3</v>
      </c>
      <c r="F894" s="113">
        <v>211.7</v>
      </c>
      <c r="G894" s="113">
        <v>211.6</v>
      </c>
      <c r="H894" s="113">
        <v>219.4</v>
      </c>
      <c r="I894" s="113">
        <v>3708</v>
      </c>
      <c r="J894" s="113">
        <v>796011.45</v>
      </c>
      <c r="K894" s="115">
        <v>43493</v>
      </c>
      <c r="L894" s="113">
        <v>159</v>
      </c>
      <c r="M894" s="113" t="s">
        <v>1137</v>
      </c>
      <c r="N894" s="351"/>
    </row>
    <row r="895" spans="1:14">
      <c r="A895" s="113" t="s">
        <v>2450</v>
      </c>
      <c r="B895" s="113" t="s">
        <v>384</v>
      </c>
      <c r="C895" s="113">
        <v>18.55</v>
      </c>
      <c r="D895" s="113">
        <v>18.95</v>
      </c>
      <c r="E895" s="113">
        <v>18.2</v>
      </c>
      <c r="F895" s="113">
        <v>18.399999999999999</v>
      </c>
      <c r="G895" s="113">
        <v>18.3</v>
      </c>
      <c r="H895" s="113">
        <v>18.850000000000001</v>
      </c>
      <c r="I895" s="113">
        <v>8253</v>
      </c>
      <c r="J895" s="113">
        <v>151959</v>
      </c>
      <c r="K895" s="115">
        <v>43493</v>
      </c>
      <c r="L895" s="113">
        <v>74</v>
      </c>
      <c r="M895" s="113" t="s">
        <v>2451</v>
      </c>
      <c r="N895" s="351"/>
    </row>
    <row r="896" spans="1:14">
      <c r="A896" s="113" t="s">
        <v>3049</v>
      </c>
      <c r="B896" s="113" t="s">
        <v>384</v>
      </c>
      <c r="C896" s="113">
        <v>64.650000000000006</v>
      </c>
      <c r="D896" s="113">
        <v>64.650000000000006</v>
      </c>
      <c r="E896" s="113">
        <v>63.5</v>
      </c>
      <c r="F896" s="113">
        <v>64.150000000000006</v>
      </c>
      <c r="G896" s="113">
        <v>63.75</v>
      </c>
      <c r="H896" s="113">
        <v>64.650000000000006</v>
      </c>
      <c r="I896" s="113">
        <v>28218</v>
      </c>
      <c r="J896" s="113">
        <v>1808492.25</v>
      </c>
      <c r="K896" s="115">
        <v>43493</v>
      </c>
      <c r="L896" s="113">
        <v>463</v>
      </c>
      <c r="M896" s="113" t="s">
        <v>3050</v>
      </c>
      <c r="N896" s="351"/>
    </row>
    <row r="897" spans="1:14">
      <c r="A897" s="113" t="s">
        <v>1138</v>
      </c>
      <c r="B897" s="113" t="s">
        <v>384</v>
      </c>
      <c r="C897" s="113">
        <v>35.9</v>
      </c>
      <c r="D897" s="113">
        <v>36.049999999999997</v>
      </c>
      <c r="E897" s="113">
        <v>34.15</v>
      </c>
      <c r="F897" s="113">
        <v>34.299999999999997</v>
      </c>
      <c r="G897" s="113">
        <v>34.35</v>
      </c>
      <c r="H897" s="113">
        <v>35.6</v>
      </c>
      <c r="I897" s="113">
        <v>100070</v>
      </c>
      <c r="J897" s="113">
        <v>3455628.35</v>
      </c>
      <c r="K897" s="115">
        <v>43493</v>
      </c>
      <c r="L897" s="113">
        <v>807</v>
      </c>
      <c r="M897" s="113" t="s">
        <v>1139</v>
      </c>
      <c r="N897" s="351"/>
    </row>
    <row r="898" spans="1:14">
      <c r="A898" s="113" t="s">
        <v>1140</v>
      </c>
      <c r="B898" s="113" t="s">
        <v>384</v>
      </c>
      <c r="C898" s="113">
        <v>78.900000000000006</v>
      </c>
      <c r="D898" s="113">
        <v>79.45</v>
      </c>
      <c r="E898" s="113">
        <v>73.3</v>
      </c>
      <c r="F898" s="113">
        <v>73.55</v>
      </c>
      <c r="G898" s="113">
        <v>73.900000000000006</v>
      </c>
      <c r="H898" s="113">
        <v>78.55</v>
      </c>
      <c r="I898" s="113">
        <v>236391</v>
      </c>
      <c r="J898" s="113">
        <v>17742779.75</v>
      </c>
      <c r="K898" s="115">
        <v>43493</v>
      </c>
      <c r="L898" s="113">
        <v>4628</v>
      </c>
      <c r="M898" s="113" t="s">
        <v>1141</v>
      </c>
      <c r="N898" s="351"/>
    </row>
    <row r="899" spans="1:14">
      <c r="A899" s="113" t="s">
        <v>1142</v>
      </c>
      <c r="B899" s="113" t="s">
        <v>384</v>
      </c>
      <c r="C899" s="113">
        <v>29.05</v>
      </c>
      <c r="D899" s="113">
        <v>29.9</v>
      </c>
      <c r="E899" s="113">
        <v>28.15</v>
      </c>
      <c r="F899" s="113">
        <v>29.1</v>
      </c>
      <c r="G899" s="113">
        <v>29.85</v>
      </c>
      <c r="H899" s="113">
        <v>29.65</v>
      </c>
      <c r="I899" s="113">
        <v>3928</v>
      </c>
      <c r="J899" s="113">
        <v>112315.55</v>
      </c>
      <c r="K899" s="115">
        <v>43493</v>
      </c>
      <c r="L899" s="113">
        <v>43</v>
      </c>
      <c r="M899" s="113" t="s">
        <v>1143</v>
      </c>
      <c r="N899" s="351"/>
    </row>
    <row r="900" spans="1:14">
      <c r="A900" s="113" t="s">
        <v>1144</v>
      </c>
      <c r="B900" s="113" t="s">
        <v>384</v>
      </c>
      <c r="C900" s="113">
        <v>27.2</v>
      </c>
      <c r="D900" s="113">
        <v>27.8</v>
      </c>
      <c r="E900" s="113">
        <v>26.5</v>
      </c>
      <c r="F900" s="113">
        <v>27.35</v>
      </c>
      <c r="G900" s="113">
        <v>27.8</v>
      </c>
      <c r="H900" s="113">
        <v>27.7</v>
      </c>
      <c r="I900" s="113">
        <v>19488</v>
      </c>
      <c r="J900" s="113">
        <v>527908.75</v>
      </c>
      <c r="K900" s="115">
        <v>43493</v>
      </c>
      <c r="L900" s="113">
        <v>60</v>
      </c>
      <c r="M900" s="113" t="s">
        <v>1145</v>
      </c>
      <c r="N900" s="351"/>
    </row>
    <row r="901" spans="1:14">
      <c r="A901" s="113" t="s">
        <v>1909</v>
      </c>
      <c r="B901" s="113" t="s">
        <v>384</v>
      </c>
      <c r="C901" s="113">
        <v>110</v>
      </c>
      <c r="D901" s="113">
        <v>118</v>
      </c>
      <c r="E901" s="113">
        <v>102.9</v>
      </c>
      <c r="F901" s="113">
        <v>104.55</v>
      </c>
      <c r="G901" s="113">
        <v>105</v>
      </c>
      <c r="H901" s="113">
        <v>111.25</v>
      </c>
      <c r="I901" s="113">
        <v>7839</v>
      </c>
      <c r="J901" s="113">
        <v>839209.6</v>
      </c>
      <c r="K901" s="115">
        <v>43493</v>
      </c>
      <c r="L901" s="113">
        <v>201</v>
      </c>
      <c r="M901" s="113" t="s">
        <v>2565</v>
      </c>
      <c r="N901" s="351"/>
    </row>
    <row r="902" spans="1:14">
      <c r="A902" s="113" t="s">
        <v>240</v>
      </c>
      <c r="B902" s="113" t="s">
        <v>384</v>
      </c>
      <c r="C902" s="113">
        <v>369</v>
      </c>
      <c r="D902" s="113">
        <v>371.2</v>
      </c>
      <c r="E902" s="113">
        <v>362.45</v>
      </c>
      <c r="F902" s="113">
        <v>365.15</v>
      </c>
      <c r="G902" s="113">
        <v>365</v>
      </c>
      <c r="H902" s="113">
        <v>369.9</v>
      </c>
      <c r="I902" s="113">
        <v>1317448</v>
      </c>
      <c r="J902" s="113">
        <v>481238013</v>
      </c>
      <c r="K902" s="115">
        <v>43493</v>
      </c>
      <c r="L902" s="113">
        <v>41792</v>
      </c>
      <c r="M902" s="113" t="s">
        <v>1146</v>
      </c>
      <c r="N902" s="351"/>
    </row>
    <row r="903" spans="1:14">
      <c r="A903" s="113" t="s">
        <v>1147</v>
      </c>
      <c r="B903" s="113" t="s">
        <v>384</v>
      </c>
      <c r="C903" s="113">
        <v>26.6</v>
      </c>
      <c r="D903" s="113">
        <v>26.8</v>
      </c>
      <c r="E903" s="113">
        <v>25.5</v>
      </c>
      <c r="F903" s="113">
        <v>25.95</v>
      </c>
      <c r="G903" s="113">
        <v>25.9</v>
      </c>
      <c r="H903" s="113">
        <v>26.55</v>
      </c>
      <c r="I903" s="113">
        <v>987806</v>
      </c>
      <c r="J903" s="113">
        <v>25664884.600000001</v>
      </c>
      <c r="K903" s="115">
        <v>43493</v>
      </c>
      <c r="L903" s="113">
        <v>2075</v>
      </c>
      <c r="M903" s="113" t="s">
        <v>1148</v>
      </c>
      <c r="N903" s="351"/>
    </row>
    <row r="904" spans="1:14">
      <c r="A904" s="113" t="s">
        <v>115</v>
      </c>
      <c r="B904" s="113" t="s">
        <v>384</v>
      </c>
      <c r="C904" s="113">
        <v>6512.5</v>
      </c>
      <c r="D904" s="113">
        <v>6610</v>
      </c>
      <c r="E904" s="113">
        <v>6317.7</v>
      </c>
      <c r="F904" s="113">
        <v>6511.05</v>
      </c>
      <c r="G904" s="113">
        <v>6510.5</v>
      </c>
      <c r="H904" s="113">
        <v>6513.4</v>
      </c>
      <c r="I904" s="113">
        <v>2398091</v>
      </c>
      <c r="J904" s="113">
        <v>15499707388.9</v>
      </c>
      <c r="K904" s="115">
        <v>43493</v>
      </c>
      <c r="L904" s="113">
        <v>264941</v>
      </c>
      <c r="M904" s="113" t="s">
        <v>1149</v>
      </c>
      <c r="N904" s="351"/>
    </row>
    <row r="905" spans="1:14">
      <c r="A905" s="113" t="s">
        <v>2246</v>
      </c>
      <c r="B905" s="113" t="s">
        <v>384</v>
      </c>
      <c r="C905" s="113">
        <v>524.65</v>
      </c>
      <c r="D905" s="113">
        <v>537.70000000000005</v>
      </c>
      <c r="E905" s="113">
        <v>516.25</v>
      </c>
      <c r="F905" s="113">
        <v>527.4</v>
      </c>
      <c r="G905" s="113">
        <v>517.6</v>
      </c>
      <c r="H905" s="113">
        <v>532.6</v>
      </c>
      <c r="I905" s="113">
        <v>3671</v>
      </c>
      <c r="J905" s="113">
        <v>1927036.25</v>
      </c>
      <c r="K905" s="115">
        <v>43493</v>
      </c>
      <c r="L905" s="113">
        <v>573</v>
      </c>
      <c r="M905" s="113" t="s">
        <v>2247</v>
      </c>
      <c r="N905" s="351"/>
    </row>
    <row r="906" spans="1:14">
      <c r="A906" s="113" t="s">
        <v>1150</v>
      </c>
      <c r="B906" s="113" t="s">
        <v>384</v>
      </c>
      <c r="C906" s="113">
        <v>410</v>
      </c>
      <c r="D906" s="113">
        <v>410</v>
      </c>
      <c r="E906" s="113">
        <v>394.1</v>
      </c>
      <c r="F906" s="113">
        <v>401.8</v>
      </c>
      <c r="G906" s="113">
        <v>401</v>
      </c>
      <c r="H906" s="113">
        <v>410.15</v>
      </c>
      <c r="I906" s="113">
        <v>38452</v>
      </c>
      <c r="J906" s="113">
        <v>15438003.300000001</v>
      </c>
      <c r="K906" s="115">
        <v>43493</v>
      </c>
      <c r="L906" s="113">
        <v>2656</v>
      </c>
      <c r="M906" s="113" t="s">
        <v>1151</v>
      </c>
      <c r="N906" s="351"/>
    </row>
    <row r="907" spans="1:14">
      <c r="A907" s="113" t="s">
        <v>2202</v>
      </c>
      <c r="B907" s="113" t="s">
        <v>384</v>
      </c>
      <c r="C907" s="113">
        <v>429.05</v>
      </c>
      <c r="D907" s="113">
        <v>432.4</v>
      </c>
      <c r="E907" s="113">
        <v>423</v>
      </c>
      <c r="F907" s="113">
        <v>425.6</v>
      </c>
      <c r="G907" s="113">
        <v>423</v>
      </c>
      <c r="H907" s="113">
        <v>431.85</v>
      </c>
      <c r="I907" s="113">
        <v>1350</v>
      </c>
      <c r="J907" s="113">
        <v>575200.05000000005</v>
      </c>
      <c r="K907" s="115">
        <v>43493</v>
      </c>
      <c r="L907" s="113">
        <v>224</v>
      </c>
      <c r="M907" s="113" t="s">
        <v>2203</v>
      </c>
      <c r="N907" s="351"/>
    </row>
    <row r="908" spans="1:14">
      <c r="A908" s="113" t="s">
        <v>3294</v>
      </c>
      <c r="B908" s="113" t="s">
        <v>384</v>
      </c>
      <c r="C908" s="113">
        <v>41.5</v>
      </c>
      <c r="D908" s="113">
        <v>42.4</v>
      </c>
      <c r="E908" s="113">
        <v>40.65</v>
      </c>
      <c r="F908" s="113">
        <v>40.65</v>
      </c>
      <c r="G908" s="113">
        <v>40.65</v>
      </c>
      <c r="H908" s="113">
        <v>42.75</v>
      </c>
      <c r="I908" s="113">
        <v>30808</v>
      </c>
      <c r="J908" s="113">
        <v>1258374.7</v>
      </c>
      <c r="K908" s="115">
        <v>43493</v>
      </c>
      <c r="L908" s="113">
        <v>199</v>
      </c>
      <c r="M908" s="113" t="s">
        <v>3295</v>
      </c>
      <c r="N908" s="351"/>
    </row>
    <row r="909" spans="1:14">
      <c r="A909" s="113" t="s">
        <v>1860</v>
      </c>
      <c r="B909" s="113" t="s">
        <v>384</v>
      </c>
      <c r="C909" s="113">
        <v>87.4</v>
      </c>
      <c r="D909" s="113">
        <v>87.4</v>
      </c>
      <c r="E909" s="113">
        <v>81.5</v>
      </c>
      <c r="F909" s="113">
        <v>84.4</v>
      </c>
      <c r="G909" s="113">
        <v>84.4</v>
      </c>
      <c r="H909" s="113">
        <v>85.6</v>
      </c>
      <c r="I909" s="113">
        <v>538683</v>
      </c>
      <c r="J909" s="113">
        <v>45197210.25</v>
      </c>
      <c r="K909" s="115">
        <v>43493</v>
      </c>
      <c r="L909" s="113">
        <v>2555</v>
      </c>
      <c r="M909" s="113" t="s">
        <v>1861</v>
      </c>
      <c r="N909" s="351"/>
    </row>
    <row r="910" spans="1:14">
      <c r="A910" s="113" t="s">
        <v>1849</v>
      </c>
      <c r="B910" s="113" t="s">
        <v>384</v>
      </c>
      <c r="C910" s="113">
        <v>49.15</v>
      </c>
      <c r="D910" s="113">
        <v>49.75</v>
      </c>
      <c r="E910" s="113">
        <v>47.3</v>
      </c>
      <c r="F910" s="113">
        <v>47.7</v>
      </c>
      <c r="G910" s="113">
        <v>47.5</v>
      </c>
      <c r="H910" s="113">
        <v>49.65</v>
      </c>
      <c r="I910" s="113">
        <v>28338</v>
      </c>
      <c r="J910" s="113">
        <v>1357662.3</v>
      </c>
      <c r="K910" s="115">
        <v>43493</v>
      </c>
      <c r="L910" s="113">
        <v>315</v>
      </c>
      <c r="M910" s="113" t="s">
        <v>1851</v>
      </c>
      <c r="N910" s="351"/>
    </row>
    <row r="911" spans="1:14">
      <c r="A911" s="113" t="s">
        <v>1153</v>
      </c>
      <c r="B911" s="113" t="s">
        <v>384</v>
      </c>
      <c r="C911" s="113">
        <v>365.05</v>
      </c>
      <c r="D911" s="113">
        <v>370.95</v>
      </c>
      <c r="E911" s="113">
        <v>363.6</v>
      </c>
      <c r="F911" s="113">
        <v>367.7</v>
      </c>
      <c r="G911" s="113">
        <v>368.1</v>
      </c>
      <c r="H911" s="113">
        <v>370.85</v>
      </c>
      <c r="I911" s="113">
        <v>5499</v>
      </c>
      <c r="J911" s="113">
        <v>2021451.6</v>
      </c>
      <c r="K911" s="115">
        <v>43493</v>
      </c>
      <c r="L911" s="113">
        <v>412</v>
      </c>
      <c r="M911" s="113" t="s">
        <v>1154</v>
      </c>
      <c r="N911" s="351"/>
    </row>
    <row r="912" spans="1:14">
      <c r="A912" s="113" t="s">
        <v>1991</v>
      </c>
      <c r="B912" s="113" t="s">
        <v>384</v>
      </c>
      <c r="C912" s="113">
        <v>271.14999999999998</v>
      </c>
      <c r="D912" s="113">
        <v>274.85000000000002</v>
      </c>
      <c r="E912" s="113">
        <v>267</v>
      </c>
      <c r="F912" s="113">
        <v>271.75</v>
      </c>
      <c r="G912" s="113">
        <v>273.8</v>
      </c>
      <c r="H912" s="113">
        <v>273</v>
      </c>
      <c r="I912" s="113">
        <v>3318</v>
      </c>
      <c r="J912" s="113">
        <v>889634.35</v>
      </c>
      <c r="K912" s="115">
        <v>43493</v>
      </c>
      <c r="L912" s="113">
        <v>78</v>
      </c>
      <c r="M912" s="113" t="s">
        <v>1992</v>
      </c>
      <c r="N912" s="351"/>
    </row>
    <row r="913" spans="1:14">
      <c r="A913" s="113" t="s">
        <v>3296</v>
      </c>
      <c r="B913" s="113" t="s">
        <v>3217</v>
      </c>
      <c r="C913" s="113">
        <v>8.6999999999999993</v>
      </c>
      <c r="D913" s="113">
        <v>9.1</v>
      </c>
      <c r="E913" s="113">
        <v>8.5</v>
      </c>
      <c r="F913" s="113">
        <v>9.1</v>
      </c>
      <c r="G913" s="113">
        <v>9.1</v>
      </c>
      <c r="H913" s="113">
        <v>8.6999999999999993</v>
      </c>
      <c r="I913" s="113">
        <v>23322</v>
      </c>
      <c r="J913" s="113">
        <v>207780.05</v>
      </c>
      <c r="K913" s="115">
        <v>43493</v>
      </c>
      <c r="L913" s="113">
        <v>54</v>
      </c>
      <c r="M913" s="113" t="s">
        <v>3297</v>
      </c>
      <c r="N913" s="351"/>
    </row>
    <row r="914" spans="1:14">
      <c r="A914" s="113" t="s">
        <v>2452</v>
      </c>
      <c r="B914" s="113" t="s">
        <v>384</v>
      </c>
      <c r="C914" s="113">
        <v>13.75</v>
      </c>
      <c r="D914" s="113">
        <v>13.75</v>
      </c>
      <c r="E914" s="113">
        <v>13.1</v>
      </c>
      <c r="F914" s="113">
        <v>13.35</v>
      </c>
      <c r="G914" s="113">
        <v>13.5</v>
      </c>
      <c r="H914" s="113">
        <v>13.85</v>
      </c>
      <c r="I914" s="113">
        <v>59392</v>
      </c>
      <c r="J914" s="113">
        <v>796705.65</v>
      </c>
      <c r="K914" s="115">
        <v>43493</v>
      </c>
      <c r="L914" s="113">
        <v>178</v>
      </c>
      <c r="M914" s="113" t="s">
        <v>2453</v>
      </c>
      <c r="N914" s="351"/>
    </row>
    <row r="915" spans="1:14">
      <c r="A915" s="113" t="s">
        <v>3298</v>
      </c>
      <c r="B915" s="113" t="s">
        <v>384</v>
      </c>
      <c r="C915" s="113">
        <v>26.2</v>
      </c>
      <c r="D915" s="113">
        <v>26.7</v>
      </c>
      <c r="E915" s="113">
        <v>25</v>
      </c>
      <c r="F915" s="113">
        <v>25.3</v>
      </c>
      <c r="G915" s="113">
        <v>25.2</v>
      </c>
      <c r="H915" s="113">
        <v>26.15</v>
      </c>
      <c r="I915" s="113">
        <v>5830</v>
      </c>
      <c r="J915" s="113">
        <v>148424.95000000001</v>
      </c>
      <c r="K915" s="115">
        <v>43493</v>
      </c>
      <c r="L915" s="113">
        <v>89</v>
      </c>
      <c r="M915" s="113" t="s">
        <v>3299</v>
      </c>
      <c r="N915" s="351"/>
    </row>
    <row r="916" spans="1:14">
      <c r="A916" s="113" t="s">
        <v>348</v>
      </c>
      <c r="B916" s="113" t="s">
        <v>384</v>
      </c>
      <c r="C916" s="113">
        <v>558.85</v>
      </c>
      <c r="D916" s="113">
        <v>561</v>
      </c>
      <c r="E916" s="113">
        <v>540</v>
      </c>
      <c r="F916" s="113">
        <v>544.1</v>
      </c>
      <c r="G916" s="113">
        <v>540.4</v>
      </c>
      <c r="H916" s="113">
        <v>554.85</v>
      </c>
      <c r="I916" s="113">
        <v>995460</v>
      </c>
      <c r="J916" s="113">
        <v>542881324.25</v>
      </c>
      <c r="K916" s="115">
        <v>43493</v>
      </c>
      <c r="L916" s="113">
        <v>19200</v>
      </c>
      <c r="M916" s="113" t="s">
        <v>2735</v>
      </c>
      <c r="N916" s="351"/>
    </row>
    <row r="917" spans="1:14">
      <c r="A917" s="113" t="s">
        <v>116</v>
      </c>
      <c r="B917" s="113" t="s">
        <v>384</v>
      </c>
      <c r="C917" s="113">
        <v>104.55</v>
      </c>
      <c r="D917" s="113">
        <v>104.55</v>
      </c>
      <c r="E917" s="113">
        <v>98</v>
      </c>
      <c r="F917" s="113">
        <v>98.4</v>
      </c>
      <c r="G917" s="113">
        <v>98.05</v>
      </c>
      <c r="H917" s="113">
        <v>102.85</v>
      </c>
      <c r="I917" s="113">
        <v>104306</v>
      </c>
      <c r="J917" s="113">
        <v>10349598.6</v>
      </c>
      <c r="K917" s="115">
        <v>43493</v>
      </c>
      <c r="L917" s="113">
        <v>1640</v>
      </c>
      <c r="M917" s="113" t="s">
        <v>1155</v>
      </c>
      <c r="N917" s="351"/>
    </row>
    <row r="918" spans="1:14">
      <c r="A918" s="113" t="s">
        <v>1156</v>
      </c>
      <c r="B918" s="113" t="s">
        <v>384</v>
      </c>
      <c r="C918" s="113">
        <v>709.7</v>
      </c>
      <c r="D918" s="113">
        <v>713.95</v>
      </c>
      <c r="E918" s="113">
        <v>701.05</v>
      </c>
      <c r="F918" s="113">
        <v>708</v>
      </c>
      <c r="G918" s="113">
        <v>709</v>
      </c>
      <c r="H918" s="113">
        <v>710.45</v>
      </c>
      <c r="I918" s="113">
        <v>235934</v>
      </c>
      <c r="J918" s="113">
        <v>167081698.25</v>
      </c>
      <c r="K918" s="115">
        <v>43493</v>
      </c>
      <c r="L918" s="113">
        <v>12936</v>
      </c>
      <c r="M918" s="113" t="s">
        <v>3051</v>
      </c>
      <c r="N918" s="351"/>
    </row>
    <row r="919" spans="1:14">
      <c r="A919" s="113" t="s">
        <v>2454</v>
      </c>
      <c r="B919" s="113" t="s">
        <v>3217</v>
      </c>
      <c r="C919" s="113">
        <v>7.05</v>
      </c>
      <c r="D919" s="113">
        <v>7.35</v>
      </c>
      <c r="E919" s="113">
        <v>7</v>
      </c>
      <c r="F919" s="113">
        <v>7.35</v>
      </c>
      <c r="G919" s="113">
        <v>7.35</v>
      </c>
      <c r="H919" s="113">
        <v>7.2</v>
      </c>
      <c r="I919" s="113">
        <v>10012</v>
      </c>
      <c r="J919" s="113">
        <v>72928.149999999994</v>
      </c>
      <c r="K919" s="115">
        <v>43493</v>
      </c>
      <c r="L919" s="113">
        <v>34</v>
      </c>
      <c r="M919" s="113" t="s">
        <v>2455</v>
      </c>
      <c r="N919" s="351"/>
    </row>
    <row r="920" spans="1:14">
      <c r="A920" s="113" t="s">
        <v>1157</v>
      </c>
      <c r="B920" s="113" t="s">
        <v>384</v>
      </c>
      <c r="C920" s="113">
        <v>53.95</v>
      </c>
      <c r="D920" s="113">
        <v>54.35</v>
      </c>
      <c r="E920" s="113">
        <v>51.9</v>
      </c>
      <c r="F920" s="113">
        <v>52.6</v>
      </c>
      <c r="G920" s="113">
        <v>52.65</v>
      </c>
      <c r="H920" s="113">
        <v>54</v>
      </c>
      <c r="I920" s="113">
        <v>529097</v>
      </c>
      <c r="J920" s="113">
        <v>27919104.25</v>
      </c>
      <c r="K920" s="115">
        <v>43493</v>
      </c>
      <c r="L920" s="113">
        <v>4300</v>
      </c>
      <c r="M920" s="113" t="s">
        <v>1158</v>
      </c>
      <c r="N920" s="351"/>
    </row>
    <row r="921" spans="1:14">
      <c r="A921" s="113" t="s">
        <v>3618</v>
      </c>
      <c r="B921" s="113" t="s">
        <v>3217</v>
      </c>
      <c r="C921" s="113">
        <v>1.4</v>
      </c>
      <c r="D921" s="113">
        <v>1.4</v>
      </c>
      <c r="E921" s="113">
        <v>1.4</v>
      </c>
      <c r="F921" s="113">
        <v>1.4</v>
      </c>
      <c r="G921" s="113">
        <v>1.4</v>
      </c>
      <c r="H921" s="113">
        <v>1.4</v>
      </c>
      <c r="I921" s="113">
        <v>10</v>
      </c>
      <c r="J921" s="113">
        <v>14</v>
      </c>
      <c r="K921" s="115">
        <v>43493</v>
      </c>
      <c r="L921" s="113">
        <v>1</v>
      </c>
      <c r="M921" s="113" t="s">
        <v>3619</v>
      </c>
      <c r="N921" s="351"/>
    </row>
    <row r="922" spans="1:14">
      <c r="A922" s="113" t="s">
        <v>1159</v>
      </c>
      <c r="B922" s="113" t="s">
        <v>384</v>
      </c>
      <c r="C922" s="113">
        <v>78.400000000000006</v>
      </c>
      <c r="D922" s="113">
        <v>78.849999999999994</v>
      </c>
      <c r="E922" s="113">
        <v>73.150000000000006</v>
      </c>
      <c r="F922" s="113">
        <v>75.95</v>
      </c>
      <c r="G922" s="113">
        <v>76.150000000000006</v>
      </c>
      <c r="H922" s="113">
        <v>79.349999999999994</v>
      </c>
      <c r="I922" s="113">
        <v>25181</v>
      </c>
      <c r="J922" s="113">
        <v>1897904.45</v>
      </c>
      <c r="K922" s="115">
        <v>43493</v>
      </c>
      <c r="L922" s="113">
        <v>778</v>
      </c>
      <c r="M922" s="113" t="s">
        <v>1160</v>
      </c>
      <c r="N922" s="351"/>
    </row>
    <row r="923" spans="1:14">
      <c r="A923" s="113" t="s">
        <v>1161</v>
      </c>
      <c r="B923" s="113" t="s">
        <v>384</v>
      </c>
      <c r="C923" s="113">
        <v>39.15</v>
      </c>
      <c r="D923" s="113">
        <v>39.9</v>
      </c>
      <c r="E923" s="113">
        <v>37.4</v>
      </c>
      <c r="F923" s="113">
        <v>39.200000000000003</v>
      </c>
      <c r="G923" s="113">
        <v>39.1</v>
      </c>
      <c r="H923" s="113">
        <v>39.15</v>
      </c>
      <c r="I923" s="113">
        <v>487702</v>
      </c>
      <c r="J923" s="113">
        <v>18787399</v>
      </c>
      <c r="K923" s="115">
        <v>43493</v>
      </c>
      <c r="L923" s="113">
        <v>4790</v>
      </c>
      <c r="M923" s="113" t="s">
        <v>1162</v>
      </c>
      <c r="N923" s="351"/>
    </row>
    <row r="924" spans="1:14">
      <c r="A924" s="113" t="s">
        <v>1163</v>
      </c>
      <c r="B924" s="113" t="s">
        <v>384</v>
      </c>
      <c r="C924" s="113">
        <v>8.6</v>
      </c>
      <c r="D924" s="113">
        <v>9.0500000000000007</v>
      </c>
      <c r="E924" s="113">
        <v>8.6</v>
      </c>
      <c r="F924" s="113">
        <v>8.6</v>
      </c>
      <c r="G924" s="113">
        <v>8.6</v>
      </c>
      <c r="H924" s="113">
        <v>9.0500000000000007</v>
      </c>
      <c r="I924" s="113">
        <v>1734861</v>
      </c>
      <c r="J924" s="113">
        <v>14963175.9</v>
      </c>
      <c r="K924" s="115">
        <v>43493</v>
      </c>
      <c r="L924" s="113">
        <v>765</v>
      </c>
      <c r="M924" s="113" t="s">
        <v>1164</v>
      </c>
      <c r="N924" s="351"/>
    </row>
    <row r="925" spans="1:14">
      <c r="A925" s="113" t="s">
        <v>1165</v>
      </c>
      <c r="B925" s="113" t="s">
        <v>384</v>
      </c>
      <c r="C925" s="113">
        <v>3213.9</v>
      </c>
      <c r="D925" s="113">
        <v>3213.9</v>
      </c>
      <c r="E925" s="113">
        <v>3027</v>
      </c>
      <c r="F925" s="113">
        <v>3097.95</v>
      </c>
      <c r="G925" s="113">
        <v>3090</v>
      </c>
      <c r="H925" s="113">
        <v>3213.7</v>
      </c>
      <c r="I925" s="113">
        <v>18475</v>
      </c>
      <c r="J925" s="113">
        <v>57097923.299999997</v>
      </c>
      <c r="K925" s="115">
        <v>43493</v>
      </c>
      <c r="L925" s="113">
        <v>3359</v>
      </c>
      <c r="M925" s="113" t="s">
        <v>1166</v>
      </c>
      <c r="N925" s="351"/>
    </row>
    <row r="926" spans="1:14">
      <c r="A926" s="113" t="s">
        <v>2456</v>
      </c>
      <c r="B926" s="113" t="s">
        <v>384</v>
      </c>
      <c r="C926" s="113">
        <v>9.4</v>
      </c>
      <c r="D926" s="113">
        <v>9.4</v>
      </c>
      <c r="E926" s="113">
        <v>8.8000000000000007</v>
      </c>
      <c r="F926" s="113">
        <v>9.1999999999999993</v>
      </c>
      <c r="G926" s="113">
        <v>9.1999999999999993</v>
      </c>
      <c r="H926" s="113">
        <v>9.1</v>
      </c>
      <c r="I926" s="113">
        <v>23395</v>
      </c>
      <c r="J926" s="113">
        <v>214083.6</v>
      </c>
      <c r="K926" s="115">
        <v>43493</v>
      </c>
      <c r="L926" s="113">
        <v>163</v>
      </c>
      <c r="M926" s="113" t="s">
        <v>2457</v>
      </c>
      <c r="N926" s="351"/>
    </row>
    <row r="927" spans="1:14">
      <c r="A927" s="113" t="s">
        <v>3300</v>
      </c>
      <c r="B927" s="113" t="s">
        <v>3217</v>
      </c>
      <c r="C927" s="113">
        <v>1.1499999999999999</v>
      </c>
      <c r="D927" s="113">
        <v>1.2</v>
      </c>
      <c r="E927" s="113">
        <v>1.1499999999999999</v>
      </c>
      <c r="F927" s="113">
        <v>1.2</v>
      </c>
      <c r="G927" s="113">
        <v>1.2</v>
      </c>
      <c r="H927" s="113">
        <v>1.2</v>
      </c>
      <c r="I927" s="113">
        <v>9403</v>
      </c>
      <c r="J927" s="113">
        <v>11192.35</v>
      </c>
      <c r="K927" s="115">
        <v>43493</v>
      </c>
      <c r="L927" s="113">
        <v>12</v>
      </c>
      <c r="M927" s="113" t="s">
        <v>3301</v>
      </c>
      <c r="N927" s="351"/>
    </row>
    <row r="928" spans="1:14">
      <c r="A928" s="113" t="s">
        <v>352</v>
      </c>
      <c r="B928" s="113" t="s">
        <v>384</v>
      </c>
      <c r="C928" s="113">
        <v>425.55</v>
      </c>
      <c r="D928" s="113">
        <v>425.55</v>
      </c>
      <c r="E928" s="113">
        <v>390.95</v>
      </c>
      <c r="F928" s="113">
        <v>400.15</v>
      </c>
      <c r="G928" s="113">
        <v>397.9</v>
      </c>
      <c r="H928" s="113">
        <v>429.4</v>
      </c>
      <c r="I928" s="113">
        <v>1532629</v>
      </c>
      <c r="J928" s="113">
        <v>614405816.45000005</v>
      </c>
      <c r="K928" s="115">
        <v>43493</v>
      </c>
      <c r="L928" s="113">
        <v>37560</v>
      </c>
      <c r="M928" s="113" t="s">
        <v>1167</v>
      </c>
      <c r="N928" s="351"/>
    </row>
    <row r="929" spans="1:14">
      <c r="A929" s="113" t="s">
        <v>1840</v>
      </c>
      <c r="B929" s="113" t="s">
        <v>384</v>
      </c>
      <c r="C929" s="113">
        <v>905.7</v>
      </c>
      <c r="D929" s="113">
        <v>910</v>
      </c>
      <c r="E929" s="113">
        <v>894.05</v>
      </c>
      <c r="F929" s="113">
        <v>901.5</v>
      </c>
      <c r="G929" s="113">
        <v>901</v>
      </c>
      <c r="H929" s="113">
        <v>907.25</v>
      </c>
      <c r="I929" s="113">
        <v>296576</v>
      </c>
      <c r="J929" s="113">
        <v>267512188.55000001</v>
      </c>
      <c r="K929" s="115">
        <v>43493</v>
      </c>
      <c r="L929" s="113">
        <v>24418</v>
      </c>
      <c r="M929" s="113" t="s">
        <v>1841</v>
      </c>
      <c r="N929" s="351"/>
    </row>
    <row r="930" spans="1:14">
      <c r="A930" s="113" t="s">
        <v>1168</v>
      </c>
      <c r="B930" s="113" t="s">
        <v>384</v>
      </c>
      <c r="C930" s="113">
        <v>203.05</v>
      </c>
      <c r="D930" s="113">
        <v>206.9</v>
      </c>
      <c r="E930" s="113">
        <v>197.4</v>
      </c>
      <c r="F930" s="113">
        <v>205.3</v>
      </c>
      <c r="G930" s="113">
        <v>205.15</v>
      </c>
      <c r="H930" s="113">
        <v>205.05</v>
      </c>
      <c r="I930" s="113">
        <v>59072</v>
      </c>
      <c r="J930" s="113">
        <v>11943418.65</v>
      </c>
      <c r="K930" s="115">
        <v>43493</v>
      </c>
      <c r="L930" s="113">
        <v>1857</v>
      </c>
      <c r="M930" s="113" t="s">
        <v>1169</v>
      </c>
      <c r="N930" s="351"/>
    </row>
    <row r="931" spans="1:14">
      <c r="A931" s="113" t="s">
        <v>2688</v>
      </c>
      <c r="B931" s="113" t="s">
        <v>384</v>
      </c>
      <c r="C931" s="113">
        <v>0.9</v>
      </c>
      <c r="D931" s="113">
        <v>0.9</v>
      </c>
      <c r="E931" s="113">
        <v>0.85</v>
      </c>
      <c r="F931" s="113">
        <v>0.85</v>
      </c>
      <c r="G931" s="113">
        <v>0.85</v>
      </c>
      <c r="H931" s="113">
        <v>0.9</v>
      </c>
      <c r="I931" s="113">
        <v>344446</v>
      </c>
      <c r="J931" s="113">
        <v>294310.75</v>
      </c>
      <c r="K931" s="115">
        <v>43493</v>
      </c>
      <c r="L931" s="113">
        <v>211</v>
      </c>
      <c r="M931" s="113" t="s">
        <v>2689</v>
      </c>
      <c r="N931" s="351"/>
    </row>
    <row r="932" spans="1:14">
      <c r="A932" s="113" t="s">
        <v>2557</v>
      </c>
      <c r="B932" s="113" t="s">
        <v>384</v>
      </c>
      <c r="C932" s="113">
        <v>125</v>
      </c>
      <c r="D932" s="113">
        <v>126.75</v>
      </c>
      <c r="E932" s="113">
        <v>120.6</v>
      </c>
      <c r="F932" s="113">
        <v>121.2</v>
      </c>
      <c r="G932" s="113">
        <v>121.35</v>
      </c>
      <c r="H932" s="113">
        <v>125.05</v>
      </c>
      <c r="I932" s="113">
        <v>105695</v>
      </c>
      <c r="J932" s="113">
        <v>12968434.75</v>
      </c>
      <c r="K932" s="115">
        <v>43493</v>
      </c>
      <c r="L932" s="113">
        <v>2304</v>
      </c>
      <c r="M932" s="113" t="s">
        <v>2562</v>
      </c>
      <c r="N932" s="351"/>
    </row>
    <row r="933" spans="1:14">
      <c r="A933" s="113" t="s">
        <v>1170</v>
      </c>
      <c r="B933" s="113" t="s">
        <v>384</v>
      </c>
      <c r="C933" s="113">
        <v>144.75</v>
      </c>
      <c r="D933" s="113">
        <v>147.80000000000001</v>
      </c>
      <c r="E933" s="113">
        <v>135</v>
      </c>
      <c r="F933" s="113">
        <v>145.1</v>
      </c>
      <c r="G933" s="113">
        <v>146.69999999999999</v>
      </c>
      <c r="H933" s="113">
        <v>145.65</v>
      </c>
      <c r="I933" s="113">
        <v>113489</v>
      </c>
      <c r="J933" s="113">
        <v>16018631.15</v>
      </c>
      <c r="K933" s="115">
        <v>43493</v>
      </c>
      <c r="L933" s="113">
        <v>3663</v>
      </c>
      <c r="M933" s="113" t="s">
        <v>1171</v>
      </c>
      <c r="N933" s="351"/>
    </row>
    <row r="934" spans="1:14">
      <c r="A934" s="113" t="s">
        <v>1172</v>
      </c>
      <c r="B934" s="113" t="s">
        <v>384</v>
      </c>
      <c r="C934" s="113">
        <v>292</v>
      </c>
      <c r="D934" s="113">
        <v>295.14999999999998</v>
      </c>
      <c r="E934" s="113">
        <v>274</v>
      </c>
      <c r="F934" s="113">
        <v>283.14999999999998</v>
      </c>
      <c r="G934" s="113">
        <v>284.89999999999998</v>
      </c>
      <c r="H934" s="113">
        <v>292.64999999999998</v>
      </c>
      <c r="I934" s="113">
        <v>340898</v>
      </c>
      <c r="J934" s="113">
        <v>96239300.799999997</v>
      </c>
      <c r="K934" s="115">
        <v>43493</v>
      </c>
      <c r="L934" s="113">
        <v>12160</v>
      </c>
      <c r="M934" s="113" t="s">
        <v>1897</v>
      </c>
      <c r="N934" s="351"/>
    </row>
    <row r="935" spans="1:14">
      <c r="A935" s="113" t="s">
        <v>3302</v>
      </c>
      <c r="B935" s="113" t="s">
        <v>384</v>
      </c>
      <c r="C935" s="113">
        <v>40.5</v>
      </c>
      <c r="D935" s="113">
        <v>40.5</v>
      </c>
      <c r="E935" s="113">
        <v>37</v>
      </c>
      <c r="F935" s="113">
        <v>37.4</v>
      </c>
      <c r="G935" s="113">
        <v>38</v>
      </c>
      <c r="H935" s="113">
        <v>38.9</v>
      </c>
      <c r="I935" s="113">
        <v>16486</v>
      </c>
      <c r="J935" s="113">
        <v>634562.94999999995</v>
      </c>
      <c r="K935" s="115">
        <v>43493</v>
      </c>
      <c r="L935" s="113">
        <v>101</v>
      </c>
      <c r="M935" s="113" t="s">
        <v>3303</v>
      </c>
      <c r="N935" s="351"/>
    </row>
    <row r="936" spans="1:14">
      <c r="A936" s="113" t="s">
        <v>117</v>
      </c>
      <c r="B936" s="113" t="s">
        <v>384</v>
      </c>
      <c r="C936" s="113">
        <v>872</v>
      </c>
      <c r="D936" s="113">
        <v>884.25</v>
      </c>
      <c r="E936" s="113">
        <v>856.05</v>
      </c>
      <c r="F936" s="113">
        <v>868.6</v>
      </c>
      <c r="G936" s="113">
        <v>868.15</v>
      </c>
      <c r="H936" s="113">
        <v>886.1</v>
      </c>
      <c r="I936" s="113">
        <v>2225129</v>
      </c>
      <c r="J936" s="113">
        <v>1936909176.8</v>
      </c>
      <c r="K936" s="115">
        <v>43493</v>
      </c>
      <c r="L936" s="113">
        <v>53270</v>
      </c>
      <c r="M936" s="113" t="s">
        <v>1173</v>
      </c>
      <c r="N936" s="351"/>
    </row>
    <row r="937" spans="1:14">
      <c r="A937" s="113" t="s">
        <v>1174</v>
      </c>
      <c r="B937" s="113" t="s">
        <v>384</v>
      </c>
      <c r="C937" s="113">
        <v>24</v>
      </c>
      <c r="D937" s="113">
        <v>24.45</v>
      </c>
      <c r="E937" s="113">
        <v>22.75</v>
      </c>
      <c r="F937" s="113">
        <v>23.35</v>
      </c>
      <c r="G937" s="113">
        <v>23.3</v>
      </c>
      <c r="H937" s="113">
        <v>24.4</v>
      </c>
      <c r="I937" s="113">
        <v>148139</v>
      </c>
      <c r="J937" s="113">
        <v>3470019.2</v>
      </c>
      <c r="K937" s="115">
        <v>43493</v>
      </c>
      <c r="L937" s="113">
        <v>729</v>
      </c>
      <c r="M937" s="113" t="s">
        <v>1175</v>
      </c>
      <c r="N937" s="351"/>
    </row>
    <row r="938" spans="1:14">
      <c r="A938" s="113" t="s">
        <v>1176</v>
      </c>
      <c r="B938" s="113" t="s">
        <v>384</v>
      </c>
      <c r="C938" s="113">
        <v>74.95</v>
      </c>
      <c r="D938" s="113">
        <v>75.3</v>
      </c>
      <c r="E938" s="113">
        <v>70.849999999999994</v>
      </c>
      <c r="F938" s="113">
        <v>71.349999999999994</v>
      </c>
      <c r="G938" s="113">
        <v>71.150000000000006</v>
      </c>
      <c r="H938" s="113">
        <v>74.2</v>
      </c>
      <c r="I938" s="113">
        <v>288206</v>
      </c>
      <c r="J938" s="113">
        <v>20738438.899999999</v>
      </c>
      <c r="K938" s="115">
        <v>43493</v>
      </c>
      <c r="L938" s="113">
        <v>1095</v>
      </c>
      <c r="M938" s="113" t="s">
        <v>1177</v>
      </c>
      <c r="N938" s="351"/>
    </row>
    <row r="939" spans="1:14">
      <c r="A939" s="113" t="s">
        <v>1178</v>
      </c>
      <c r="B939" s="113" t="s">
        <v>384</v>
      </c>
      <c r="C939" s="113">
        <v>480.15</v>
      </c>
      <c r="D939" s="113">
        <v>489.9</v>
      </c>
      <c r="E939" s="113">
        <v>470.65</v>
      </c>
      <c r="F939" s="113">
        <v>485.95</v>
      </c>
      <c r="G939" s="113">
        <v>489.9</v>
      </c>
      <c r="H939" s="113">
        <v>482.6</v>
      </c>
      <c r="I939" s="113">
        <v>5087</v>
      </c>
      <c r="J939" s="113">
        <v>2420542.85</v>
      </c>
      <c r="K939" s="115">
        <v>43493</v>
      </c>
      <c r="L939" s="113">
        <v>539</v>
      </c>
      <c r="M939" s="113" t="s">
        <v>1179</v>
      </c>
      <c r="N939" s="351"/>
    </row>
    <row r="940" spans="1:14">
      <c r="A940" s="113" t="s">
        <v>1180</v>
      </c>
      <c r="B940" s="113" t="s">
        <v>384</v>
      </c>
      <c r="C940" s="113">
        <v>27.15</v>
      </c>
      <c r="D940" s="113">
        <v>27.15</v>
      </c>
      <c r="E940" s="113">
        <v>26.2</v>
      </c>
      <c r="F940" s="113">
        <v>26.45</v>
      </c>
      <c r="G940" s="113">
        <v>26.5</v>
      </c>
      <c r="H940" s="113">
        <v>27.1</v>
      </c>
      <c r="I940" s="113">
        <v>498166</v>
      </c>
      <c r="J940" s="113">
        <v>13207448.449999999</v>
      </c>
      <c r="K940" s="115">
        <v>43493</v>
      </c>
      <c r="L940" s="113">
        <v>2247</v>
      </c>
      <c r="M940" s="113" t="s">
        <v>3052</v>
      </c>
      <c r="N940" s="351"/>
    </row>
    <row r="941" spans="1:14">
      <c r="A941" s="113" t="s">
        <v>1181</v>
      </c>
      <c r="B941" s="113" t="s">
        <v>384</v>
      </c>
      <c r="C941" s="113">
        <v>9.6999999999999993</v>
      </c>
      <c r="D941" s="113">
        <v>10.050000000000001</v>
      </c>
      <c r="E941" s="113">
        <v>9.65</v>
      </c>
      <c r="F941" s="113">
        <v>9.9499999999999993</v>
      </c>
      <c r="G941" s="113">
        <v>10</v>
      </c>
      <c r="H941" s="113">
        <v>9.9</v>
      </c>
      <c r="I941" s="113">
        <v>10324</v>
      </c>
      <c r="J941" s="113">
        <v>102277.6</v>
      </c>
      <c r="K941" s="115">
        <v>43493</v>
      </c>
      <c r="L941" s="113">
        <v>46</v>
      </c>
      <c r="M941" s="113" t="s">
        <v>1182</v>
      </c>
      <c r="N941" s="351"/>
    </row>
    <row r="942" spans="1:14">
      <c r="A942" s="113" t="s">
        <v>2690</v>
      </c>
      <c r="B942" s="113" t="s">
        <v>384</v>
      </c>
      <c r="C942" s="113">
        <v>61.7</v>
      </c>
      <c r="D942" s="113">
        <v>61.7</v>
      </c>
      <c r="E942" s="113">
        <v>47.25</v>
      </c>
      <c r="F942" s="113">
        <v>50.25</v>
      </c>
      <c r="G942" s="113">
        <v>47.5</v>
      </c>
      <c r="H942" s="113">
        <v>58.85</v>
      </c>
      <c r="I942" s="113">
        <v>199494</v>
      </c>
      <c r="J942" s="113">
        <v>10959809.550000001</v>
      </c>
      <c r="K942" s="115">
        <v>43493</v>
      </c>
      <c r="L942" s="113">
        <v>1569</v>
      </c>
      <c r="M942" s="113" t="s">
        <v>2691</v>
      </c>
      <c r="N942" s="351"/>
    </row>
    <row r="943" spans="1:14">
      <c r="A943" s="113" t="s">
        <v>1183</v>
      </c>
      <c r="B943" s="113" t="s">
        <v>384</v>
      </c>
      <c r="C943" s="113">
        <v>159.80000000000001</v>
      </c>
      <c r="D943" s="113">
        <v>159.80000000000001</v>
      </c>
      <c r="E943" s="113">
        <v>156.30000000000001</v>
      </c>
      <c r="F943" s="113">
        <v>157.30000000000001</v>
      </c>
      <c r="G943" s="113">
        <v>157</v>
      </c>
      <c r="H943" s="113">
        <v>158.75</v>
      </c>
      <c r="I943" s="113">
        <v>69141</v>
      </c>
      <c r="J943" s="113">
        <v>10874663.550000001</v>
      </c>
      <c r="K943" s="115">
        <v>43493</v>
      </c>
      <c r="L943" s="113">
        <v>1986</v>
      </c>
      <c r="M943" s="113" t="s">
        <v>1184</v>
      </c>
      <c r="N943" s="351"/>
    </row>
    <row r="944" spans="1:14">
      <c r="A944" s="113" t="s">
        <v>2458</v>
      </c>
      <c r="B944" s="113" t="s">
        <v>384</v>
      </c>
      <c r="C944" s="113">
        <v>48.05</v>
      </c>
      <c r="D944" s="113">
        <v>49.75</v>
      </c>
      <c r="E944" s="113">
        <v>45.05</v>
      </c>
      <c r="F944" s="113">
        <v>45.65</v>
      </c>
      <c r="G944" s="113">
        <v>45.1</v>
      </c>
      <c r="H944" s="113">
        <v>48.5</v>
      </c>
      <c r="I944" s="113">
        <v>12306</v>
      </c>
      <c r="J944" s="113">
        <v>578296.19999999995</v>
      </c>
      <c r="K944" s="115">
        <v>43493</v>
      </c>
      <c r="L944" s="113">
        <v>169</v>
      </c>
      <c r="M944" s="113" t="s">
        <v>2459</v>
      </c>
      <c r="N944" s="351"/>
    </row>
    <row r="945" spans="1:14">
      <c r="A945" s="113" t="s">
        <v>1185</v>
      </c>
      <c r="B945" s="113" t="s">
        <v>384</v>
      </c>
      <c r="C945" s="113">
        <v>255</v>
      </c>
      <c r="D945" s="113">
        <v>256.8</v>
      </c>
      <c r="E945" s="113">
        <v>231.35</v>
      </c>
      <c r="F945" s="113">
        <v>236.1</v>
      </c>
      <c r="G945" s="113">
        <v>235</v>
      </c>
      <c r="H945" s="113">
        <v>256.8</v>
      </c>
      <c r="I945" s="113">
        <v>44123</v>
      </c>
      <c r="J945" s="113">
        <v>10717401.25</v>
      </c>
      <c r="K945" s="115">
        <v>43493</v>
      </c>
      <c r="L945" s="113">
        <v>1813</v>
      </c>
      <c r="M945" s="113" t="s">
        <v>1186</v>
      </c>
      <c r="N945" s="351"/>
    </row>
    <row r="946" spans="1:14">
      <c r="A946" s="113" t="s">
        <v>1187</v>
      </c>
      <c r="B946" s="113" t="s">
        <v>384</v>
      </c>
      <c r="C946" s="113">
        <v>2543.25</v>
      </c>
      <c r="D946" s="113">
        <v>2566.0500000000002</v>
      </c>
      <c r="E946" s="113">
        <v>2521</v>
      </c>
      <c r="F946" s="113">
        <v>2552.85</v>
      </c>
      <c r="G946" s="113">
        <v>2555.5</v>
      </c>
      <c r="H946" s="113">
        <v>2538.35</v>
      </c>
      <c r="I946" s="113">
        <v>867</v>
      </c>
      <c r="J946" s="113">
        <v>2203450.9500000002</v>
      </c>
      <c r="K946" s="115">
        <v>43493</v>
      </c>
      <c r="L946" s="113">
        <v>263</v>
      </c>
      <c r="M946" s="113" t="s">
        <v>1188</v>
      </c>
      <c r="N946" s="351"/>
    </row>
    <row r="947" spans="1:14">
      <c r="A947" s="113" t="s">
        <v>1189</v>
      </c>
      <c r="B947" s="113" t="s">
        <v>384</v>
      </c>
      <c r="C947" s="113">
        <v>370.05</v>
      </c>
      <c r="D947" s="113">
        <v>371.95</v>
      </c>
      <c r="E947" s="113">
        <v>363.05</v>
      </c>
      <c r="F947" s="113">
        <v>366.3</v>
      </c>
      <c r="G947" s="113">
        <v>367</v>
      </c>
      <c r="H947" s="113">
        <v>371.15</v>
      </c>
      <c r="I947" s="113">
        <v>9121</v>
      </c>
      <c r="J947" s="113">
        <v>3339491.95</v>
      </c>
      <c r="K947" s="115">
        <v>43493</v>
      </c>
      <c r="L947" s="113">
        <v>303</v>
      </c>
      <c r="M947" s="113" t="s">
        <v>1190</v>
      </c>
      <c r="N947" s="351"/>
    </row>
    <row r="948" spans="1:14">
      <c r="A948" s="113" t="s">
        <v>1191</v>
      </c>
      <c r="B948" s="113" t="s">
        <v>384</v>
      </c>
      <c r="C948" s="113">
        <v>23</v>
      </c>
      <c r="D948" s="113">
        <v>25.7</v>
      </c>
      <c r="E948" s="113">
        <v>22.2</v>
      </c>
      <c r="F948" s="113">
        <v>22.45</v>
      </c>
      <c r="G948" s="113">
        <v>22.5</v>
      </c>
      <c r="H948" s="113">
        <v>23</v>
      </c>
      <c r="I948" s="113">
        <v>5020</v>
      </c>
      <c r="J948" s="113">
        <v>114713.45</v>
      </c>
      <c r="K948" s="115">
        <v>43493</v>
      </c>
      <c r="L948" s="113">
        <v>61</v>
      </c>
      <c r="M948" s="113" t="s">
        <v>1192</v>
      </c>
      <c r="N948" s="351"/>
    </row>
    <row r="949" spans="1:14">
      <c r="A949" s="113" t="s">
        <v>3053</v>
      </c>
      <c r="B949" s="113" t="s">
        <v>384</v>
      </c>
      <c r="C949" s="113">
        <v>20.350000000000001</v>
      </c>
      <c r="D949" s="113">
        <v>20.5</v>
      </c>
      <c r="E949" s="113">
        <v>19.600000000000001</v>
      </c>
      <c r="F949" s="113">
        <v>19.8</v>
      </c>
      <c r="G949" s="113">
        <v>19.899999999999999</v>
      </c>
      <c r="H949" s="113">
        <v>20.350000000000001</v>
      </c>
      <c r="I949" s="113">
        <v>347033</v>
      </c>
      <c r="J949" s="113">
        <v>6908722.5999999996</v>
      </c>
      <c r="K949" s="115">
        <v>43493</v>
      </c>
      <c r="L949" s="113">
        <v>1236</v>
      </c>
      <c r="M949" s="113" t="s">
        <v>3054</v>
      </c>
      <c r="N949" s="351"/>
    </row>
    <row r="950" spans="1:14">
      <c r="A950" s="113" t="s">
        <v>118</v>
      </c>
      <c r="B950" s="113" t="s">
        <v>384</v>
      </c>
      <c r="C950" s="113">
        <v>150.80000000000001</v>
      </c>
      <c r="D950" s="113">
        <v>151.65</v>
      </c>
      <c r="E950" s="113">
        <v>142.30000000000001</v>
      </c>
      <c r="F950" s="113">
        <v>145.30000000000001</v>
      </c>
      <c r="G950" s="113">
        <v>145.35</v>
      </c>
      <c r="H950" s="113">
        <v>150.80000000000001</v>
      </c>
      <c r="I950" s="113">
        <v>6821443</v>
      </c>
      <c r="J950" s="113">
        <v>987747861.75</v>
      </c>
      <c r="K950" s="115">
        <v>43493</v>
      </c>
      <c r="L950" s="113">
        <v>61655</v>
      </c>
      <c r="M950" s="113" t="s">
        <v>3055</v>
      </c>
      <c r="N950" s="351"/>
    </row>
    <row r="951" spans="1:14">
      <c r="A951" s="113" t="s">
        <v>1193</v>
      </c>
      <c r="B951" s="113" t="s">
        <v>384</v>
      </c>
      <c r="C951" s="113">
        <v>643</v>
      </c>
      <c r="D951" s="113">
        <v>653</v>
      </c>
      <c r="E951" s="113">
        <v>628.6</v>
      </c>
      <c r="F951" s="113">
        <v>647.20000000000005</v>
      </c>
      <c r="G951" s="113">
        <v>646</v>
      </c>
      <c r="H951" s="113">
        <v>646.20000000000005</v>
      </c>
      <c r="I951" s="113">
        <v>67675</v>
      </c>
      <c r="J951" s="113">
        <v>43469003.200000003</v>
      </c>
      <c r="K951" s="115">
        <v>43493</v>
      </c>
      <c r="L951" s="113">
        <v>5857</v>
      </c>
      <c r="M951" s="113" t="s">
        <v>3056</v>
      </c>
      <c r="N951" s="351"/>
    </row>
    <row r="952" spans="1:14">
      <c r="A952" s="113" t="s">
        <v>3057</v>
      </c>
      <c r="B952" s="113" t="s">
        <v>384</v>
      </c>
      <c r="C952" s="113">
        <v>48.3</v>
      </c>
      <c r="D952" s="113">
        <v>49</v>
      </c>
      <c r="E952" s="113">
        <v>48.05</v>
      </c>
      <c r="F952" s="113">
        <v>48.75</v>
      </c>
      <c r="G952" s="113">
        <v>49</v>
      </c>
      <c r="H952" s="113">
        <v>49.95</v>
      </c>
      <c r="I952" s="113">
        <v>2602</v>
      </c>
      <c r="J952" s="113">
        <v>125973.8</v>
      </c>
      <c r="K952" s="115">
        <v>43493</v>
      </c>
      <c r="L952" s="113">
        <v>14</v>
      </c>
      <c r="M952" s="113" t="s">
        <v>3058</v>
      </c>
      <c r="N952" s="351"/>
    </row>
    <row r="953" spans="1:14">
      <c r="A953" s="113" t="s">
        <v>204</v>
      </c>
      <c r="B953" s="113" t="s">
        <v>384</v>
      </c>
      <c r="C953" s="113">
        <v>915</v>
      </c>
      <c r="D953" s="113">
        <v>945.9</v>
      </c>
      <c r="E953" s="113">
        <v>901</v>
      </c>
      <c r="F953" s="113">
        <v>940.95</v>
      </c>
      <c r="G953" s="113">
        <v>938</v>
      </c>
      <c r="H953" s="113">
        <v>920.9</v>
      </c>
      <c r="I953" s="113">
        <v>326801</v>
      </c>
      <c r="J953" s="113">
        <v>303602721.39999998</v>
      </c>
      <c r="K953" s="115">
        <v>43493</v>
      </c>
      <c r="L953" s="113">
        <v>24127</v>
      </c>
      <c r="M953" s="113" t="s">
        <v>3059</v>
      </c>
      <c r="N953" s="351"/>
    </row>
    <row r="954" spans="1:14">
      <c r="A954" s="113" t="s">
        <v>3060</v>
      </c>
      <c r="B954" s="113" t="s">
        <v>384</v>
      </c>
      <c r="C954" s="113">
        <v>460.05</v>
      </c>
      <c r="D954" s="113">
        <v>465.25</v>
      </c>
      <c r="E954" s="113">
        <v>455</v>
      </c>
      <c r="F954" s="113">
        <v>458.75</v>
      </c>
      <c r="G954" s="113">
        <v>458</v>
      </c>
      <c r="H954" s="113">
        <v>462.3</v>
      </c>
      <c r="I954" s="113">
        <v>2561</v>
      </c>
      <c r="J954" s="113">
        <v>1179252.05</v>
      </c>
      <c r="K954" s="115">
        <v>43493</v>
      </c>
      <c r="L954" s="113">
        <v>150</v>
      </c>
      <c r="M954" s="113" t="s">
        <v>3061</v>
      </c>
      <c r="N954" s="351"/>
    </row>
    <row r="955" spans="1:14">
      <c r="A955" s="113" t="s">
        <v>119</v>
      </c>
      <c r="B955" s="113" t="s">
        <v>384</v>
      </c>
      <c r="C955" s="113">
        <v>63875</v>
      </c>
      <c r="D955" s="113">
        <v>63875</v>
      </c>
      <c r="E955" s="113">
        <v>62450</v>
      </c>
      <c r="F955" s="113">
        <v>62559.95</v>
      </c>
      <c r="G955" s="113">
        <v>62770.9</v>
      </c>
      <c r="H955" s="113">
        <v>63920.95</v>
      </c>
      <c r="I955" s="113">
        <v>4488</v>
      </c>
      <c r="J955" s="113">
        <v>282233587.69999999</v>
      </c>
      <c r="K955" s="115">
        <v>43493</v>
      </c>
      <c r="L955" s="113">
        <v>2604</v>
      </c>
      <c r="M955" s="113" t="s">
        <v>1194</v>
      </c>
      <c r="N955" s="351"/>
    </row>
    <row r="956" spans="1:14">
      <c r="A956" s="113" t="s">
        <v>2728</v>
      </c>
      <c r="B956" s="113" t="s">
        <v>384</v>
      </c>
      <c r="C956" s="113">
        <v>39.9</v>
      </c>
      <c r="D956" s="113">
        <v>43.85</v>
      </c>
      <c r="E956" s="113">
        <v>39</v>
      </c>
      <c r="F956" s="113">
        <v>41.2</v>
      </c>
      <c r="G956" s="113">
        <v>43.85</v>
      </c>
      <c r="H956" s="113">
        <v>40.25</v>
      </c>
      <c r="I956" s="113">
        <v>23868</v>
      </c>
      <c r="J956" s="113">
        <v>982893.35</v>
      </c>
      <c r="K956" s="115">
        <v>43493</v>
      </c>
      <c r="L956" s="113">
        <v>67</v>
      </c>
      <c r="M956" s="113" t="s">
        <v>2729</v>
      </c>
      <c r="N956" s="351"/>
    </row>
    <row r="957" spans="1:14">
      <c r="A957" s="113" t="s">
        <v>1195</v>
      </c>
      <c r="B957" s="113" t="s">
        <v>384</v>
      </c>
      <c r="C957" s="113">
        <v>68.599999999999994</v>
      </c>
      <c r="D957" s="113">
        <v>69.849999999999994</v>
      </c>
      <c r="E957" s="113">
        <v>67.349999999999994</v>
      </c>
      <c r="F957" s="113">
        <v>68.75</v>
      </c>
      <c r="G957" s="113">
        <v>68.5</v>
      </c>
      <c r="H957" s="113">
        <v>68.5</v>
      </c>
      <c r="I957" s="113">
        <v>1358411</v>
      </c>
      <c r="J957" s="113">
        <v>92865027.650000006</v>
      </c>
      <c r="K957" s="115">
        <v>43493</v>
      </c>
      <c r="L957" s="113">
        <v>23897</v>
      </c>
      <c r="M957" s="113" t="s">
        <v>1196</v>
      </c>
      <c r="N957" s="351"/>
    </row>
    <row r="958" spans="1:14">
      <c r="A958" s="113" t="s">
        <v>2460</v>
      </c>
      <c r="B958" s="113" t="s">
        <v>384</v>
      </c>
      <c r="C958" s="113">
        <v>12.1</v>
      </c>
      <c r="D958" s="113">
        <v>12.1</v>
      </c>
      <c r="E958" s="113">
        <v>11.05</v>
      </c>
      <c r="F958" s="113">
        <v>11.4</v>
      </c>
      <c r="G958" s="113">
        <v>11.4</v>
      </c>
      <c r="H958" s="113">
        <v>12.25</v>
      </c>
      <c r="I958" s="113">
        <v>13023</v>
      </c>
      <c r="J958" s="113">
        <v>152553.35</v>
      </c>
      <c r="K958" s="115">
        <v>43493</v>
      </c>
      <c r="L958" s="113">
        <v>60</v>
      </c>
      <c r="M958" s="113" t="s">
        <v>2461</v>
      </c>
      <c r="N958" s="351"/>
    </row>
    <row r="959" spans="1:14">
      <c r="A959" s="113" t="s">
        <v>2462</v>
      </c>
      <c r="B959" s="113" t="s">
        <v>384</v>
      </c>
      <c r="C959" s="113">
        <v>58.55</v>
      </c>
      <c r="D959" s="113">
        <v>59.2</v>
      </c>
      <c r="E959" s="113">
        <v>55</v>
      </c>
      <c r="F959" s="113">
        <v>58</v>
      </c>
      <c r="G959" s="113">
        <v>59</v>
      </c>
      <c r="H959" s="113">
        <v>60.1</v>
      </c>
      <c r="I959" s="113">
        <v>40150</v>
      </c>
      <c r="J959" s="113">
        <v>2288839.4</v>
      </c>
      <c r="K959" s="115">
        <v>43493</v>
      </c>
      <c r="L959" s="113">
        <v>608</v>
      </c>
      <c r="M959" s="113" t="s">
        <v>2463</v>
      </c>
      <c r="N959" s="351"/>
    </row>
    <row r="960" spans="1:14">
      <c r="A960" s="113" t="s">
        <v>1197</v>
      </c>
      <c r="B960" s="113" t="s">
        <v>384</v>
      </c>
      <c r="C960" s="113">
        <v>14.3</v>
      </c>
      <c r="D960" s="113">
        <v>14.3</v>
      </c>
      <c r="E960" s="113">
        <v>13.75</v>
      </c>
      <c r="F960" s="113">
        <v>13.8</v>
      </c>
      <c r="G960" s="113">
        <v>13.8</v>
      </c>
      <c r="H960" s="113">
        <v>14.25</v>
      </c>
      <c r="I960" s="113">
        <v>502157</v>
      </c>
      <c r="J960" s="113">
        <v>7006032.1500000004</v>
      </c>
      <c r="K960" s="115">
        <v>43493</v>
      </c>
      <c r="L960" s="113">
        <v>1332</v>
      </c>
      <c r="M960" s="113" t="s">
        <v>1198</v>
      </c>
      <c r="N960" s="351"/>
    </row>
    <row r="961" spans="1:14">
      <c r="A961" s="113" t="s">
        <v>1199</v>
      </c>
      <c r="B961" s="113" t="s">
        <v>384</v>
      </c>
      <c r="C961" s="113">
        <v>21.3</v>
      </c>
      <c r="D961" s="113">
        <v>21.3</v>
      </c>
      <c r="E961" s="113">
        <v>19</v>
      </c>
      <c r="F961" s="113">
        <v>19.100000000000001</v>
      </c>
      <c r="G961" s="113">
        <v>19.45</v>
      </c>
      <c r="H961" s="113">
        <v>20.2</v>
      </c>
      <c r="I961" s="113">
        <v>4704</v>
      </c>
      <c r="J961" s="113">
        <v>92399.6</v>
      </c>
      <c r="K961" s="115">
        <v>43493</v>
      </c>
      <c r="L961" s="113">
        <v>81</v>
      </c>
      <c r="M961" s="113" t="s">
        <v>1200</v>
      </c>
      <c r="N961" s="351"/>
    </row>
    <row r="962" spans="1:14">
      <c r="A962" s="113" t="s">
        <v>1201</v>
      </c>
      <c r="B962" s="113" t="s">
        <v>384</v>
      </c>
      <c r="C962" s="113">
        <v>49.8</v>
      </c>
      <c r="D962" s="113">
        <v>49.85</v>
      </c>
      <c r="E962" s="113">
        <v>46.8</v>
      </c>
      <c r="F962" s="113">
        <v>48.65</v>
      </c>
      <c r="G962" s="113">
        <v>49.2</v>
      </c>
      <c r="H962" s="113">
        <v>50.05</v>
      </c>
      <c r="I962" s="113">
        <v>93229</v>
      </c>
      <c r="J962" s="113">
        <v>4559028.0999999996</v>
      </c>
      <c r="K962" s="115">
        <v>43493</v>
      </c>
      <c r="L962" s="113">
        <v>1918</v>
      </c>
      <c r="M962" s="113" t="s">
        <v>1202</v>
      </c>
      <c r="N962" s="351"/>
    </row>
    <row r="963" spans="1:14">
      <c r="A963" s="113" t="s">
        <v>1203</v>
      </c>
      <c r="B963" s="113" t="s">
        <v>384</v>
      </c>
      <c r="C963" s="113">
        <v>38.15</v>
      </c>
      <c r="D963" s="113">
        <v>38.700000000000003</v>
      </c>
      <c r="E963" s="113">
        <v>38</v>
      </c>
      <c r="F963" s="113">
        <v>38.1</v>
      </c>
      <c r="G963" s="113">
        <v>38.700000000000003</v>
      </c>
      <c r="H963" s="113">
        <v>38.25</v>
      </c>
      <c r="I963" s="113">
        <v>10740</v>
      </c>
      <c r="J963" s="113">
        <v>409677.75</v>
      </c>
      <c r="K963" s="115">
        <v>43493</v>
      </c>
      <c r="L963" s="113">
        <v>204</v>
      </c>
      <c r="M963" s="113" t="s">
        <v>1204</v>
      </c>
      <c r="N963" s="351"/>
    </row>
    <row r="964" spans="1:14">
      <c r="A964" s="113" t="s">
        <v>1205</v>
      </c>
      <c r="B964" s="113" t="s">
        <v>384</v>
      </c>
      <c r="C964" s="113">
        <v>53</v>
      </c>
      <c r="D964" s="113">
        <v>53.5</v>
      </c>
      <c r="E964" s="113">
        <v>52</v>
      </c>
      <c r="F964" s="113">
        <v>52.3</v>
      </c>
      <c r="G964" s="113">
        <v>52.25</v>
      </c>
      <c r="H964" s="113">
        <v>53.2</v>
      </c>
      <c r="I964" s="113">
        <v>45963</v>
      </c>
      <c r="J964" s="113">
        <v>2411145.9500000002</v>
      </c>
      <c r="K964" s="115">
        <v>43493</v>
      </c>
      <c r="L964" s="113">
        <v>755</v>
      </c>
      <c r="M964" s="113" t="s">
        <v>1206</v>
      </c>
      <c r="N964" s="351"/>
    </row>
    <row r="965" spans="1:14">
      <c r="A965" s="113" t="s">
        <v>1207</v>
      </c>
      <c r="B965" s="113" t="s">
        <v>384</v>
      </c>
      <c r="C965" s="113">
        <v>173.8</v>
      </c>
      <c r="D965" s="113">
        <v>173.8</v>
      </c>
      <c r="E965" s="113">
        <v>169.25</v>
      </c>
      <c r="F965" s="113">
        <v>170.45</v>
      </c>
      <c r="G965" s="113">
        <v>170.05</v>
      </c>
      <c r="H965" s="113">
        <v>173.2</v>
      </c>
      <c r="I965" s="113">
        <v>7583</v>
      </c>
      <c r="J965" s="113">
        <v>1291307.3</v>
      </c>
      <c r="K965" s="115">
        <v>43493</v>
      </c>
      <c r="L965" s="113">
        <v>286</v>
      </c>
      <c r="M965" s="113" t="s">
        <v>1208</v>
      </c>
      <c r="N965" s="351"/>
    </row>
    <row r="966" spans="1:14">
      <c r="A966" s="113" t="s">
        <v>3062</v>
      </c>
      <c r="B966" s="113" t="s">
        <v>384</v>
      </c>
      <c r="C966" s="113">
        <v>21.95</v>
      </c>
      <c r="D966" s="113">
        <v>22</v>
      </c>
      <c r="E966" s="113">
        <v>20.55</v>
      </c>
      <c r="F966" s="113">
        <v>20.75</v>
      </c>
      <c r="G966" s="113">
        <v>20.7</v>
      </c>
      <c r="H966" s="113">
        <v>21.85</v>
      </c>
      <c r="I966" s="113">
        <v>53391</v>
      </c>
      <c r="J966" s="113">
        <v>1128742.05</v>
      </c>
      <c r="K966" s="115">
        <v>43493</v>
      </c>
      <c r="L966" s="113">
        <v>404</v>
      </c>
      <c r="M966" s="113" t="s">
        <v>3063</v>
      </c>
      <c r="N966" s="351"/>
    </row>
    <row r="967" spans="1:14">
      <c r="A967" s="113" t="s">
        <v>1209</v>
      </c>
      <c r="B967" s="113" t="s">
        <v>384</v>
      </c>
      <c r="C967" s="113">
        <v>920</v>
      </c>
      <c r="D967" s="113">
        <v>923.9</v>
      </c>
      <c r="E967" s="113">
        <v>860</v>
      </c>
      <c r="F967" s="113">
        <v>868.65</v>
      </c>
      <c r="G967" s="113">
        <v>869.9</v>
      </c>
      <c r="H967" s="113">
        <v>907.4</v>
      </c>
      <c r="I967" s="113">
        <v>10002</v>
      </c>
      <c r="J967" s="113">
        <v>8767254.4000000004</v>
      </c>
      <c r="K967" s="115">
        <v>43493</v>
      </c>
      <c r="L967" s="113">
        <v>937</v>
      </c>
      <c r="M967" s="113" t="s">
        <v>1210</v>
      </c>
      <c r="N967" s="351"/>
    </row>
    <row r="968" spans="1:14">
      <c r="A968" s="113" t="s">
        <v>1211</v>
      </c>
      <c r="B968" s="113" t="s">
        <v>384</v>
      </c>
      <c r="C968" s="113">
        <v>538</v>
      </c>
      <c r="D968" s="113">
        <v>538</v>
      </c>
      <c r="E968" s="113">
        <v>502.65</v>
      </c>
      <c r="F968" s="113">
        <v>509.05</v>
      </c>
      <c r="G968" s="113">
        <v>513.4</v>
      </c>
      <c r="H968" s="113">
        <v>534.5</v>
      </c>
      <c r="I968" s="113">
        <v>2100474</v>
      </c>
      <c r="J968" s="113">
        <v>1083911787.7</v>
      </c>
      <c r="K968" s="115">
        <v>43493</v>
      </c>
      <c r="L968" s="113">
        <v>32355</v>
      </c>
      <c r="M968" s="113" t="s">
        <v>1212</v>
      </c>
      <c r="N968" s="351"/>
    </row>
    <row r="969" spans="1:14">
      <c r="A969" s="113" t="s">
        <v>2692</v>
      </c>
      <c r="B969" s="113" t="s">
        <v>384</v>
      </c>
      <c r="C969" s="113">
        <v>0.25</v>
      </c>
      <c r="D969" s="113">
        <v>0.25</v>
      </c>
      <c r="E969" s="113">
        <v>0.2</v>
      </c>
      <c r="F969" s="113">
        <v>0.25</v>
      </c>
      <c r="G969" s="113">
        <v>0.25</v>
      </c>
      <c r="H969" s="113">
        <v>0.25</v>
      </c>
      <c r="I969" s="113">
        <v>76244</v>
      </c>
      <c r="J969" s="113">
        <v>18144.650000000001</v>
      </c>
      <c r="K969" s="115">
        <v>43493</v>
      </c>
      <c r="L969" s="113">
        <v>30</v>
      </c>
      <c r="M969" s="113" t="s">
        <v>2693</v>
      </c>
      <c r="N969" s="351"/>
    </row>
    <row r="970" spans="1:14">
      <c r="A970" s="113" t="s">
        <v>2777</v>
      </c>
      <c r="B970" s="113" t="s">
        <v>384</v>
      </c>
      <c r="C970" s="113">
        <v>475</v>
      </c>
      <c r="D970" s="113">
        <v>475</v>
      </c>
      <c r="E970" s="113">
        <v>460</v>
      </c>
      <c r="F970" s="113">
        <v>462.53</v>
      </c>
      <c r="G970" s="113">
        <v>461.15</v>
      </c>
      <c r="H970" s="113">
        <v>471.8</v>
      </c>
      <c r="I970" s="113">
        <v>4621</v>
      </c>
      <c r="J970" s="113">
        <v>2158210.39</v>
      </c>
      <c r="K970" s="115">
        <v>43493</v>
      </c>
      <c r="L970" s="113">
        <v>384</v>
      </c>
      <c r="M970" s="113" t="s">
        <v>2778</v>
      </c>
      <c r="N970" s="351"/>
    </row>
    <row r="971" spans="1:14">
      <c r="A971" s="113" t="s">
        <v>2210</v>
      </c>
      <c r="B971" s="113" t="s">
        <v>384</v>
      </c>
      <c r="C971" s="113">
        <v>29.4</v>
      </c>
      <c r="D971" s="113">
        <v>29.4</v>
      </c>
      <c r="E971" s="113">
        <v>27.25</v>
      </c>
      <c r="F971" s="113">
        <v>27.25</v>
      </c>
      <c r="G971" s="113">
        <v>27.25</v>
      </c>
      <c r="H971" s="113">
        <v>27.3</v>
      </c>
      <c r="I971" s="113">
        <v>28112</v>
      </c>
      <c r="J971" s="113">
        <v>768507.4</v>
      </c>
      <c r="K971" s="115">
        <v>43493</v>
      </c>
      <c r="L971" s="113">
        <v>145</v>
      </c>
      <c r="M971" s="113" t="s">
        <v>2041</v>
      </c>
      <c r="N971" s="351"/>
    </row>
    <row r="972" spans="1:14">
      <c r="A972" s="113" t="s">
        <v>2003</v>
      </c>
      <c r="B972" s="113" t="s">
        <v>384</v>
      </c>
      <c r="C972" s="113">
        <v>8.65</v>
      </c>
      <c r="D972" s="113">
        <v>8.6999999999999993</v>
      </c>
      <c r="E972" s="113">
        <v>8.1999999999999993</v>
      </c>
      <c r="F972" s="113">
        <v>8.25</v>
      </c>
      <c r="G972" s="113">
        <v>8.25</v>
      </c>
      <c r="H972" s="113">
        <v>8.65</v>
      </c>
      <c r="I972" s="113">
        <v>479832</v>
      </c>
      <c r="J972" s="113">
        <v>4005400.35</v>
      </c>
      <c r="K972" s="115">
        <v>43493</v>
      </c>
      <c r="L972" s="113">
        <v>520</v>
      </c>
      <c r="M972" s="113" t="s">
        <v>2004</v>
      </c>
      <c r="N972" s="351"/>
    </row>
    <row r="973" spans="1:14">
      <c r="A973" s="113" t="s">
        <v>1213</v>
      </c>
      <c r="B973" s="113" t="s">
        <v>384</v>
      </c>
      <c r="C973" s="113">
        <v>0.6</v>
      </c>
      <c r="D973" s="113">
        <v>0.65</v>
      </c>
      <c r="E973" s="113">
        <v>0.55000000000000004</v>
      </c>
      <c r="F973" s="113">
        <v>0.6</v>
      </c>
      <c r="G973" s="113">
        <v>0.6</v>
      </c>
      <c r="H973" s="113">
        <v>0.6</v>
      </c>
      <c r="I973" s="113">
        <v>392816</v>
      </c>
      <c r="J973" s="113">
        <v>230342.65</v>
      </c>
      <c r="K973" s="115">
        <v>43493</v>
      </c>
      <c r="L973" s="113">
        <v>127</v>
      </c>
      <c r="M973" s="113" t="s">
        <v>1214</v>
      </c>
      <c r="N973" s="351"/>
    </row>
    <row r="974" spans="1:14">
      <c r="A974" s="113" t="s">
        <v>1995</v>
      </c>
      <c r="B974" s="113" t="s">
        <v>384</v>
      </c>
      <c r="C974" s="113">
        <v>13.3</v>
      </c>
      <c r="D974" s="113">
        <v>13.6</v>
      </c>
      <c r="E974" s="113">
        <v>12.85</v>
      </c>
      <c r="F974" s="113">
        <v>13.55</v>
      </c>
      <c r="G974" s="113">
        <v>13.6</v>
      </c>
      <c r="H974" s="113">
        <v>13.4</v>
      </c>
      <c r="I974" s="113">
        <v>4890</v>
      </c>
      <c r="J974" s="113">
        <v>64561.55</v>
      </c>
      <c r="K974" s="115">
        <v>43493</v>
      </c>
      <c r="L974" s="113">
        <v>15</v>
      </c>
      <c r="M974" s="113" t="s">
        <v>1996</v>
      </c>
      <c r="N974" s="351"/>
    </row>
    <row r="975" spans="1:14">
      <c r="A975" s="113" t="s">
        <v>2464</v>
      </c>
      <c r="B975" s="113" t="s">
        <v>384</v>
      </c>
      <c r="C975" s="113">
        <v>24.3</v>
      </c>
      <c r="D975" s="113">
        <v>24.3</v>
      </c>
      <c r="E975" s="113">
        <v>20.75</v>
      </c>
      <c r="F975" s="113">
        <v>22.25</v>
      </c>
      <c r="G975" s="113">
        <v>22.35</v>
      </c>
      <c r="H975" s="113">
        <v>22.5</v>
      </c>
      <c r="I975" s="113">
        <v>6443</v>
      </c>
      <c r="J975" s="113">
        <v>139241.45000000001</v>
      </c>
      <c r="K975" s="115">
        <v>43493</v>
      </c>
      <c r="L975" s="113">
        <v>64</v>
      </c>
      <c r="M975" s="113" t="s">
        <v>2465</v>
      </c>
      <c r="N975" s="351"/>
    </row>
    <row r="976" spans="1:14">
      <c r="A976" s="113" t="s">
        <v>1215</v>
      </c>
      <c r="B976" s="113" t="s">
        <v>384</v>
      </c>
      <c r="C976" s="113">
        <v>92</v>
      </c>
      <c r="D976" s="113">
        <v>92</v>
      </c>
      <c r="E976" s="113">
        <v>89.2</v>
      </c>
      <c r="F976" s="113">
        <v>89.5</v>
      </c>
      <c r="G976" s="113">
        <v>89.2</v>
      </c>
      <c r="H976" s="113">
        <v>92.8</v>
      </c>
      <c r="I976" s="113">
        <v>5694</v>
      </c>
      <c r="J976" s="113">
        <v>511409.95</v>
      </c>
      <c r="K976" s="115">
        <v>43493</v>
      </c>
      <c r="L976" s="113">
        <v>44</v>
      </c>
      <c r="M976" s="113" t="s">
        <v>1216</v>
      </c>
      <c r="N976" s="351"/>
    </row>
    <row r="977" spans="1:14">
      <c r="A977" s="113" t="s">
        <v>1217</v>
      </c>
      <c r="B977" s="113" t="s">
        <v>384</v>
      </c>
      <c r="C977" s="113">
        <v>47.8</v>
      </c>
      <c r="D977" s="113">
        <v>51</v>
      </c>
      <c r="E977" s="113">
        <v>47.25</v>
      </c>
      <c r="F977" s="113">
        <v>48.65</v>
      </c>
      <c r="G977" s="113">
        <v>48.85</v>
      </c>
      <c r="H977" s="113">
        <v>49.55</v>
      </c>
      <c r="I977" s="113">
        <v>9024</v>
      </c>
      <c r="J977" s="113">
        <v>439187.15</v>
      </c>
      <c r="K977" s="115">
        <v>43493</v>
      </c>
      <c r="L977" s="113">
        <v>174</v>
      </c>
      <c r="M977" s="113" t="s">
        <v>1218</v>
      </c>
      <c r="N977" s="351"/>
    </row>
    <row r="978" spans="1:14">
      <c r="A978" s="113" t="s">
        <v>1219</v>
      </c>
      <c r="B978" s="113" t="s">
        <v>384</v>
      </c>
      <c r="C978" s="113">
        <v>36.65</v>
      </c>
      <c r="D978" s="113">
        <v>37.1</v>
      </c>
      <c r="E978" s="113">
        <v>36.5</v>
      </c>
      <c r="F978" s="113">
        <v>36.85</v>
      </c>
      <c r="G978" s="113">
        <v>36.85</v>
      </c>
      <c r="H978" s="113">
        <v>36.950000000000003</v>
      </c>
      <c r="I978" s="113">
        <v>4752</v>
      </c>
      <c r="J978" s="113">
        <v>175125.2</v>
      </c>
      <c r="K978" s="115">
        <v>43493</v>
      </c>
      <c r="L978" s="113">
        <v>15</v>
      </c>
      <c r="M978" s="113" t="s">
        <v>1220</v>
      </c>
      <c r="N978" s="351"/>
    </row>
    <row r="979" spans="1:14">
      <c r="A979" s="113" t="s">
        <v>1221</v>
      </c>
      <c r="B979" s="113" t="s">
        <v>384</v>
      </c>
      <c r="C979" s="113">
        <v>90.15</v>
      </c>
      <c r="D979" s="113">
        <v>90.15</v>
      </c>
      <c r="E979" s="113">
        <v>87</v>
      </c>
      <c r="F979" s="113">
        <v>87.05</v>
      </c>
      <c r="G979" s="113">
        <v>87</v>
      </c>
      <c r="H979" s="113">
        <v>90.15</v>
      </c>
      <c r="I979" s="113">
        <v>5430</v>
      </c>
      <c r="J979" s="113">
        <v>475202.2</v>
      </c>
      <c r="K979" s="115">
        <v>43493</v>
      </c>
      <c r="L979" s="113">
        <v>171</v>
      </c>
      <c r="M979" s="113" t="s">
        <v>1222</v>
      </c>
      <c r="N979" s="351"/>
    </row>
    <row r="980" spans="1:14">
      <c r="A980" s="113" t="s">
        <v>374</v>
      </c>
      <c r="B980" s="113" t="s">
        <v>384</v>
      </c>
      <c r="C980" s="113">
        <v>676.1</v>
      </c>
      <c r="D980" s="113">
        <v>678</v>
      </c>
      <c r="E980" s="113">
        <v>659.4</v>
      </c>
      <c r="F980" s="113">
        <v>669.55</v>
      </c>
      <c r="G980" s="113">
        <v>665.15</v>
      </c>
      <c r="H980" s="113">
        <v>674.65</v>
      </c>
      <c r="I980" s="113">
        <v>96658</v>
      </c>
      <c r="J980" s="113">
        <v>64608511</v>
      </c>
      <c r="K980" s="115">
        <v>43493</v>
      </c>
      <c r="L980" s="113">
        <v>8365</v>
      </c>
      <c r="M980" s="113" t="s">
        <v>1223</v>
      </c>
      <c r="N980" s="351"/>
    </row>
    <row r="981" spans="1:14">
      <c r="A981" s="113" t="s">
        <v>1224</v>
      </c>
      <c r="B981" s="113" t="s">
        <v>384</v>
      </c>
      <c r="C981" s="113">
        <v>385.35</v>
      </c>
      <c r="D981" s="113">
        <v>388.75</v>
      </c>
      <c r="E981" s="113">
        <v>376.5</v>
      </c>
      <c r="F981" s="113">
        <v>382.5</v>
      </c>
      <c r="G981" s="113">
        <v>382.5</v>
      </c>
      <c r="H981" s="113">
        <v>392.55</v>
      </c>
      <c r="I981" s="113">
        <v>6174</v>
      </c>
      <c r="J981" s="113">
        <v>2355024.7000000002</v>
      </c>
      <c r="K981" s="115">
        <v>43493</v>
      </c>
      <c r="L981" s="113">
        <v>443</v>
      </c>
      <c r="M981" s="113" t="s">
        <v>1225</v>
      </c>
      <c r="N981" s="351"/>
    </row>
    <row r="982" spans="1:14">
      <c r="A982" s="113" t="s">
        <v>1226</v>
      </c>
      <c r="B982" s="113" t="s">
        <v>384</v>
      </c>
      <c r="C982" s="113">
        <v>61.25</v>
      </c>
      <c r="D982" s="113">
        <v>61.3</v>
      </c>
      <c r="E982" s="113">
        <v>59.75</v>
      </c>
      <c r="F982" s="113">
        <v>59.9</v>
      </c>
      <c r="G982" s="113">
        <v>60</v>
      </c>
      <c r="H982" s="113">
        <v>60.55</v>
      </c>
      <c r="I982" s="113">
        <v>6065127</v>
      </c>
      <c r="J982" s="113">
        <v>364470085.44999999</v>
      </c>
      <c r="K982" s="115">
        <v>43493</v>
      </c>
      <c r="L982" s="113">
        <v>26779</v>
      </c>
      <c r="M982" s="113" t="s">
        <v>1227</v>
      </c>
      <c r="N982" s="351"/>
    </row>
    <row r="983" spans="1:14">
      <c r="A983" s="113" t="s">
        <v>3168</v>
      </c>
      <c r="B983" s="113" t="s">
        <v>384</v>
      </c>
      <c r="C983" s="113">
        <v>6.45</v>
      </c>
      <c r="D983" s="113">
        <v>6.55</v>
      </c>
      <c r="E983" s="113">
        <v>6.2</v>
      </c>
      <c r="F983" s="113">
        <v>6.3</v>
      </c>
      <c r="G983" s="113">
        <v>6.4</v>
      </c>
      <c r="H983" s="113">
        <v>6.4</v>
      </c>
      <c r="I983" s="113">
        <v>14017</v>
      </c>
      <c r="J983" s="113">
        <v>88885.4</v>
      </c>
      <c r="K983" s="115">
        <v>43493</v>
      </c>
      <c r="L983" s="113">
        <v>59</v>
      </c>
      <c r="M983" s="113" t="s">
        <v>3169</v>
      </c>
      <c r="N983" s="351"/>
    </row>
    <row r="984" spans="1:14">
      <c r="A984" s="113" t="s">
        <v>1228</v>
      </c>
      <c r="B984" s="113" t="s">
        <v>384</v>
      </c>
      <c r="C984" s="113">
        <v>1694</v>
      </c>
      <c r="D984" s="113">
        <v>1701.6</v>
      </c>
      <c r="E984" s="113">
        <v>1641</v>
      </c>
      <c r="F984" s="113">
        <v>1673.6</v>
      </c>
      <c r="G984" s="113">
        <v>1670</v>
      </c>
      <c r="H984" s="113">
        <v>1691.05</v>
      </c>
      <c r="I984" s="113">
        <v>250359</v>
      </c>
      <c r="J984" s="113">
        <v>419074211.94999999</v>
      </c>
      <c r="K984" s="115">
        <v>43493</v>
      </c>
      <c r="L984" s="113">
        <v>17783</v>
      </c>
      <c r="M984" s="113" t="s">
        <v>1229</v>
      </c>
      <c r="N984" s="351"/>
    </row>
    <row r="985" spans="1:14">
      <c r="A985" s="113" t="s">
        <v>1230</v>
      </c>
      <c r="B985" s="113" t="s">
        <v>384</v>
      </c>
      <c r="C985" s="113">
        <v>640</v>
      </c>
      <c r="D985" s="113">
        <v>646.15</v>
      </c>
      <c r="E985" s="113">
        <v>621</v>
      </c>
      <c r="F985" s="113">
        <v>625.9</v>
      </c>
      <c r="G985" s="113">
        <v>625.04999999999995</v>
      </c>
      <c r="H985" s="113">
        <v>642.20000000000005</v>
      </c>
      <c r="I985" s="113">
        <v>33940</v>
      </c>
      <c r="J985" s="113">
        <v>21332216.699999999</v>
      </c>
      <c r="K985" s="115">
        <v>43493</v>
      </c>
      <c r="L985" s="113">
        <v>2330</v>
      </c>
      <c r="M985" s="113" t="s">
        <v>2120</v>
      </c>
      <c r="N985" s="351"/>
    </row>
    <row r="986" spans="1:14">
      <c r="A986" s="113" t="s">
        <v>1231</v>
      </c>
      <c r="B986" s="113" t="s">
        <v>384</v>
      </c>
      <c r="C986" s="113">
        <v>47.7</v>
      </c>
      <c r="D986" s="113">
        <v>47.7</v>
      </c>
      <c r="E986" s="113">
        <v>44.3</v>
      </c>
      <c r="F986" s="113">
        <v>45.45</v>
      </c>
      <c r="G986" s="113">
        <v>46</v>
      </c>
      <c r="H986" s="113">
        <v>46.5</v>
      </c>
      <c r="I986" s="113">
        <v>150210</v>
      </c>
      <c r="J986" s="113">
        <v>6794389.8499999996</v>
      </c>
      <c r="K986" s="115">
        <v>43493</v>
      </c>
      <c r="L986" s="113">
        <v>1293</v>
      </c>
      <c r="M986" s="113" t="s">
        <v>1232</v>
      </c>
      <c r="N986" s="351"/>
    </row>
    <row r="987" spans="1:14">
      <c r="A987" s="113" t="s">
        <v>1233</v>
      </c>
      <c r="B987" s="113" t="s">
        <v>384</v>
      </c>
      <c r="C987" s="113">
        <v>108</v>
      </c>
      <c r="D987" s="113">
        <v>109.4</v>
      </c>
      <c r="E987" s="113">
        <v>105.1</v>
      </c>
      <c r="F987" s="113">
        <v>105.65</v>
      </c>
      <c r="G987" s="113">
        <v>106</v>
      </c>
      <c r="H987" s="113">
        <v>109</v>
      </c>
      <c r="I987" s="113">
        <v>39431</v>
      </c>
      <c r="J987" s="113">
        <v>4266655.1500000004</v>
      </c>
      <c r="K987" s="115">
        <v>43493</v>
      </c>
      <c r="L987" s="113">
        <v>1378</v>
      </c>
      <c r="M987" s="113" t="s">
        <v>1234</v>
      </c>
      <c r="N987" s="351"/>
    </row>
    <row r="988" spans="1:14">
      <c r="A988" s="113" t="s">
        <v>367</v>
      </c>
      <c r="B988" s="113" t="s">
        <v>384</v>
      </c>
      <c r="C988" s="113">
        <v>56.85</v>
      </c>
      <c r="D988" s="113">
        <v>57.2</v>
      </c>
      <c r="E988" s="113">
        <v>55.5</v>
      </c>
      <c r="F988" s="113">
        <v>55.9</v>
      </c>
      <c r="G988" s="113">
        <v>55.9</v>
      </c>
      <c r="H988" s="113">
        <v>56.5</v>
      </c>
      <c r="I988" s="113">
        <v>4519089</v>
      </c>
      <c r="J988" s="113">
        <v>253641300.75</v>
      </c>
      <c r="K988" s="115">
        <v>43493</v>
      </c>
      <c r="L988" s="113">
        <v>15701</v>
      </c>
      <c r="M988" s="113" t="s">
        <v>2581</v>
      </c>
      <c r="N988" s="351"/>
    </row>
    <row r="989" spans="1:14">
      <c r="A989" s="113" t="s">
        <v>2750</v>
      </c>
      <c r="B989" s="113" t="s">
        <v>384</v>
      </c>
      <c r="C989" s="113">
        <v>1205</v>
      </c>
      <c r="D989" s="113">
        <v>1205.6500000000001</v>
      </c>
      <c r="E989" s="113">
        <v>1204.9000000000001</v>
      </c>
      <c r="F989" s="113">
        <v>1205</v>
      </c>
      <c r="G989" s="113">
        <v>1205</v>
      </c>
      <c r="H989" s="113">
        <v>1211.7</v>
      </c>
      <c r="I989" s="113">
        <v>607</v>
      </c>
      <c r="J989" s="113">
        <v>731468.80000000005</v>
      </c>
      <c r="K989" s="115">
        <v>43493</v>
      </c>
      <c r="L989" s="113">
        <v>160</v>
      </c>
      <c r="M989" s="113" t="s">
        <v>2751</v>
      </c>
      <c r="N989" s="351"/>
    </row>
    <row r="990" spans="1:14">
      <c r="A990" s="113" t="s">
        <v>1235</v>
      </c>
      <c r="B990" s="113" t="s">
        <v>384</v>
      </c>
      <c r="C990" s="113">
        <v>111</v>
      </c>
      <c r="D990" s="113">
        <v>111</v>
      </c>
      <c r="E990" s="113">
        <v>108.25</v>
      </c>
      <c r="F990" s="113">
        <v>109</v>
      </c>
      <c r="G990" s="113">
        <v>108.65</v>
      </c>
      <c r="H990" s="113">
        <v>111</v>
      </c>
      <c r="I990" s="113">
        <v>619013</v>
      </c>
      <c r="J990" s="113">
        <v>68347352.150000006</v>
      </c>
      <c r="K990" s="115">
        <v>43493</v>
      </c>
      <c r="L990" s="113">
        <v>1197</v>
      </c>
      <c r="M990" s="113" t="s">
        <v>1236</v>
      </c>
      <c r="N990" s="351"/>
    </row>
    <row r="991" spans="1:14">
      <c r="A991" s="113" t="s">
        <v>241</v>
      </c>
      <c r="B991" s="113" t="s">
        <v>384</v>
      </c>
      <c r="C991" s="113">
        <v>81.75</v>
      </c>
      <c r="D991" s="113">
        <v>82.2</v>
      </c>
      <c r="E991" s="113">
        <v>78.900000000000006</v>
      </c>
      <c r="F991" s="113">
        <v>79.400000000000006</v>
      </c>
      <c r="G991" s="113">
        <v>79.25</v>
      </c>
      <c r="H991" s="113">
        <v>81.7</v>
      </c>
      <c r="I991" s="113">
        <v>5883868</v>
      </c>
      <c r="J991" s="113">
        <v>472601736</v>
      </c>
      <c r="K991" s="115">
        <v>43493</v>
      </c>
      <c r="L991" s="113">
        <v>19480</v>
      </c>
      <c r="M991" s="113" t="s">
        <v>1237</v>
      </c>
      <c r="N991" s="351"/>
    </row>
    <row r="992" spans="1:14">
      <c r="A992" s="113" t="s">
        <v>1238</v>
      </c>
      <c r="B992" s="113" t="s">
        <v>384</v>
      </c>
      <c r="C992" s="113">
        <v>127</v>
      </c>
      <c r="D992" s="113">
        <v>127</v>
      </c>
      <c r="E992" s="113">
        <v>118.2</v>
      </c>
      <c r="F992" s="113">
        <v>118.9</v>
      </c>
      <c r="G992" s="113">
        <v>118.8</v>
      </c>
      <c r="H992" s="113">
        <v>122.25</v>
      </c>
      <c r="I992" s="113">
        <v>19324</v>
      </c>
      <c r="J992" s="113">
        <v>2329367.2999999998</v>
      </c>
      <c r="K992" s="115">
        <v>43493</v>
      </c>
      <c r="L992" s="113">
        <v>463</v>
      </c>
      <c r="M992" s="113" t="s">
        <v>1239</v>
      </c>
      <c r="N992" s="351"/>
    </row>
    <row r="993" spans="1:14">
      <c r="A993" s="113" t="s">
        <v>3187</v>
      </c>
      <c r="B993" s="113" t="s">
        <v>384</v>
      </c>
      <c r="C993" s="113">
        <v>805</v>
      </c>
      <c r="D993" s="113">
        <v>849</v>
      </c>
      <c r="E993" s="113">
        <v>802</v>
      </c>
      <c r="F993" s="113">
        <v>818.65</v>
      </c>
      <c r="G993" s="113">
        <v>805</v>
      </c>
      <c r="H993" s="113">
        <v>810</v>
      </c>
      <c r="I993" s="113">
        <v>1134</v>
      </c>
      <c r="J993" s="113">
        <v>932469.95</v>
      </c>
      <c r="K993" s="115">
        <v>43493</v>
      </c>
      <c r="L993" s="113">
        <v>42</v>
      </c>
      <c r="M993" s="113" t="s">
        <v>3188</v>
      </c>
      <c r="N993" s="351"/>
    </row>
    <row r="994" spans="1:14">
      <c r="A994" s="113" t="s">
        <v>376</v>
      </c>
      <c r="B994" s="113" t="s">
        <v>384</v>
      </c>
      <c r="C994" s="113">
        <v>59.95</v>
      </c>
      <c r="D994" s="113">
        <v>59.95</v>
      </c>
      <c r="E994" s="113">
        <v>56.1</v>
      </c>
      <c r="F994" s="113">
        <v>57.2</v>
      </c>
      <c r="G994" s="113">
        <v>56.7</v>
      </c>
      <c r="H994" s="113">
        <v>58</v>
      </c>
      <c r="I994" s="113">
        <v>26376</v>
      </c>
      <c r="J994" s="113">
        <v>1512060.75</v>
      </c>
      <c r="K994" s="115">
        <v>43493</v>
      </c>
      <c r="L994" s="113">
        <v>466</v>
      </c>
      <c r="M994" s="113" t="s">
        <v>1240</v>
      </c>
      <c r="N994" s="351"/>
    </row>
    <row r="995" spans="1:14">
      <c r="A995" s="113" t="s">
        <v>2308</v>
      </c>
      <c r="B995" s="113" t="s">
        <v>384</v>
      </c>
      <c r="C995" s="113">
        <v>34.5</v>
      </c>
      <c r="D995" s="113">
        <v>36.35</v>
      </c>
      <c r="E995" s="113">
        <v>34.1</v>
      </c>
      <c r="F995" s="113">
        <v>34.9</v>
      </c>
      <c r="G995" s="113">
        <v>34.75</v>
      </c>
      <c r="H995" s="113">
        <v>35.5</v>
      </c>
      <c r="I995" s="113">
        <v>29111</v>
      </c>
      <c r="J995" s="113">
        <v>1014239.05</v>
      </c>
      <c r="K995" s="115">
        <v>43493</v>
      </c>
      <c r="L995" s="113">
        <v>201</v>
      </c>
      <c r="M995" s="113" t="s">
        <v>2309</v>
      </c>
      <c r="N995" s="351"/>
    </row>
    <row r="996" spans="1:14">
      <c r="A996" s="113" t="s">
        <v>2015</v>
      </c>
      <c r="B996" s="113" t="s">
        <v>384</v>
      </c>
      <c r="C996" s="113">
        <v>8.6</v>
      </c>
      <c r="D996" s="113">
        <v>9</v>
      </c>
      <c r="E996" s="113">
        <v>8.4499999999999993</v>
      </c>
      <c r="F996" s="113">
        <v>8.5</v>
      </c>
      <c r="G996" s="113">
        <v>8.8000000000000007</v>
      </c>
      <c r="H996" s="113">
        <v>8.6999999999999993</v>
      </c>
      <c r="I996" s="113">
        <v>9175</v>
      </c>
      <c r="J996" s="113">
        <v>78978.3</v>
      </c>
      <c r="K996" s="115">
        <v>43493</v>
      </c>
      <c r="L996" s="113">
        <v>70</v>
      </c>
      <c r="M996" s="113" t="s">
        <v>2016</v>
      </c>
      <c r="N996" s="351"/>
    </row>
    <row r="997" spans="1:14">
      <c r="A997" s="113" t="s">
        <v>1241</v>
      </c>
      <c r="B997" s="113" t="s">
        <v>384</v>
      </c>
      <c r="C997" s="113">
        <v>18.649999999999999</v>
      </c>
      <c r="D997" s="113">
        <v>18.8</v>
      </c>
      <c r="E997" s="113">
        <v>18</v>
      </c>
      <c r="F997" s="113">
        <v>18.25</v>
      </c>
      <c r="G997" s="113">
        <v>18.2</v>
      </c>
      <c r="H997" s="113">
        <v>18.600000000000001</v>
      </c>
      <c r="I997" s="113">
        <v>90106</v>
      </c>
      <c r="J997" s="113">
        <v>1646576.85</v>
      </c>
      <c r="K997" s="115">
        <v>43493</v>
      </c>
      <c r="L997" s="113">
        <v>713</v>
      </c>
      <c r="M997" s="113" t="s">
        <v>1242</v>
      </c>
      <c r="N997" s="351"/>
    </row>
    <row r="998" spans="1:14">
      <c r="A998" s="113" t="s">
        <v>3064</v>
      </c>
      <c r="B998" s="113" t="s">
        <v>384</v>
      </c>
      <c r="C998" s="113">
        <v>76.150000000000006</v>
      </c>
      <c r="D998" s="113">
        <v>76.150000000000006</v>
      </c>
      <c r="E998" s="113">
        <v>72.349999999999994</v>
      </c>
      <c r="F998" s="113">
        <v>72.7</v>
      </c>
      <c r="G998" s="113">
        <v>72.900000000000006</v>
      </c>
      <c r="H998" s="113">
        <v>75.7</v>
      </c>
      <c r="I998" s="113">
        <v>42889</v>
      </c>
      <c r="J998" s="113">
        <v>3144526.25</v>
      </c>
      <c r="K998" s="115">
        <v>43493</v>
      </c>
      <c r="L998" s="113">
        <v>735</v>
      </c>
      <c r="M998" s="113" t="s">
        <v>3065</v>
      </c>
      <c r="N998" s="351"/>
    </row>
    <row r="999" spans="1:14">
      <c r="A999" s="113" t="s">
        <v>2694</v>
      </c>
      <c r="B999" s="113" t="s">
        <v>384</v>
      </c>
      <c r="C999" s="113">
        <v>250</v>
      </c>
      <c r="D999" s="113">
        <v>251.5</v>
      </c>
      <c r="E999" s="113">
        <v>239.75</v>
      </c>
      <c r="F999" s="113">
        <v>239.75</v>
      </c>
      <c r="G999" s="113">
        <v>239.75</v>
      </c>
      <c r="H999" s="113">
        <v>252.35</v>
      </c>
      <c r="I999" s="113">
        <v>32835</v>
      </c>
      <c r="J999" s="113">
        <v>7983641.2999999998</v>
      </c>
      <c r="K999" s="115">
        <v>43493</v>
      </c>
      <c r="L999" s="113">
        <v>732</v>
      </c>
      <c r="M999" s="113" t="s">
        <v>2695</v>
      </c>
      <c r="N999" s="351"/>
    </row>
    <row r="1000" spans="1:14">
      <c r="A1000" s="113" t="s">
        <v>1243</v>
      </c>
      <c r="B1000" s="113" t="s">
        <v>384</v>
      </c>
      <c r="C1000" s="113">
        <v>449.35</v>
      </c>
      <c r="D1000" s="113">
        <v>452.55</v>
      </c>
      <c r="E1000" s="113">
        <v>438.55</v>
      </c>
      <c r="F1000" s="113">
        <v>443.5</v>
      </c>
      <c r="G1000" s="113">
        <v>446</v>
      </c>
      <c r="H1000" s="113">
        <v>448.95</v>
      </c>
      <c r="I1000" s="113">
        <v>45928</v>
      </c>
      <c r="J1000" s="113">
        <v>20364559.449999999</v>
      </c>
      <c r="K1000" s="115">
        <v>43493</v>
      </c>
      <c r="L1000" s="113">
        <v>4507</v>
      </c>
      <c r="M1000" s="113" t="s">
        <v>2201</v>
      </c>
      <c r="N1000" s="351"/>
    </row>
    <row r="1001" spans="1:14">
      <c r="A1001" s="113" t="s">
        <v>1244</v>
      </c>
      <c r="B1001" s="113" t="s">
        <v>384</v>
      </c>
      <c r="C1001" s="113">
        <v>11365.6</v>
      </c>
      <c r="D1001" s="113">
        <v>11420</v>
      </c>
      <c r="E1001" s="113">
        <v>11155</v>
      </c>
      <c r="F1001" s="113">
        <v>11360.6</v>
      </c>
      <c r="G1001" s="113">
        <v>11380</v>
      </c>
      <c r="H1001" s="113">
        <v>11365.6</v>
      </c>
      <c r="I1001" s="113">
        <v>103963</v>
      </c>
      <c r="J1001" s="113">
        <v>1181913021.95</v>
      </c>
      <c r="K1001" s="115">
        <v>43493</v>
      </c>
      <c r="L1001" s="113">
        <v>13073</v>
      </c>
      <c r="M1001" s="113" t="s">
        <v>3066</v>
      </c>
      <c r="N1001" s="351"/>
    </row>
    <row r="1002" spans="1:14">
      <c r="A1002" s="113" t="s">
        <v>1245</v>
      </c>
      <c r="B1002" s="113" t="s">
        <v>384</v>
      </c>
      <c r="C1002" s="113">
        <v>36.700000000000003</v>
      </c>
      <c r="D1002" s="113">
        <v>37.299999999999997</v>
      </c>
      <c r="E1002" s="113">
        <v>36</v>
      </c>
      <c r="F1002" s="113">
        <v>36.1</v>
      </c>
      <c r="G1002" s="113">
        <v>36</v>
      </c>
      <c r="H1002" s="113">
        <v>36.6</v>
      </c>
      <c r="I1002" s="113">
        <v>210571</v>
      </c>
      <c r="J1002" s="113">
        <v>7656877.8499999996</v>
      </c>
      <c r="K1002" s="115">
        <v>43493</v>
      </c>
      <c r="L1002" s="113">
        <v>813</v>
      </c>
      <c r="M1002" s="113" t="s">
        <v>1246</v>
      </c>
      <c r="N1002" s="351"/>
    </row>
    <row r="1003" spans="1:14">
      <c r="A1003" s="113" t="s">
        <v>1247</v>
      </c>
      <c r="B1003" s="113" t="s">
        <v>384</v>
      </c>
      <c r="C1003" s="113">
        <v>491.1</v>
      </c>
      <c r="D1003" s="113">
        <v>497.9</v>
      </c>
      <c r="E1003" s="113">
        <v>490</v>
      </c>
      <c r="F1003" s="113">
        <v>495.2</v>
      </c>
      <c r="G1003" s="113">
        <v>495</v>
      </c>
      <c r="H1003" s="113">
        <v>497.5</v>
      </c>
      <c r="I1003" s="113">
        <v>1549</v>
      </c>
      <c r="J1003" s="113">
        <v>765804.15</v>
      </c>
      <c r="K1003" s="115">
        <v>43493</v>
      </c>
      <c r="L1003" s="113">
        <v>92</v>
      </c>
      <c r="M1003" s="113" t="s">
        <v>1248</v>
      </c>
      <c r="N1003" s="351"/>
    </row>
    <row r="1004" spans="1:14">
      <c r="A1004" s="113" t="s">
        <v>2357</v>
      </c>
      <c r="B1004" s="113" t="s">
        <v>384</v>
      </c>
      <c r="C1004" s="113">
        <v>302.8</v>
      </c>
      <c r="D1004" s="113">
        <v>302.8</v>
      </c>
      <c r="E1004" s="113">
        <v>289.64999999999998</v>
      </c>
      <c r="F1004" s="113">
        <v>293.35000000000002</v>
      </c>
      <c r="G1004" s="113">
        <v>293</v>
      </c>
      <c r="H1004" s="113">
        <v>296.7</v>
      </c>
      <c r="I1004" s="113">
        <v>19590</v>
      </c>
      <c r="J1004" s="113">
        <v>5765005.75</v>
      </c>
      <c r="K1004" s="115">
        <v>43493</v>
      </c>
      <c r="L1004" s="113">
        <v>877</v>
      </c>
      <c r="M1004" s="113" t="s">
        <v>2360</v>
      </c>
      <c r="N1004" s="351"/>
    </row>
    <row r="1005" spans="1:14">
      <c r="A1005" s="113" t="s">
        <v>2466</v>
      </c>
      <c r="B1005" s="113" t="s">
        <v>3217</v>
      </c>
      <c r="C1005" s="113">
        <v>25.25</v>
      </c>
      <c r="D1005" s="113">
        <v>25.25</v>
      </c>
      <c r="E1005" s="113">
        <v>24.85</v>
      </c>
      <c r="F1005" s="113">
        <v>25.25</v>
      </c>
      <c r="G1005" s="113">
        <v>25.25</v>
      </c>
      <c r="H1005" s="113">
        <v>25.35</v>
      </c>
      <c r="I1005" s="113">
        <v>80325</v>
      </c>
      <c r="J1005" s="113">
        <v>2019844.75</v>
      </c>
      <c r="K1005" s="115">
        <v>43493</v>
      </c>
      <c r="L1005" s="113">
        <v>2763</v>
      </c>
      <c r="M1005" s="113" t="s">
        <v>2467</v>
      </c>
      <c r="N1005" s="351"/>
    </row>
    <row r="1006" spans="1:14">
      <c r="A1006" s="113" t="s">
        <v>1250</v>
      </c>
      <c r="B1006" s="113" t="s">
        <v>384</v>
      </c>
      <c r="C1006" s="113">
        <v>34.9</v>
      </c>
      <c r="D1006" s="113">
        <v>35.1</v>
      </c>
      <c r="E1006" s="113">
        <v>33.450000000000003</v>
      </c>
      <c r="F1006" s="113">
        <v>33.75</v>
      </c>
      <c r="G1006" s="113">
        <v>33.75</v>
      </c>
      <c r="H1006" s="113">
        <v>34.9</v>
      </c>
      <c r="I1006" s="113">
        <v>319632</v>
      </c>
      <c r="J1006" s="113">
        <v>10802770.949999999</v>
      </c>
      <c r="K1006" s="115">
        <v>43493</v>
      </c>
      <c r="L1006" s="113">
        <v>1612</v>
      </c>
      <c r="M1006" s="113" t="s">
        <v>1251</v>
      </c>
      <c r="N1006" s="351"/>
    </row>
    <row r="1007" spans="1:14">
      <c r="A1007" s="113" t="s">
        <v>1252</v>
      </c>
      <c r="B1007" s="113" t="s">
        <v>384</v>
      </c>
      <c r="C1007" s="113">
        <v>188.05</v>
      </c>
      <c r="D1007" s="113">
        <v>191.9</v>
      </c>
      <c r="E1007" s="113">
        <v>187</v>
      </c>
      <c r="F1007" s="113">
        <v>190.05</v>
      </c>
      <c r="G1007" s="113">
        <v>191.9</v>
      </c>
      <c r="H1007" s="113">
        <v>190.85</v>
      </c>
      <c r="I1007" s="113">
        <v>9069</v>
      </c>
      <c r="J1007" s="113">
        <v>1716487.1</v>
      </c>
      <c r="K1007" s="115">
        <v>43493</v>
      </c>
      <c r="L1007" s="113">
        <v>365</v>
      </c>
      <c r="M1007" s="113" t="s">
        <v>1253</v>
      </c>
      <c r="N1007" s="351"/>
    </row>
    <row r="1008" spans="1:14">
      <c r="A1008" s="113" t="s">
        <v>120</v>
      </c>
      <c r="B1008" s="113" t="s">
        <v>384</v>
      </c>
      <c r="C1008" s="113">
        <v>25</v>
      </c>
      <c r="D1008" s="113">
        <v>25.1</v>
      </c>
      <c r="E1008" s="113">
        <v>24.5</v>
      </c>
      <c r="F1008" s="113">
        <v>24.55</v>
      </c>
      <c r="G1008" s="113">
        <v>24.55</v>
      </c>
      <c r="H1008" s="113">
        <v>25</v>
      </c>
      <c r="I1008" s="113">
        <v>1752146</v>
      </c>
      <c r="J1008" s="113">
        <v>43288466.75</v>
      </c>
      <c r="K1008" s="115">
        <v>43493</v>
      </c>
      <c r="L1008" s="113">
        <v>2739</v>
      </c>
      <c r="M1008" s="113" t="s">
        <v>1254</v>
      </c>
      <c r="N1008" s="351"/>
    </row>
    <row r="1009" spans="1:14">
      <c r="A1009" s="113" t="s">
        <v>2278</v>
      </c>
      <c r="B1009" s="113" t="s">
        <v>384</v>
      </c>
      <c r="C1009" s="113">
        <v>175.6</v>
      </c>
      <c r="D1009" s="113">
        <v>175.6</v>
      </c>
      <c r="E1009" s="113">
        <v>172</v>
      </c>
      <c r="F1009" s="113">
        <v>174.05</v>
      </c>
      <c r="G1009" s="113">
        <v>173.35</v>
      </c>
      <c r="H1009" s="113">
        <v>174.8</v>
      </c>
      <c r="I1009" s="113">
        <v>15995</v>
      </c>
      <c r="J1009" s="113">
        <v>2777117.85</v>
      </c>
      <c r="K1009" s="115">
        <v>43493</v>
      </c>
      <c r="L1009" s="113">
        <v>648</v>
      </c>
      <c r="M1009" s="113" t="s">
        <v>2279</v>
      </c>
      <c r="N1009" s="351"/>
    </row>
    <row r="1010" spans="1:14">
      <c r="A1010" s="113" t="s">
        <v>3418</v>
      </c>
      <c r="B1010" s="113" t="s">
        <v>384</v>
      </c>
      <c r="C1010" s="113">
        <v>21.25</v>
      </c>
      <c r="D1010" s="113">
        <v>21.35</v>
      </c>
      <c r="E1010" s="113">
        <v>20.2</v>
      </c>
      <c r="F1010" s="113">
        <v>20.9</v>
      </c>
      <c r="G1010" s="113">
        <v>20.9</v>
      </c>
      <c r="H1010" s="113">
        <v>21.35</v>
      </c>
      <c r="I1010" s="113">
        <v>114</v>
      </c>
      <c r="J1010" s="113">
        <v>2409.9499999999998</v>
      </c>
      <c r="K1010" s="115">
        <v>43493</v>
      </c>
      <c r="L1010" s="113">
        <v>6</v>
      </c>
      <c r="M1010" s="113" t="s">
        <v>3419</v>
      </c>
      <c r="N1010" s="351"/>
    </row>
    <row r="1011" spans="1:14">
      <c r="A1011" s="113" t="s">
        <v>3067</v>
      </c>
      <c r="B1011" s="113" t="s">
        <v>384</v>
      </c>
      <c r="C1011" s="113">
        <v>1129.19</v>
      </c>
      <c r="D1011" s="113">
        <v>1132</v>
      </c>
      <c r="E1011" s="113">
        <v>1114.81</v>
      </c>
      <c r="F1011" s="113">
        <v>1117.81</v>
      </c>
      <c r="G1011" s="113">
        <v>1119.01</v>
      </c>
      <c r="H1011" s="113">
        <v>1129.19</v>
      </c>
      <c r="I1011" s="113">
        <v>102308</v>
      </c>
      <c r="J1011" s="113">
        <v>114808297.51000001</v>
      </c>
      <c r="K1011" s="115">
        <v>43493</v>
      </c>
      <c r="L1011" s="113">
        <v>2019</v>
      </c>
      <c r="M1011" s="113" t="s">
        <v>3068</v>
      </c>
      <c r="N1011" s="351"/>
    </row>
    <row r="1012" spans="1:14">
      <c r="A1012" s="113" t="s">
        <v>3650</v>
      </c>
      <c r="B1012" s="113" t="s">
        <v>384</v>
      </c>
      <c r="C1012" s="113">
        <v>12001.11</v>
      </c>
      <c r="D1012" s="113">
        <v>12700</v>
      </c>
      <c r="E1012" s="113">
        <v>12001.11</v>
      </c>
      <c r="F1012" s="113">
        <v>12260.1</v>
      </c>
      <c r="G1012" s="113">
        <v>12260.1</v>
      </c>
      <c r="H1012" s="113">
        <v>12750</v>
      </c>
      <c r="I1012" s="113">
        <v>4</v>
      </c>
      <c r="J1012" s="113">
        <v>49166.21</v>
      </c>
      <c r="K1012" s="115">
        <v>43493</v>
      </c>
      <c r="L1012" s="113">
        <v>4</v>
      </c>
      <c r="M1012" s="113" t="s">
        <v>3651</v>
      </c>
      <c r="N1012" s="351"/>
    </row>
    <row r="1013" spans="1:14">
      <c r="A1013" s="113" t="s">
        <v>1255</v>
      </c>
      <c r="B1013" s="113" t="s">
        <v>384</v>
      </c>
      <c r="C1013" s="113">
        <v>84</v>
      </c>
      <c r="D1013" s="113">
        <v>84</v>
      </c>
      <c r="E1013" s="113">
        <v>79.7</v>
      </c>
      <c r="F1013" s="113">
        <v>82.25</v>
      </c>
      <c r="G1013" s="113">
        <v>82.7</v>
      </c>
      <c r="H1013" s="113">
        <v>84.2</v>
      </c>
      <c r="I1013" s="113">
        <v>649169</v>
      </c>
      <c r="J1013" s="113">
        <v>52833997.200000003</v>
      </c>
      <c r="K1013" s="115">
        <v>43493</v>
      </c>
      <c r="L1013" s="113">
        <v>5329</v>
      </c>
      <c r="M1013" s="113" t="s">
        <v>1256</v>
      </c>
      <c r="N1013" s="351"/>
    </row>
    <row r="1014" spans="1:14">
      <c r="A1014" s="113" t="s">
        <v>1257</v>
      </c>
      <c r="B1014" s="113" t="s">
        <v>384</v>
      </c>
      <c r="C1014" s="113">
        <v>1299</v>
      </c>
      <c r="D1014" s="113">
        <v>1313.85</v>
      </c>
      <c r="E1014" s="113">
        <v>1284.2</v>
      </c>
      <c r="F1014" s="113">
        <v>1291</v>
      </c>
      <c r="G1014" s="113">
        <v>1295</v>
      </c>
      <c r="H1014" s="113">
        <v>1294.7</v>
      </c>
      <c r="I1014" s="113">
        <v>670736</v>
      </c>
      <c r="J1014" s="113">
        <v>870044274.54999995</v>
      </c>
      <c r="K1014" s="115">
        <v>43493</v>
      </c>
      <c r="L1014" s="113">
        <v>34602</v>
      </c>
      <c r="M1014" s="113" t="s">
        <v>1258</v>
      </c>
      <c r="N1014" s="351"/>
    </row>
    <row r="1015" spans="1:14">
      <c r="A1015" s="113" t="s">
        <v>1259</v>
      </c>
      <c r="B1015" s="113" t="s">
        <v>384</v>
      </c>
      <c r="C1015" s="113">
        <v>7.15</v>
      </c>
      <c r="D1015" s="113">
        <v>7.25</v>
      </c>
      <c r="E1015" s="113">
        <v>7</v>
      </c>
      <c r="F1015" s="113">
        <v>7.05</v>
      </c>
      <c r="G1015" s="113">
        <v>7.1</v>
      </c>
      <c r="H1015" s="113">
        <v>7.25</v>
      </c>
      <c r="I1015" s="113">
        <v>172008</v>
      </c>
      <c r="J1015" s="113">
        <v>1215342.2</v>
      </c>
      <c r="K1015" s="115">
        <v>43493</v>
      </c>
      <c r="L1015" s="113">
        <v>345</v>
      </c>
      <c r="M1015" s="113" t="s">
        <v>1260</v>
      </c>
      <c r="N1015" s="351"/>
    </row>
    <row r="1016" spans="1:14">
      <c r="A1016" s="113" t="s">
        <v>3423</v>
      </c>
      <c r="B1016" s="113" t="s">
        <v>384</v>
      </c>
      <c r="C1016" s="113">
        <v>3.05</v>
      </c>
      <c r="D1016" s="113">
        <v>3.1</v>
      </c>
      <c r="E1016" s="113">
        <v>3</v>
      </c>
      <c r="F1016" s="113">
        <v>3</v>
      </c>
      <c r="G1016" s="113">
        <v>3</v>
      </c>
      <c r="H1016" s="113">
        <v>3.15</v>
      </c>
      <c r="I1016" s="113">
        <v>234629</v>
      </c>
      <c r="J1016" s="113">
        <v>705498.45</v>
      </c>
      <c r="K1016" s="115">
        <v>43493</v>
      </c>
      <c r="L1016" s="113">
        <v>118</v>
      </c>
      <c r="M1016" s="113" t="s">
        <v>3424</v>
      </c>
      <c r="N1016" s="351"/>
    </row>
    <row r="1017" spans="1:14">
      <c r="A1017" s="113" t="s">
        <v>1261</v>
      </c>
      <c r="B1017" s="113" t="s">
        <v>384</v>
      </c>
      <c r="C1017" s="113">
        <v>1273</v>
      </c>
      <c r="D1017" s="113">
        <v>1289.0999999999999</v>
      </c>
      <c r="E1017" s="113">
        <v>1220.1500000000001</v>
      </c>
      <c r="F1017" s="113">
        <v>1260.3499999999999</v>
      </c>
      <c r="G1017" s="113">
        <v>1260</v>
      </c>
      <c r="H1017" s="113">
        <v>1277.25</v>
      </c>
      <c r="I1017" s="113">
        <v>31584</v>
      </c>
      <c r="J1017" s="113">
        <v>39666644.850000001</v>
      </c>
      <c r="K1017" s="115">
        <v>43493</v>
      </c>
      <c r="L1017" s="113">
        <v>3023</v>
      </c>
      <c r="M1017" s="113" t="s">
        <v>1262</v>
      </c>
      <c r="N1017" s="351"/>
    </row>
    <row r="1018" spans="1:14">
      <c r="A1018" s="113" t="s">
        <v>1263</v>
      </c>
      <c r="B1018" s="113" t="s">
        <v>384</v>
      </c>
      <c r="C1018" s="113">
        <v>700</v>
      </c>
      <c r="D1018" s="113">
        <v>700</v>
      </c>
      <c r="E1018" s="113">
        <v>685</v>
      </c>
      <c r="F1018" s="113">
        <v>685</v>
      </c>
      <c r="G1018" s="113">
        <v>685.05</v>
      </c>
      <c r="H1018" s="113">
        <v>688.9</v>
      </c>
      <c r="I1018" s="113">
        <v>500</v>
      </c>
      <c r="J1018" s="113">
        <v>344531.55</v>
      </c>
      <c r="K1018" s="115">
        <v>43493</v>
      </c>
      <c r="L1018" s="113">
        <v>43</v>
      </c>
      <c r="M1018" s="113" t="s">
        <v>1264</v>
      </c>
      <c r="N1018" s="351"/>
    </row>
    <row r="1019" spans="1:14">
      <c r="A1019" s="113" t="s">
        <v>1265</v>
      </c>
      <c r="B1019" s="113" t="s">
        <v>384</v>
      </c>
      <c r="C1019" s="113">
        <v>38.4</v>
      </c>
      <c r="D1019" s="113">
        <v>38.4</v>
      </c>
      <c r="E1019" s="113">
        <v>34.200000000000003</v>
      </c>
      <c r="F1019" s="113">
        <v>34.85</v>
      </c>
      <c r="G1019" s="113">
        <v>34.549999999999997</v>
      </c>
      <c r="H1019" s="113">
        <v>37.950000000000003</v>
      </c>
      <c r="I1019" s="113">
        <v>134949</v>
      </c>
      <c r="J1019" s="113">
        <v>4806233.25</v>
      </c>
      <c r="K1019" s="115">
        <v>43493</v>
      </c>
      <c r="L1019" s="113">
        <v>1205</v>
      </c>
      <c r="M1019" s="113" t="s">
        <v>1266</v>
      </c>
      <c r="N1019" s="351"/>
    </row>
    <row r="1020" spans="1:14">
      <c r="A1020" s="113" t="s">
        <v>2610</v>
      </c>
      <c r="B1020" s="113" t="s">
        <v>384</v>
      </c>
      <c r="C1020" s="113">
        <v>6.5</v>
      </c>
      <c r="D1020" s="113">
        <v>6.65</v>
      </c>
      <c r="E1020" s="113">
        <v>5.8</v>
      </c>
      <c r="F1020" s="113">
        <v>5.95</v>
      </c>
      <c r="G1020" s="113">
        <v>6</v>
      </c>
      <c r="H1020" s="113">
        <v>6.6</v>
      </c>
      <c r="I1020" s="113">
        <v>167402</v>
      </c>
      <c r="J1020" s="113">
        <v>1026126.65</v>
      </c>
      <c r="K1020" s="115">
        <v>43493</v>
      </c>
      <c r="L1020" s="113">
        <v>451</v>
      </c>
      <c r="M1020" s="113" t="s">
        <v>2611</v>
      </c>
      <c r="N1020" s="351"/>
    </row>
    <row r="1021" spans="1:14">
      <c r="A1021" s="113" t="s">
        <v>3304</v>
      </c>
      <c r="B1021" s="113" t="s">
        <v>384</v>
      </c>
      <c r="C1021" s="113">
        <v>1.65</v>
      </c>
      <c r="D1021" s="113">
        <v>1.65</v>
      </c>
      <c r="E1021" s="113">
        <v>1.55</v>
      </c>
      <c r="F1021" s="113">
        <v>1.55</v>
      </c>
      <c r="G1021" s="113">
        <v>1.55</v>
      </c>
      <c r="H1021" s="113">
        <v>1.6</v>
      </c>
      <c r="I1021" s="113">
        <v>91544</v>
      </c>
      <c r="J1021" s="113">
        <v>143774.35</v>
      </c>
      <c r="K1021" s="115">
        <v>43493</v>
      </c>
      <c r="L1021" s="113">
        <v>76</v>
      </c>
      <c r="M1021" s="113" t="s">
        <v>3305</v>
      </c>
      <c r="N1021" s="351"/>
    </row>
    <row r="1022" spans="1:14">
      <c r="A1022" s="113" t="s">
        <v>1267</v>
      </c>
      <c r="B1022" s="113" t="s">
        <v>384</v>
      </c>
      <c r="C1022" s="113">
        <v>87</v>
      </c>
      <c r="D1022" s="113">
        <v>94.75</v>
      </c>
      <c r="E1022" s="113">
        <v>82.7</v>
      </c>
      <c r="F1022" s="113">
        <v>85.45</v>
      </c>
      <c r="G1022" s="113">
        <v>86.7</v>
      </c>
      <c r="H1022" s="113">
        <v>86.45</v>
      </c>
      <c r="I1022" s="113">
        <v>46727</v>
      </c>
      <c r="J1022" s="113">
        <v>3989684.1</v>
      </c>
      <c r="K1022" s="115">
        <v>43493</v>
      </c>
      <c r="L1022" s="113">
        <v>1002</v>
      </c>
      <c r="M1022" s="113" t="s">
        <v>1268</v>
      </c>
      <c r="N1022" s="351"/>
    </row>
    <row r="1023" spans="1:14">
      <c r="A1023" s="113" t="s">
        <v>3482</v>
      </c>
      <c r="B1023" s="113" t="s">
        <v>384</v>
      </c>
      <c r="C1023" s="113">
        <v>43.15</v>
      </c>
      <c r="D1023" s="113">
        <v>44</v>
      </c>
      <c r="E1023" s="113">
        <v>43.15</v>
      </c>
      <c r="F1023" s="113">
        <v>43.2</v>
      </c>
      <c r="G1023" s="113">
        <v>43.2</v>
      </c>
      <c r="H1023" s="113">
        <v>43.3</v>
      </c>
      <c r="I1023" s="113">
        <v>147</v>
      </c>
      <c r="J1023" s="113">
        <v>6354.8</v>
      </c>
      <c r="K1023" s="115">
        <v>43493</v>
      </c>
      <c r="L1023" s="113">
        <v>12</v>
      </c>
      <c r="M1023" s="113" t="s">
        <v>3483</v>
      </c>
      <c r="N1023" s="351"/>
    </row>
    <row r="1024" spans="1:14">
      <c r="A1024" s="113" t="s">
        <v>1866</v>
      </c>
      <c r="B1024" s="113" t="s">
        <v>384</v>
      </c>
      <c r="C1024" s="113">
        <v>68</v>
      </c>
      <c r="D1024" s="113">
        <v>68.650000000000006</v>
      </c>
      <c r="E1024" s="113">
        <v>67.8</v>
      </c>
      <c r="F1024" s="113">
        <v>68.05</v>
      </c>
      <c r="G1024" s="113">
        <v>68</v>
      </c>
      <c r="H1024" s="113">
        <v>68</v>
      </c>
      <c r="I1024" s="113">
        <v>213302</v>
      </c>
      <c r="J1024" s="113">
        <v>14523399.35</v>
      </c>
      <c r="K1024" s="115">
        <v>43493</v>
      </c>
      <c r="L1024" s="113">
        <v>1313</v>
      </c>
      <c r="M1024" s="113" t="s">
        <v>1249</v>
      </c>
      <c r="N1024" s="351"/>
    </row>
    <row r="1025" spans="1:14">
      <c r="A1025" s="113" t="s">
        <v>121</v>
      </c>
      <c r="B1025" s="113" t="s">
        <v>384</v>
      </c>
      <c r="C1025" s="113">
        <v>90.6</v>
      </c>
      <c r="D1025" s="113">
        <v>91.8</v>
      </c>
      <c r="E1025" s="113">
        <v>89.9</v>
      </c>
      <c r="F1025" s="113">
        <v>91.2</v>
      </c>
      <c r="G1025" s="113">
        <v>91.3</v>
      </c>
      <c r="H1025" s="113">
        <v>90.5</v>
      </c>
      <c r="I1025" s="113">
        <v>2412974</v>
      </c>
      <c r="J1025" s="113">
        <v>219691273.59999999</v>
      </c>
      <c r="K1025" s="115">
        <v>43493</v>
      </c>
      <c r="L1025" s="113">
        <v>10777</v>
      </c>
      <c r="M1025" s="113" t="s">
        <v>1269</v>
      </c>
      <c r="N1025" s="351"/>
    </row>
    <row r="1026" spans="1:14">
      <c r="A1026" s="113" t="s">
        <v>1270</v>
      </c>
      <c r="B1026" s="113" t="s">
        <v>384</v>
      </c>
      <c r="C1026" s="113">
        <v>145.65</v>
      </c>
      <c r="D1026" s="113">
        <v>145.65</v>
      </c>
      <c r="E1026" s="113">
        <v>135.5</v>
      </c>
      <c r="F1026" s="113">
        <v>140.5</v>
      </c>
      <c r="G1026" s="113">
        <v>141.6</v>
      </c>
      <c r="H1026" s="113">
        <v>145.65</v>
      </c>
      <c r="I1026" s="113">
        <v>608032</v>
      </c>
      <c r="J1026" s="113">
        <v>85244474.75</v>
      </c>
      <c r="K1026" s="115">
        <v>43493</v>
      </c>
      <c r="L1026" s="113">
        <v>8541</v>
      </c>
      <c r="M1026" s="113" t="s">
        <v>1271</v>
      </c>
      <c r="N1026" s="351"/>
    </row>
    <row r="1027" spans="1:14">
      <c r="A1027" s="113" t="s">
        <v>3069</v>
      </c>
      <c r="B1027" s="113" t="s">
        <v>384</v>
      </c>
      <c r="C1027" s="113">
        <v>7.2</v>
      </c>
      <c r="D1027" s="113">
        <v>7.3</v>
      </c>
      <c r="E1027" s="113">
        <v>6.5</v>
      </c>
      <c r="F1027" s="113">
        <v>6.7</v>
      </c>
      <c r="G1027" s="113">
        <v>6.9</v>
      </c>
      <c r="H1027" s="113">
        <v>7.2</v>
      </c>
      <c r="I1027" s="113">
        <v>37834</v>
      </c>
      <c r="J1027" s="113">
        <v>260259.55</v>
      </c>
      <c r="K1027" s="115">
        <v>43493</v>
      </c>
      <c r="L1027" s="113">
        <v>110</v>
      </c>
      <c r="M1027" s="113" t="s">
        <v>3070</v>
      </c>
      <c r="N1027" s="351"/>
    </row>
    <row r="1028" spans="1:14">
      <c r="A1028" s="113" t="s">
        <v>2037</v>
      </c>
      <c r="B1028" s="113" t="s">
        <v>384</v>
      </c>
      <c r="C1028" s="113">
        <v>332.95</v>
      </c>
      <c r="D1028" s="113">
        <v>332.95</v>
      </c>
      <c r="E1028" s="113">
        <v>307.89999999999998</v>
      </c>
      <c r="F1028" s="113">
        <v>312</v>
      </c>
      <c r="G1028" s="113">
        <v>311.25</v>
      </c>
      <c r="H1028" s="113">
        <v>329.55</v>
      </c>
      <c r="I1028" s="113">
        <v>16908</v>
      </c>
      <c r="J1028" s="113">
        <v>5348198.1500000004</v>
      </c>
      <c r="K1028" s="115">
        <v>43493</v>
      </c>
      <c r="L1028" s="113">
        <v>615</v>
      </c>
      <c r="M1028" s="113" t="s">
        <v>2038</v>
      </c>
      <c r="N1028" s="351"/>
    </row>
    <row r="1029" spans="1:14">
      <c r="A1029" s="113" t="s">
        <v>1272</v>
      </c>
      <c r="B1029" s="113" t="s">
        <v>384</v>
      </c>
      <c r="C1029" s="113">
        <v>191</v>
      </c>
      <c r="D1029" s="113">
        <v>191.95</v>
      </c>
      <c r="E1029" s="113">
        <v>175.8</v>
      </c>
      <c r="F1029" s="113">
        <v>178.85</v>
      </c>
      <c r="G1029" s="113">
        <v>179</v>
      </c>
      <c r="H1029" s="113">
        <v>190.1</v>
      </c>
      <c r="I1029" s="113">
        <v>111339</v>
      </c>
      <c r="J1029" s="113">
        <v>20301556</v>
      </c>
      <c r="K1029" s="115">
        <v>43493</v>
      </c>
      <c r="L1029" s="113">
        <v>4471</v>
      </c>
      <c r="M1029" s="113" t="s">
        <v>1273</v>
      </c>
      <c r="N1029" s="351"/>
    </row>
    <row r="1030" spans="1:14">
      <c r="A1030" s="113" t="s">
        <v>3414</v>
      </c>
      <c r="B1030" s="113" t="s">
        <v>384</v>
      </c>
      <c r="C1030" s="113">
        <v>1069.6500000000001</v>
      </c>
      <c r="D1030" s="113">
        <v>1070.0999999999999</v>
      </c>
      <c r="E1030" s="113">
        <v>1052.5</v>
      </c>
      <c r="F1030" s="113">
        <v>1058.1500000000001</v>
      </c>
      <c r="G1030" s="113">
        <v>1061</v>
      </c>
      <c r="H1030" s="113">
        <v>1064.8</v>
      </c>
      <c r="I1030" s="113">
        <v>588</v>
      </c>
      <c r="J1030" s="113">
        <v>622955.69999999995</v>
      </c>
      <c r="K1030" s="115">
        <v>43493</v>
      </c>
      <c r="L1030" s="113">
        <v>103</v>
      </c>
      <c r="M1030" s="113" t="s">
        <v>3415</v>
      </c>
      <c r="N1030" s="351"/>
    </row>
    <row r="1031" spans="1:14">
      <c r="A1031" s="113" t="s">
        <v>3568</v>
      </c>
      <c r="B1031" s="113" t="s">
        <v>3217</v>
      </c>
      <c r="C1031" s="113">
        <v>1.2</v>
      </c>
      <c r="D1031" s="113">
        <v>1.25</v>
      </c>
      <c r="E1031" s="113">
        <v>1.1499999999999999</v>
      </c>
      <c r="F1031" s="113">
        <v>1.25</v>
      </c>
      <c r="G1031" s="113">
        <v>1.25</v>
      </c>
      <c r="H1031" s="113">
        <v>1.2</v>
      </c>
      <c r="I1031" s="113">
        <v>1670</v>
      </c>
      <c r="J1031" s="113">
        <v>2086.4</v>
      </c>
      <c r="K1031" s="115">
        <v>43493</v>
      </c>
      <c r="L1031" s="113">
        <v>7</v>
      </c>
      <c r="M1031" s="113" t="s">
        <v>3569</v>
      </c>
      <c r="N1031" s="351"/>
    </row>
    <row r="1032" spans="1:14">
      <c r="A1032" s="113" t="s">
        <v>122</v>
      </c>
      <c r="B1032" s="113" t="s">
        <v>384</v>
      </c>
      <c r="C1032" s="113">
        <v>138.5</v>
      </c>
      <c r="D1032" s="113">
        <v>139.5</v>
      </c>
      <c r="E1032" s="113">
        <v>136.65</v>
      </c>
      <c r="F1032" s="113">
        <v>138.6</v>
      </c>
      <c r="G1032" s="113">
        <v>138.6</v>
      </c>
      <c r="H1032" s="113">
        <v>138.30000000000001</v>
      </c>
      <c r="I1032" s="113">
        <v>6086122</v>
      </c>
      <c r="J1032" s="113">
        <v>838215207.04999995</v>
      </c>
      <c r="K1032" s="115">
        <v>43493</v>
      </c>
      <c r="L1032" s="113">
        <v>30275</v>
      </c>
      <c r="M1032" s="113" t="s">
        <v>1274</v>
      </c>
      <c r="N1032" s="351"/>
    </row>
    <row r="1033" spans="1:14">
      <c r="A1033" s="113" t="s">
        <v>1275</v>
      </c>
      <c r="B1033" s="113" t="s">
        <v>384</v>
      </c>
      <c r="C1033" s="113">
        <v>359</v>
      </c>
      <c r="D1033" s="113">
        <v>368</v>
      </c>
      <c r="E1033" s="113">
        <v>352</v>
      </c>
      <c r="F1033" s="113">
        <v>354.15</v>
      </c>
      <c r="G1033" s="113">
        <v>353</v>
      </c>
      <c r="H1033" s="113">
        <v>359.75</v>
      </c>
      <c r="I1033" s="113">
        <v>7962</v>
      </c>
      <c r="J1033" s="113">
        <v>2857139.9</v>
      </c>
      <c r="K1033" s="115">
        <v>43493</v>
      </c>
      <c r="L1033" s="113">
        <v>497</v>
      </c>
      <c r="M1033" s="113" t="s">
        <v>1276</v>
      </c>
      <c r="N1033" s="351"/>
    </row>
    <row r="1034" spans="1:14">
      <c r="A1034" s="113" t="s">
        <v>2225</v>
      </c>
      <c r="B1034" s="113" t="s">
        <v>384</v>
      </c>
      <c r="C1034" s="113">
        <v>0.35</v>
      </c>
      <c r="D1034" s="113">
        <v>0.4</v>
      </c>
      <c r="E1034" s="113">
        <v>0.35</v>
      </c>
      <c r="F1034" s="113">
        <v>0.4</v>
      </c>
      <c r="G1034" s="113">
        <v>0.4</v>
      </c>
      <c r="H1034" s="113">
        <v>0.35</v>
      </c>
      <c r="I1034" s="113">
        <v>7145</v>
      </c>
      <c r="J1034" s="113">
        <v>2501.25</v>
      </c>
      <c r="K1034" s="115">
        <v>43493</v>
      </c>
      <c r="L1034" s="113">
        <v>10</v>
      </c>
      <c r="M1034" s="113" t="s">
        <v>2226</v>
      </c>
      <c r="N1034" s="351"/>
    </row>
    <row r="1035" spans="1:14">
      <c r="A1035" s="113" t="s">
        <v>1277</v>
      </c>
      <c r="B1035" s="113" t="s">
        <v>384</v>
      </c>
      <c r="C1035" s="113">
        <v>459.95</v>
      </c>
      <c r="D1035" s="113">
        <v>462.8</v>
      </c>
      <c r="E1035" s="113">
        <v>446.25</v>
      </c>
      <c r="F1035" s="113">
        <v>448.1</v>
      </c>
      <c r="G1035" s="113">
        <v>447.8</v>
      </c>
      <c r="H1035" s="113">
        <v>457.3</v>
      </c>
      <c r="I1035" s="113">
        <v>131400</v>
      </c>
      <c r="J1035" s="113">
        <v>59428482.049999997</v>
      </c>
      <c r="K1035" s="115">
        <v>43493</v>
      </c>
      <c r="L1035" s="113">
        <v>12568</v>
      </c>
      <c r="M1035" s="113" t="s">
        <v>1278</v>
      </c>
      <c r="N1035" s="351"/>
    </row>
    <row r="1036" spans="1:14">
      <c r="A1036" s="113" t="s">
        <v>1279</v>
      </c>
      <c r="B1036" s="113" t="s">
        <v>384</v>
      </c>
      <c r="C1036" s="113">
        <v>1149.4000000000001</v>
      </c>
      <c r="D1036" s="113">
        <v>1154</v>
      </c>
      <c r="E1036" s="113">
        <v>1142.3</v>
      </c>
      <c r="F1036" s="113">
        <v>1149.5999999999999</v>
      </c>
      <c r="G1036" s="113">
        <v>1149</v>
      </c>
      <c r="H1036" s="113">
        <v>1149.3499999999999</v>
      </c>
      <c r="I1036" s="113">
        <v>10218</v>
      </c>
      <c r="J1036" s="113">
        <v>11751209.449999999</v>
      </c>
      <c r="K1036" s="115">
        <v>43493</v>
      </c>
      <c r="L1036" s="113">
        <v>307</v>
      </c>
      <c r="M1036" s="113" t="s">
        <v>1280</v>
      </c>
      <c r="N1036" s="351"/>
    </row>
    <row r="1037" spans="1:14">
      <c r="A1037" s="113" t="s">
        <v>123</v>
      </c>
      <c r="B1037" s="113" t="s">
        <v>384</v>
      </c>
      <c r="C1037" s="113">
        <v>3735</v>
      </c>
      <c r="D1037" s="113">
        <v>3751.55</v>
      </c>
      <c r="E1037" s="113">
        <v>3696.05</v>
      </c>
      <c r="F1037" s="113">
        <v>3727.15</v>
      </c>
      <c r="G1037" s="113">
        <v>3748.95</v>
      </c>
      <c r="H1037" s="113">
        <v>3708</v>
      </c>
      <c r="I1037" s="113">
        <v>19146</v>
      </c>
      <c r="J1037" s="113">
        <v>71256232.75</v>
      </c>
      <c r="K1037" s="115">
        <v>43493</v>
      </c>
      <c r="L1037" s="113">
        <v>3224</v>
      </c>
      <c r="M1037" s="113" t="s">
        <v>1281</v>
      </c>
      <c r="N1037" s="351"/>
    </row>
    <row r="1038" spans="1:14">
      <c r="A1038" s="113" t="s">
        <v>205</v>
      </c>
      <c r="B1038" s="113" t="s">
        <v>384</v>
      </c>
      <c r="C1038" s="113">
        <v>172.05</v>
      </c>
      <c r="D1038" s="113">
        <v>172.9</v>
      </c>
      <c r="E1038" s="113">
        <v>170.1</v>
      </c>
      <c r="F1038" s="113">
        <v>171.7</v>
      </c>
      <c r="G1038" s="113">
        <v>171.5</v>
      </c>
      <c r="H1038" s="113">
        <v>171.85</v>
      </c>
      <c r="I1038" s="113">
        <v>632113</v>
      </c>
      <c r="J1038" s="113">
        <v>108525574.15000001</v>
      </c>
      <c r="K1038" s="115">
        <v>43493</v>
      </c>
      <c r="L1038" s="113">
        <v>16959</v>
      </c>
      <c r="M1038" s="113" t="s">
        <v>1282</v>
      </c>
      <c r="N1038" s="351"/>
    </row>
    <row r="1039" spans="1:14">
      <c r="A1039" s="113" t="s">
        <v>3071</v>
      </c>
      <c r="B1039" s="113" t="s">
        <v>384</v>
      </c>
      <c r="C1039" s="113">
        <v>13.8</v>
      </c>
      <c r="D1039" s="113">
        <v>13.9</v>
      </c>
      <c r="E1039" s="113">
        <v>12.55</v>
      </c>
      <c r="F1039" s="113">
        <v>13.05</v>
      </c>
      <c r="G1039" s="113">
        <v>13.5</v>
      </c>
      <c r="H1039" s="113">
        <v>13.65</v>
      </c>
      <c r="I1039" s="113">
        <v>15443</v>
      </c>
      <c r="J1039" s="113">
        <v>204861.7</v>
      </c>
      <c r="K1039" s="115">
        <v>43493</v>
      </c>
      <c r="L1039" s="113">
        <v>147</v>
      </c>
      <c r="M1039" s="113" t="s">
        <v>3072</v>
      </c>
      <c r="N1039" s="351"/>
    </row>
    <row r="1040" spans="1:14">
      <c r="A1040" s="113" t="s">
        <v>3306</v>
      </c>
      <c r="B1040" s="113" t="s">
        <v>384</v>
      </c>
      <c r="C1040" s="113">
        <v>2.4</v>
      </c>
      <c r="D1040" s="113">
        <v>2.5499999999999998</v>
      </c>
      <c r="E1040" s="113">
        <v>2.35</v>
      </c>
      <c r="F1040" s="113">
        <v>2.35</v>
      </c>
      <c r="G1040" s="113">
        <v>2.35</v>
      </c>
      <c r="H1040" s="113">
        <v>2.4500000000000002</v>
      </c>
      <c r="I1040" s="113">
        <v>11657</v>
      </c>
      <c r="J1040" s="113">
        <v>27692.7</v>
      </c>
      <c r="K1040" s="115">
        <v>43493</v>
      </c>
      <c r="L1040" s="113">
        <v>15</v>
      </c>
      <c r="M1040" s="113" t="s">
        <v>3307</v>
      </c>
      <c r="N1040" s="351"/>
    </row>
    <row r="1041" spans="1:14">
      <c r="A1041" s="113" t="s">
        <v>2771</v>
      </c>
      <c r="B1041" s="113" t="s">
        <v>384</v>
      </c>
      <c r="C1041" s="113">
        <v>226</v>
      </c>
      <c r="D1041" s="113">
        <v>229.9</v>
      </c>
      <c r="E1041" s="113">
        <v>218</v>
      </c>
      <c r="F1041" s="113">
        <v>221.2</v>
      </c>
      <c r="G1041" s="113">
        <v>222.5</v>
      </c>
      <c r="H1041" s="113">
        <v>223.55</v>
      </c>
      <c r="I1041" s="113">
        <v>40087</v>
      </c>
      <c r="J1041" s="113">
        <v>8922875.0999999996</v>
      </c>
      <c r="K1041" s="115">
        <v>43493</v>
      </c>
      <c r="L1041" s="113">
        <v>1060</v>
      </c>
      <c r="M1041" s="113" t="s">
        <v>2295</v>
      </c>
      <c r="N1041" s="351"/>
    </row>
    <row r="1042" spans="1:14">
      <c r="A1042" s="113" t="s">
        <v>2696</v>
      </c>
      <c r="B1042" s="113" t="s">
        <v>384</v>
      </c>
      <c r="C1042" s="113">
        <v>78.900000000000006</v>
      </c>
      <c r="D1042" s="113">
        <v>79.150000000000006</v>
      </c>
      <c r="E1042" s="113">
        <v>76</v>
      </c>
      <c r="F1042" s="113">
        <v>77.7</v>
      </c>
      <c r="G1042" s="113">
        <v>78.5</v>
      </c>
      <c r="H1042" s="113">
        <v>81.3</v>
      </c>
      <c r="I1042" s="113">
        <v>15374</v>
      </c>
      <c r="J1042" s="113">
        <v>1190756.3</v>
      </c>
      <c r="K1042" s="115">
        <v>43493</v>
      </c>
      <c r="L1042" s="113">
        <v>308</v>
      </c>
      <c r="M1042" s="113" t="s">
        <v>2697</v>
      </c>
      <c r="N1042" s="351"/>
    </row>
    <row r="1043" spans="1:14">
      <c r="A1043" s="113" t="s">
        <v>1283</v>
      </c>
      <c r="B1043" s="113" t="s">
        <v>384</v>
      </c>
      <c r="C1043" s="113">
        <v>212.95</v>
      </c>
      <c r="D1043" s="113">
        <v>213.8</v>
      </c>
      <c r="E1043" s="113">
        <v>209.9</v>
      </c>
      <c r="F1043" s="113">
        <v>210.95</v>
      </c>
      <c r="G1043" s="113">
        <v>211</v>
      </c>
      <c r="H1043" s="113">
        <v>211.9</v>
      </c>
      <c r="I1043" s="113">
        <v>299671</v>
      </c>
      <c r="J1043" s="113">
        <v>63271078.950000003</v>
      </c>
      <c r="K1043" s="115">
        <v>43493</v>
      </c>
      <c r="L1043" s="113">
        <v>2870</v>
      </c>
      <c r="M1043" s="113" t="s">
        <v>1284</v>
      </c>
      <c r="N1043" s="351"/>
    </row>
    <row r="1044" spans="1:14">
      <c r="A1044" s="113" t="s">
        <v>2097</v>
      </c>
      <c r="B1044" s="113" t="s">
        <v>3217</v>
      </c>
      <c r="C1044" s="113">
        <v>24</v>
      </c>
      <c r="D1044" s="113">
        <v>24</v>
      </c>
      <c r="E1044" s="113">
        <v>23.65</v>
      </c>
      <c r="F1044" s="113">
        <v>23.65</v>
      </c>
      <c r="G1044" s="113">
        <v>23.65</v>
      </c>
      <c r="H1044" s="113">
        <v>24.85</v>
      </c>
      <c r="I1044" s="113">
        <v>7447</v>
      </c>
      <c r="J1044" s="113">
        <v>176817.9</v>
      </c>
      <c r="K1044" s="115">
        <v>43493</v>
      </c>
      <c r="L1044" s="113">
        <v>39</v>
      </c>
      <c r="M1044" s="113" t="s">
        <v>2098</v>
      </c>
      <c r="N1044" s="351"/>
    </row>
    <row r="1045" spans="1:14">
      <c r="A1045" s="113" t="s">
        <v>1285</v>
      </c>
      <c r="B1045" s="113" t="s">
        <v>384</v>
      </c>
      <c r="C1045" s="113">
        <v>35.799999999999997</v>
      </c>
      <c r="D1045" s="113">
        <v>35.85</v>
      </c>
      <c r="E1045" s="113">
        <v>33.5</v>
      </c>
      <c r="F1045" s="113">
        <v>33.9</v>
      </c>
      <c r="G1045" s="113">
        <v>34.450000000000003</v>
      </c>
      <c r="H1045" s="113">
        <v>35.549999999999997</v>
      </c>
      <c r="I1045" s="113">
        <v>23555</v>
      </c>
      <c r="J1045" s="113">
        <v>803869.15</v>
      </c>
      <c r="K1045" s="115">
        <v>43493</v>
      </c>
      <c r="L1045" s="113">
        <v>326</v>
      </c>
      <c r="M1045" s="113" t="s">
        <v>1286</v>
      </c>
      <c r="N1045" s="351"/>
    </row>
    <row r="1046" spans="1:14">
      <c r="A1046" s="113" t="s">
        <v>3512</v>
      </c>
      <c r="B1046" s="113" t="s">
        <v>3217</v>
      </c>
      <c r="C1046" s="113">
        <v>12.9</v>
      </c>
      <c r="D1046" s="113">
        <v>14.1</v>
      </c>
      <c r="E1046" s="113">
        <v>12.8</v>
      </c>
      <c r="F1046" s="113">
        <v>13.1</v>
      </c>
      <c r="G1046" s="113">
        <v>13.1</v>
      </c>
      <c r="H1046" s="113">
        <v>13.45</v>
      </c>
      <c r="I1046" s="113">
        <v>5140</v>
      </c>
      <c r="J1046" s="113">
        <v>67467</v>
      </c>
      <c r="K1046" s="115">
        <v>43493</v>
      </c>
      <c r="L1046" s="113">
        <v>21</v>
      </c>
      <c r="M1046" s="113" t="s">
        <v>3513</v>
      </c>
      <c r="N1046" s="351"/>
    </row>
    <row r="1047" spans="1:14">
      <c r="A1047" s="113" t="s">
        <v>124</v>
      </c>
      <c r="B1047" s="113" t="s">
        <v>384</v>
      </c>
      <c r="C1047" s="113">
        <v>142.5</v>
      </c>
      <c r="D1047" s="113">
        <v>142.94999999999999</v>
      </c>
      <c r="E1047" s="113">
        <v>139.65</v>
      </c>
      <c r="F1047" s="113">
        <v>141.65</v>
      </c>
      <c r="G1047" s="113">
        <v>141.55000000000001</v>
      </c>
      <c r="H1047" s="113">
        <v>142</v>
      </c>
      <c r="I1047" s="113">
        <v>2910523</v>
      </c>
      <c r="J1047" s="113">
        <v>411064793.30000001</v>
      </c>
      <c r="K1047" s="115">
        <v>43493</v>
      </c>
      <c r="L1047" s="113">
        <v>38795</v>
      </c>
      <c r="M1047" s="113" t="s">
        <v>1287</v>
      </c>
      <c r="N1047" s="351"/>
    </row>
    <row r="1048" spans="1:14">
      <c r="A1048" s="113" t="s">
        <v>1288</v>
      </c>
      <c r="B1048" s="113" t="s">
        <v>384</v>
      </c>
      <c r="C1048" s="113">
        <v>35.15</v>
      </c>
      <c r="D1048" s="113">
        <v>35.15</v>
      </c>
      <c r="E1048" s="113">
        <v>33.75</v>
      </c>
      <c r="F1048" s="113">
        <v>33.9</v>
      </c>
      <c r="G1048" s="113">
        <v>33.799999999999997</v>
      </c>
      <c r="H1048" s="113">
        <v>34.549999999999997</v>
      </c>
      <c r="I1048" s="113">
        <v>152761</v>
      </c>
      <c r="J1048" s="113">
        <v>5198406.8499999996</v>
      </c>
      <c r="K1048" s="115">
        <v>43493</v>
      </c>
      <c r="L1048" s="113">
        <v>525</v>
      </c>
      <c r="M1048" s="113" t="s">
        <v>1289</v>
      </c>
      <c r="N1048" s="351"/>
    </row>
    <row r="1049" spans="1:14">
      <c r="A1049" s="113" t="s">
        <v>3073</v>
      </c>
      <c r="B1049" s="113" t="s">
        <v>384</v>
      </c>
      <c r="C1049" s="113">
        <v>61.75</v>
      </c>
      <c r="D1049" s="113">
        <v>62.9</v>
      </c>
      <c r="E1049" s="113">
        <v>57.75</v>
      </c>
      <c r="F1049" s="113">
        <v>58.2</v>
      </c>
      <c r="G1049" s="113">
        <v>58.15</v>
      </c>
      <c r="H1049" s="113">
        <v>61.35</v>
      </c>
      <c r="I1049" s="113">
        <v>11156</v>
      </c>
      <c r="J1049" s="113">
        <v>677193.7</v>
      </c>
      <c r="K1049" s="115">
        <v>43493</v>
      </c>
      <c r="L1049" s="113">
        <v>219</v>
      </c>
      <c r="M1049" s="113" t="s">
        <v>3074</v>
      </c>
      <c r="N1049" s="351"/>
    </row>
    <row r="1050" spans="1:14">
      <c r="A1050" s="113" t="s">
        <v>2612</v>
      </c>
      <c r="B1050" s="113" t="s">
        <v>384</v>
      </c>
      <c r="C1050" s="113">
        <v>111.95</v>
      </c>
      <c r="D1050" s="113">
        <v>111.95</v>
      </c>
      <c r="E1050" s="113">
        <v>106.05</v>
      </c>
      <c r="F1050" s="113">
        <v>106.55</v>
      </c>
      <c r="G1050" s="113">
        <v>106.05</v>
      </c>
      <c r="H1050" s="113">
        <v>109.7</v>
      </c>
      <c r="I1050" s="113">
        <v>4685</v>
      </c>
      <c r="J1050" s="113">
        <v>519186.45</v>
      </c>
      <c r="K1050" s="115">
        <v>43493</v>
      </c>
      <c r="L1050" s="113">
        <v>186</v>
      </c>
      <c r="M1050" s="113" t="s">
        <v>2613</v>
      </c>
      <c r="N1050" s="351"/>
    </row>
    <row r="1051" spans="1:14">
      <c r="A1051" s="113" t="s">
        <v>2468</v>
      </c>
      <c r="B1051" s="113" t="s">
        <v>384</v>
      </c>
      <c r="C1051" s="113">
        <v>9.1</v>
      </c>
      <c r="D1051" s="113">
        <v>9.1999999999999993</v>
      </c>
      <c r="E1051" s="113">
        <v>8.35</v>
      </c>
      <c r="F1051" s="113">
        <v>8.8000000000000007</v>
      </c>
      <c r="G1051" s="113">
        <v>8.8000000000000007</v>
      </c>
      <c r="H1051" s="113">
        <v>9.1</v>
      </c>
      <c r="I1051" s="113">
        <v>542806</v>
      </c>
      <c r="J1051" s="113">
        <v>4747778.9000000004</v>
      </c>
      <c r="K1051" s="115">
        <v>43493</v>
      </c>
      <c r="L1051" s="113">
        <v>817</v>
      </c>
      <c r="M1051" s="113" t="s">
        <v>2469</v>
      </c>
      <c r="N1051" s="351"/>
    </row>
    <row r="1052" spans="1:14">
      <c r="A1052" s="113" t="s">
        <v>1290</v>
      </c>
      <c r="B1052" s="113" t="s">
        <v>384</v>
      </c>
      <c r="C1052" s="113">
        <v>114</v>
      </c>
      <c r="D1052" s="113">
        <v>114</v>
      </c>
      <c r="E1052" s="113">
        <v>107.75</v>
      </c>
      <c r="F1052" s="113">
        <v>110.9</v>
      </c>
      <c r="G1052" s="113">
        <v>110.9</v>
      </c>
      <c r="H1052" s="113">
        <v>108.35</v>
      </c>
      <c r="I1052" s="113">
        <v>1648</v>
      </c>
      <c r="J1052" s="113">
        <v>181081.05</v>
      </c>
      <c r="K1052" s="115">
        <v>43493</v>
      </c>
      <c r="L1052" s="113">
        <v>85</v>
      </c>
      <c r="M1052" s="113" t="s">
        <v>1291</v>
      </c>
      <c r="N1052" s="351"/>
    </row>
    <row r="1053" spans="1:14">
      <c r="A1053" s="113" t="s">
        <v>1292</v>
      </c>
      <c r="B1053" s="113" t="s">
        <v>384</v>
      </c>
      <c r="C1053" s="113">
        <v>28.7</v>
      </c>
      <c r="D1053" s="113">
        <v>28.7</v>
      </c>
      <c r="E1053" s="113">
        <v>26.35</v>
      </c>
      <c r="F1053" s="113">
        <v>26.9</v>
      </c>
      <c r="G1053" s="113">
        <v>27</v>
      </c>
      <c r="H1053" s="113">
        <v>28.45</v>
      </c>
      <c r="I1053" s="113">
        <v>96596</v>
      </c>
      <c r="J1053" s="113">
        <v>2635728.7000000002</v>
      </c>
      <c r="K1053" s="115">
        <v>43493</v>
      </c>
      <c r="L1053" s="113">
        <v>588</v>
      </c>
      <c r="M1053" s="113" t="s">
        <v>1293</v>
      </c>
      <c r="N1053" s="351"/>
    </row>
    <row r="1054" spans="1:14">
      <c r="A1054" s="113" t="s">
        <v>3075</v>
      </c>
      <c r="B1054" s="113" t="s">
        <v>384</v>
      </c>
      <c r="C1054" s="113">
        <v>25.5</v>
      </c>
      <c r="D1054" s="113">
        <v>26.4</v>
      </c>
      <c r="E1054" s="113">
        <v>24</v>
      </c>
      <c r="F1054" s="113">
        <v>24.45</v>
      </c>
      <c r="G1054" s="113">
        <v>24.5</v>
      </c>
      <c r="H1054" s="113">
        <v>25.85</v>
      </c>
      <c r="I1054" s="113">
        <v>19424</v>
      </c>
      <c r="J1054" s="113">
        <v>484901.65</v>
      </c>
      <c r="K1054" s="115">
        <v>43493</v>
      </c>
      <c r="L1054" s="113">
        <v>160</v>
      </c>
      <c r="M1054" s="113" t="s">
        <v>3076</v>
      </c>
      <c r="N1054" s="351"/>
    </row>
    <row r="1055" spans="1:14">
      <c r="A1055" s="113" t="s">
        <v>2470</v>
      </c>
      <c r="B1055" s="113" t="s">
        <v>384</v>
      </c>
      <c r="C1055" s="113">
        <v>11.45</v>
      </c>
      <c r="D1055" s="113">
        <v>11.8</v>
      </c>
      <c r="E1055" s="113">
        <v>11</v>
      </c>
      <c r="F1055" s="113">
        <v>11.4</v>
      </c>
      <c r="G1055" s="113">
        <v>11.5</v>
      </c>
      <c r="H1055" s="113">
        <v>11.85</v>
      </c>
      <c r="I1055" s="113">
        <v>19328</v>
      </c>
      <c r="J1055" s="113">
        <v>218820.45</v>
      </c>
      <c r="K1055" s="115">
        <v>43493</v>
      </c>
      <c r="L1055" s="113">
        <v>48</v>
      </c>
      <c r="M1055" s="113" t="s">
        <v>2471</v>
      </c>
      <c r="N1055" s="351"/>
    </row>
    <row r="1056" spans="1:14">
      <c r="A1056" s="113" t="s">
        <v>125</v>
      </c>
      <c r="B1056" s="113" t="s">
        <v>384</v>
      </c>
      <c r="C1056" s="113">
        <v>93.1</v>
      </c>
      <c r="D1056" s="113">
        <v>94.1</v>
      </c>
      <c r="E1056" s="113">
        <v>91.1</v>
      </c>
      <c r="F1056" s="113">
        <v>91.45</v>
      </c>
      <c r="G1056" s="113">
        <v>91.3</v>
      </c>
      <c r="H1056" s="113">
        <v>93.7</v>
      </c>
      <c r="I1056" s="113">
        <v>3375907</v>
      </c>
      <c r="J1056" s="113">
        <v>311591518</v>
      </c>
      <c r="K1056" s="115">
        <v>43493</v>
      </c>
      <c r="L1056" s="113">
        <v>10357</v>
      </c>
      <c r="M1056" s="113" t="s">
        <v>1294</v>
      </c>
      <c r="N1056" s="351"/>
    </row>
    <row r="1057" spans="1:14">
      <c r="A1057" s="113" t="s">
        <v>3077</v>
      </c>
      <c r="B1057" s="113" t="s">
        <v>384</v>
      </c>
      <c r="C1057" s="113">
        <v>168.25</v>
      </c>
      <c r="D1057" s="113">
        <v>168.75</v>
      </c>
      <c r="E1057" s="113">
        <v>161.4</v>
      </c>
      <c r="F1057" s="113">
        <v>163.35</v>
      </c>
      <c r="G1057" s="113">
        <v>163.30000000000001</v>
      </c>
      <c r="H1057" s="113">
        <v>169.75</v>
      </c>
      <c r="I1057" s="113">
        <v>19390</v>
      </c>
      <c r="J1057" s="113">
        <v>3215106.05</v>
      </c>
      <c r="K1057" s="115">
        <v>43493</v>
      </c>
      <c r="L1057" s="113">
        <v>582</v>
      </c>
      <c r="M1057" s="113" t="s">
        <v>3078</v>
      </c>
      <c r="N1057" s="351"/>
    </row>
    <row r="1058" spans="1:14">
      <c r="A1058" s="113" t="s">
        <v>314</v>
      </c>
      <c r="B1058" s="113" t="s">
        <v>384</v>
      </c>
      <c r="C1058" s="113">
        <v>71.5</v>
      </c>
      <c r="D1058" s="113">
        <v>71.599999999999994</v>
      </c>
      <c r="E1058" s="113">
        <v>67.8</v>
      </c>
      <c r="F1058" s="113">
        <v>69.45</v>
      </c>
      <c r="G1058" s="113">
        <v>71.349999999999994</v>
      </c>
      <c r="H1058" s="113">
        <v>71.8</v>
      </c>
      <c r="I1058" s="113">
        <v>45986</v>
      </c>
      <c r="J1058" s="113">
        <v>3199854.45</v>
      </c>
      <c r="K1058" s="115">
        <v>43493</v>
      </c>
      <c r="L1058" s="113">
        <v>825</v>
      </c>
      <c r="M1058" s="113" t="s">
        <v>1295</v>
      </c>
      <c r="N1058" s="351"/>
    </row>
    <row r="1059" spans="1:14">
      <c r="A1059" s="113" t="s">
        <v>2720</v>
      </c>
      <c r="B1059" s="113" t="s">
        <v>384</v>
      </c>
      <c r="C1059" s="113">
        <v>145</v>
      </c>
      <c r="D1059" s="113">
        <v>145</v>
      </c>
      <c r="E1059" s="113">
        <v>135.05000000000001</v>
      </c>
      <c r="F1059" s="113">
        <v>138.5</v>
      </c>
      <c r="G1059" s="113">
        <v>139</v>
      </c>
      <c r="H1059" s="113">
        <v>144.55000000000001</v>
      </c>
      <c r="I1059" s="113">
        <v>70331</v>
      </c>
      <c r="J1059" s="113">
        <v>9798558.5</v>
      </c>
      <c r="K1059" s="115">
        <v>43493</v>
      </c>
      <c r="L1059" s="113">
        <v>1540</v>
      </c>
      <c r="M1059" s="113" t="s">
        <v>2721</v>
      </c>
      <c r="N1059" s="351"/>
    </row>
    <row r="1060" spans="1:14">
      <c r="A1060" s="113" t="s">
        <v>1296</v>
      </c>
      <c r="B1060" s="113" t="s">
        <v>384</v>
      </c>
      <c r="C1060" s="113">
        <v>40.1</v>
      </c>
      <c r="D1060" s="113">
        <v>40.950000000000003</v>
      </c>
      <c r="E1060" s="113">
        <v>37.549999999999997</v>
      </c>
      <c r="F1060" s="113">
        <v>39.5</v>
      </c>
      <c r="G1060" s="113">
        <v>39.450000000000003</v>
      </c>
      <c r="H1060" s="113">
        <v>40.4</v>
      </c>
      <c r="I1060" s="113">
        <v>63333</v>
      </c>
      <c r="J1060" s="113">
        <v>2452721.7999999998</v>
      </c>
      <c r="K1060" s="115">
        <v>43493</v>
      </c>
      <c r="L1060" s="113">
        <v>2074</v>
      </c>
      <c r="M1060" s="113" t="s">
        <v>1297</v>
      </c>
      <c r="N1060" s="351"/>
    </row>
    <row r="1061" spans="1:14">
      <c r="A1061" s="113" t="s">
        <v>2472</v>
      </c>
      <c r="B1061" s="113" t="s">
        <v>384</v>
      </c>
      <c r="C1061" s="113">
        <v>154.1</v>
      </c>
      <c r="D1061" s="113">
        <v>169.95</v>
      </c>
      <c r="E1061" s="113">
        <v>154.1</v>
      </c>
      <c r="F1061" s="113">
        <v>158.25</v>
      </c>
      <c r="G1061" s="113">
        <v>156.15</v>
      </c>
      <c r="H1061" s="113">
        <v>162</v>
      </c>
      <c r="I1061" s="113">
        <v>1539</v>
      </c>
      <c r="J1061" s="113">
        <v>247517.1</v>
      </c>
      <c r="K1061" s="115">
        <v>43493</v>
      </c>
      <c r="L1061" s="113">
        <v>38</v>
      </c>
      <c r="M1061" s="113" t="s">
        <v>2473</v>
      </c>
      <c r="N1061" s="351"/>
    </row>
    <row r="1062" spans="1:14">
      <c r="A1062" s="113" t="s">
        <v>2355</v>
      </c>
      <c r="B1062" s="113" t="s">
        <v>384</v>
      </c>
      <c r="C1062" s="113">
        <v>36.4</v>
      </c>
      <c r="D1062" s="113">
        <v>36.4</v>
      </c>
      <c r="E1062" s="113">
        <v>33.950000000000003</v>
      </c>
      <c r="F1062" s="113">
        <v>34.299999999999997</v>
      </c>
      <c r="G1062" s="113">
        <v>34.6</v>
      </c>
      <c r="H1062" s="113">
        <v>36.450000000000003</v>
      </c>
      <c r="I1062" s="113">
        <v>647468</v>
      </c>
      <c r="J1062" s="113">
        <v>22507871.5</v>
      </c>
      <c r="K1062" s="115">
        <v>43493</v>
      </c>
      <c r="L1062" s="113">
        <v>3234</v>
      </c>
      <c r="M1062" s="113" t="s">
        <v>2356</v>
      </c>
      <c r="N1062" s="351"/>
    </row>
    <row r="1063" spans="1:14">
      <c r="A1063" s="113" t="s">
        <v>1298</v>
      </c>
      <c r="B1063" s="113" t="s">
        <v>384</v>
      </c>
      <c r="C1063" s="113">
        <v>207.35</v>
      </c>
      <c r="D1063" s="113">
        <v>207.35</v>
      </c>
      <c r="E1063" s="113">
        <v>188.5</v>
      </c>
      <c r="F1063" s="113">
        <v>196.25</v>
      </c>
      <c r="G1063" s="113">
        <v>198</v>
      </c>
      <c r="H1063" s="113">
        <v>200.55</v>
      </c>
      <c r="I1063" s="113">
        <v>40069</v>
      </c>
      <c r="J1063" s="113">
        <v>7795340.9500000002</v>
      </c>
      <c r="K1063" s="115">
        <v>43493</v>
      </c>
      <c r="L1063" s="113">
        <v>1369</v>
      </c>
      <c r="M1063" s="113" t="s">
        <v>1299</v>
      </c>
      <c r="N1063" s="351"/>
    </row>
    <row r="1064" spans="1:14">
      <c r="A1064" s="113" t="s">
        <v>1300</v>
      </c>
      <c r="B1064" s="113" t="s">
        <v>384</v>
      </c>
      <c r="C1064" s="113">
        <v>799</v>
      </c>
      <c r="D1064" s="113">
        <v>802.95</v>
      </c>
      <c r="E1064" s="113">
        <v>751.1</v>
      </c>
      <c r="F1064" s="113">
        <v>759.6</v>
      </c>
      <c r="G1064" s="113">
        <v>766</v>
      </c>
      <c r="H1064" s="113">
        <v>795.5</v>
      </c>
      <c r="I1064" s="113">
        <v>7816</v>
      </c>
      <c r="J1064" s="113">
        <v>5997563.5999999996</v>
      </c>
      <c r="K1064" s="115">
        <v>43493</v>
      </c>
      <c r="L1064" s="113">
        <v>973</v>
      </c>
      <c r="M1064" s="113" t="s">
        <v>1301</v>
      </c>
      <c r="N1064" s="351"/>
    </row>
    <row r="1065" spans="1:14">
      <c r="A1065" s="113" t="s">
        <v>1977</v>
      </c>
      <c r="B1065" s="113" t="s">
        <v>384</v>
      </c>
      <c r="C1065" s="113">
        <v>4.05</v>
      </c>
      <c r="D1065" s="113">
        <v>4.05</v>
      </c>
      <c r="E1065" s="113">
        <v>4</v>
      </c>
      <c r="F1065" s="113">
        <v>4.05</v>
      </c>
      <c r="G1065" s="113">
        <v>4.05</v>
      </c>
      <c r="H1065" s="113">
        <v>4.2</v>
      </c>
      <c r="I1065" s="113">
        <v>5376</v>
      </c>
      <c r="J1065" s="113">
        <v>21599.05</v>
      </c>
      <c r="K1065" s="115">
        <v>43493</v>
      </c>
      <c r="L1065" s="113">
        <v>21</v>
      </c>
      <c r="M1065" s="113" t="s">
        <v>1978</v>
      </c>
      <c r="N1065" s="351"/>
    </row>
    <row r="1066" spans="1:14">
      <c r="A1066" s="113" t="s">
        <v>2474</v>
      </c>
      <c r="B1066" s="113" t="s">
        <v>384</v>
      </c>
      <c r="C1066" s="113">
        <v>15.25</v>
      </c>
      <c r="D1066" s="113">
        <v>15.35</v>
      </c>
      <c r="E1066" s="113">
        <v>13.7</v>
      </c>
      <c r="F1066" s="113">
        <v>14.1</v>
      </c>
      <c r="G1066" s="113">
        <v>14.35</v>
      </c>
      <c r="H1066" s="113">
        <v>14.8</v>
      </c>
      <c r="I1066" s="113">
        <v>8507</v>
      </c>
      <c r="J1066" s="113">
        <v>121309.55</v>
      </c>
      <c r="K1066" s="115">
        <v>43493</v>
      </c>
      <c r="L1066" s="113">
        <v>74</v>
      </c>
      <c r="M1066" s="113" t="s">
        <v>2475</v>
      </c>
      <c r="N1066" s="351"/>
    </row>
    <row r="1067" spans="1:14">
      <c r="A1067" s="113" t="s">
        <v>2614</v>
      </c>
      <c r="B1067" s="113" t="s">
        <v>384</v>
      </c>
      <c r="C1067" s="113">
        <v>8.8000000000000007</v>
      </c>
      <c r="D1067" s="113">
        <v>8.8000000000000007</v>
      </c>
      <c r="E1067" s="113">
        <v>8</v>
      </c>
      <c r="F1067" s="113">
        <v>8.25</v>
      </c>
      <c r="G1067" s="113">
        <v>8.25</v>
      </c>
      <c r="H1067" s="113">
        <v>8.25</v>
      </c>
      <c r="I1067" s="113">
        <v>10915</v>
      </c>
      <c r="J1067" s="113">
        <v>90216.05</v>
      </c>
      <c r="K1067" s="115">
        <v>43493</v>
      </c>
      <c r="L1067" s="113">
        <v>48</v>
      </c>
      <c r="M1067" s="113" t="s">
        <v>2615</v>
      </c>
      <c r="N1067" s="351"/>
    </row>
    <row r="1068" spans="1:14">
      <c r="A1068" s="113" t="s">
        <v>229</v>
      </c>
      <c r="B1068" s="113" t="s">
        <v>384</v>
      </c>
      <c r="C1068" s="113">
        <v>22849</v>
      </c>
      <c r="D1068" s="113">
        <v>22900</v>
      </c>
      <c r="E1068" s="113">
        <v>22313</v>
      </c>
      <c r="F1068" s="113">
        <v>22370.799999999999</v>
      </c>
      <c r="G1068" s="113">
        <v>22359.599999999999</v>
      </c>
      <c r="H1068" s="113">
        <v>22758.2</v>
      </c>
      <c r="I1068" s="113">
        <v>25359</v>
      </c>
      <c r="J1068" s="113">
        <v>570512842.29999995</v>
      </c>
      <c r="K1068" s="115">
        <v>43493</v>
      </c>
      <c r="L1068" s="113">
        <v>9825</v>
      </c>
      <c r="M1068" s="113" t="s">
        <v>1302</v>
      </c>
      <c r="N1068" s="351"/>
    </row>
    <row r="1069" spans="1:14">
      <c r="A1069" s="113" t="s">
        <v>2354</v>
      </c>
      <c r="B1069" s="113" t="s">
        <v>384</v>
      </c>
      <c r="C1069" s="113">
        <v>304.10000000000002</v>
      </c>
      <c r="D1069" s="113">
        <v>304.10000000000002</v>
      </c>
      <c r="E1069" s="113">
        <v>296.05</v>
      </c>
      <c r="F1069" s="113">
        <v>298.7</v>
      </c>
      <c r="G1069" s="113">
        <v>298</v>
      </c>
      <c r="H1069" s="113">
        <v>304.85000000000002</v>
      </c>
      <c r="I1069" s="113">
        <v>637</v>
      </c>
      <c r="J1069" s="113">
        <v>191605.25</v>
      </c>
      <c r="K1069" s="115">
        <v>43493</v>
      </c>
      <c r="L1069" s="113">
        <v>37</v>
      </c>
      <c r="M1069" s="113" t="s">
        <v>1879</v>
      </c>
      <c r="N1069" s="351"/>
    </row>
    <row r="1070" spans="1:14">
      <c r="A1070" s="113" t="s">
        <v>3705</v>
      </c>
      <c r="B1070" s="113" t="s">
        <v>384</v>
      </c>
      <c r="C1070" s="113">
        <v>38</v>
      </c>
      <c r="D1070" s="113">
        <v>41.75</v>
      </c>
      <c r="E1070" s="113">
        <v>38</v>
      </c>
      <c r="F1070" s="113">
        <v>41.35</v>
      </c>
      <c r="G1070" s="113">
        <v>41.35</v>
      </c>
      <c r="H1070" s="113">
        <v>39.950000000000003</v>
      </c>
      <c r="I1070" s="113">
        <v>521</v>
      </c>
      <c r="J1070" s="113">
        <v>19879.7</v>
      </c>
      <c r="K1070" s="115">
        <v>43493</v>
      </c>
      <c r="L1070" s="113">
        <v>6</v>
      </c>
      <c r="M1070" s="113" t="s">
        <v>3706</v>
      </c>
      <c r="N1070" s="351"/>
    </row>
    <row r="1071" spans="1:14">
      <c r="A1071" s="113" t="s">
        <v>2081</v>
      </c>
      <c r="B1071" s="113" t="s">
        <v>384</v>
      </c>
      <c r="C1071" s="113">
        <v>38.5</v>
      </c>
      <c r="D1071" s="113">
        <v>38.5</v>
      </c>
      <c r="E1071" s="113">
        <v>35.15</v>
      </c>
      <c r="F1071" s="113">
        <v>35.25</v>
      </c>
      <c r="G1071" s="113">
        <v>35.25</v>
      </c>
      <c r="H1071" s="113">
        <v>37.4</v>
      </c>
      <c r="I1071" s="113">
        <v>2226</v>
      </c>
      <c r="J1071" s="113">
        <v>80232.149999999994</v>
      </c>
      <c r="K1071" s="115">
        <v>43493</v>
      </c>
      <c r="L1071" s="113">
        <v>67</v>
      </c>
      <c r="M1071" s="113" t="s">
        <v>2082</v>
      </c>
      <c r="N1071" s="351"/>
    </row>
    <row r="1072" spans="1:14">
      <c r="A1072" s="113" t="s">
        <v>1303</v>
      </c>
      <c r="B1072" s="113" t="s">
        <v>384</v>
      </c>
      <c r="C1072" s="113">
        <v>158</v>
      </c>
      <c r="D1072" s="113">
        <v>158.44999999999999</v>
      </c>
      <c r="E1072" s="113">
        <v>151.5</v>
      </c>
      <c r="F1072" s="113">
        <v>154.30000000000001</v>
      </c>
      <c r="G1072" s="113">
        <v>153.4</v>
      </c>
      <c r="H1072" s="113">
        <v>156.85</v>
      </c>
      <c r="I1072" s="113">
        <v>19660</v>
      </c>
      <c r="J1072" s="113">
        <v>3034930.15</v>
      </c>
      <c r="K1072" s="115">
        <v>43493</v>
      </c>
      <c r="L1072" s="113">
        <v>550</v>
      </c>
      <c r="M1072" s="113" t="s">
        <v>1304</v>
      </c>
      <c r="N1072" s="351"/>
    </row>
    <row r="1073" spans="1:14">
      <c r="A1073" s="113" t="s">
        <v>1305</v>
      </c>
      <c r="B1073" s="113" t="s">
        <v>384</v>
      </c>
      <c r="C1073" s="113">
        <v>121.05</v>
      </c>
      <c r="D1073" s="113">
        <v>121.05</v>
      </c>
      <c r="E1073" s="113">
        <v>114</v>
      </c>
      <c r="F1073" s="113">
        <v>115.15</v>
      </c>
      <c r="G1073" s="113">
        <v>114.45</v>
      </c>
      <c r="H1073" s="113">
        <v>120.1</v>
      </c>
      <c r="I1073" s="113">
        <v>8790</v>
      </c>
      <c r="J1073" s="113">
        <v>1031494.3</v>
      </c>
      <c r="K1073" s="115">
        <v>43493</v>
      </c>
      <c r="L1073" s="113">
        <v>284</v>
      </c>
      <c r="M1073" s="113" t="s">
        <v>1306</v>
      </c>
      <c r="N1073" s="351"/>
    </row>
    <row r="1074" spans="1:14">
      <c r="A1074" s="113" t="s">
        <v>1307</v>
      </c>
      <c r="B1074" s="113" t="s">
        <v>384</v>
      </c>
      <c r="C1074" s="113">
        <v>173.3</v>
      </c>
      <c r="D1074" s="113">
        <v>174.2</v>
      </c>
      <c r="E1074" s="113">
        <v>169.95</v>
      </c>
      <c r="F1074" s="113">
        <v>171.25</v>
      </c>
      <c r="G1074" s="113">
        <v>174</v>
      </c>
      <c r="H1074" s="113">
        <v>172.5</v>
      </c>
      <c r="I1074" s="113">
        <v>14915</v>
      </c>
      <c r="J1074" s="113">
        <v>2553139.35</v>
      </c>
      <c r="K1074" s="115">
        <v>43493</v>
      </c>
      <c r="L1074" s="113">
        <v>324</v>
      </c>
      <c r="M1074" s="113" t="s">
        <v>1308</v>
      </c>
      <c r="N1074" s="351"/>
    </row>
    <row r="1075" spans="1:14">
      <c r="A1075" s="113" t="s">
        <v>3452</v>
      </c>
      <c r="B1075" s="113" t="s">
        <v>3217</v>
      </c>
      <c r="C1075" s="113">
        <v>2</v>
      </c>
      <c r="D1075" s="113">
        <v>2</v>
      </c>
      <c r="E1075" s="113">
        <v>1.95</v>
      </c>
      <c r="F1075" s="113">
        <v>2</v>
      </c>
      <c r="G1075" s="113">
        <v>2</v>
      </c>
      <c r="H1075" s="113">
        <v>2</v>
      </c>
      <c r="I1075" s="113">
        <v>7123</v>
      </c>
      <c r="J1075" s="113">
        <v>14195.15</v>
      </c>
      <c r="K1075" s="115">
        <v>43493</v>
      </c>
      <c r="L1075" s="113">
        <v>14</v>
      </c>
      <c r="M1075" s="113" t="s">
        <v>3453</v>
      </c>
      <c r="N1075" s="351"/>
    </row>
    <row r="1076" spans="1:14">
      <c r="A1076" s="113" t="s">
        <v>2829</v>
      </c>
      <c r="B1076" s="113" t="s">
        <v>384</v>
      </c>
      <c r="C1076" s="113">
        <v>10.7</v>
      </c>
      <c r="D1076" s="113">
        <v>10.8</v>
      </c>
      <c r="E1076" s="113">
        <v>10.5</v>
      </c>
      <c r="F1076" s="113">
        <v>10.65</v>
      </c>
      <c r="G1076" s="113">
        <v>10.75</v>
      </c>
      <c r="H1076" s="113">
        <v>10.9</v>
      </c>
      <c r="I1076" s="113">
        <v>82763</v>
      </c>
      <c r="J1076" s="113">
        <v>875457.6</v>
      </c>
      <c r="K1076" s="115">
        <v>43493</v>
      </c>
      <c r="L1076" s="113">
        <v>309</v>
      </c>
      <c r="M1076" s="113" t="s">
        <v>2830</v>
      </c>
      <c r="N1076" s="351"/>
    </row>
    <row r="1077" spans="1:14">
      <c r="A1077" s="113" t="s">
        <v>1309</v>
      </c>
      <c r="B1077" s="113" t="s">
        <v>384</v>
      </c>
      <c r="C1077" s="113">
        <v>221.95</v>
      </c>
      <c r="D1077" s="113">
        <v>223</v>
      </c>
      <c r="E1077" s="113">
        <v>207</v>
      </c>
      <c r="F1077" s="113">
        <v>213.9</v>
      </c>
      <c r="G1077" s="113">
        <v>211.1</v>
      </c>
      <c r="H1077" s="113">
        <v>220.15</v>
      </c>
      <c r="I1077" s="113">
        <v>235604</v>
      </c>
      <c r="J1077" s="113">
        <v>50084473.850000001</v>
      </c>
      <c r="K1077" s="115">
        <v>43493</v>
      </c>
      <c r="L1077" s="113">
        <v>7021</v>
      </c>
      <c r="M1077" s="113" t="s">
        <v>3079</v>
      </c>
      <c r="N1077" s="351"/>
    </row>
    <row r="1078" spans="1:14">
      <c r="A1078" s="113" t="s">
        <v>3080</v>
      </c>
      <c r="B1078" s="113" t="s">
        <v>384</v>
      </c>
      <c r="C1078" s="113">
        <v>6.7</v>
      </c>
      <c r="D1078" s="113">
        <v>6.75</v>
      </c>
      <c r="E1078" s="113">
        <v>5.95</v>
      </c>
      <c r="F1078" s="113">
        <v>6</v>
      </c>
      <c r="G1078" s="113">
        <v>5.95</v>
      </c>
      <c r="H1078" s="113">
        <v>6.7</v>
      </c>
      <c r="I1078" s="113">
        <v>183211</v>
      </c>
      <c r="J1078" s="113">
        <v>1145779.1499999999</v>
      </c>
      <c r="K1078" s="115">
        <v>43493</v>
      </c>
      <c r="L1078" s="113">
        <v>732</v>
      </c>
      <c r="M1078" s="113" t="s">
        <v>3081</v>
      </c>
      <c r="N1078" s="351"/>
    </row>
    <row r="1079" spans="1:14">
      <c r="A1079" s="113" t="s">
        <v>2831</v>
      </c>
      <c r="B1079" s="113" t="s">
        <v>384</v>
      </c>
      <c r="C1079" s="113">
        <v>30.3</v>
      </c>
      <c r="D1079" s="113">
        <v>31</v>
      </c>
      <c r="E1079" s="113">
        <v>29</v>
      </c>
      <c r="F1079" s="113">
        <v>29.35</v>
      </c>
      <c r="G1079" s="113">
        <v>29.3</v>
      </c>
      <c r="H1079" s="113">
        <v>31.1</v>
      </c>
      <c r="I1079" s="113">
        <v>170943</v>
      </c>
      <c r="J1079" s="113">
        <v>5086041.9000000004</v>
      </c>
      <c r="K1079" s="115">
        <v>43493</v>
      </c>
      <c r="L1079" s="113">
        <v>1114</v>
      </c>
      <c r="M1079" s="113" t="s">
        <v>2832</v>
      </c>
      <c r="N1079" s="351"/>
    </row>
    <row r="1080" spans="1:14">
      <c r="A1080" s="113" t="s">
        <v>3082</v>
      </c>
      <c r="B1080" s="113" t="s">
        <v>384</v>
      </c>
      <c r="C1080" s="113">
        <v>42.3</v>
      </c>
      <c r="D1080" s="113">
        <v>42.95</v>
      </c>
      <c r="E1080" s="113">
        <v>39.6</v>
      </c>
      <c r="F1080" s="113">
        <v>40.6</v>
      </c>
      <c r="G1080" s="113">
        <v>40.6</v>
      </c>
      <c r="H1080" s="113">
        <v>42.45</v>
      </c>
      <c r="I1080" s="113">
        <v>17084</v>
      </c>
      <c r="J1080" s="113">
        <v>697454.35</v>
      </c>
      <c r="K1080" s="115">
        <v>43493</v>
      </c>
      <c r="L1080" s="113">
        <v>339</v>
      </c>
      <c r="M1080" s="113" t="s">
        <v>3083</v>
      </c>
      <c r="N1080" s="351"/>
    </row>
    <row r="1081" spans="1:14">
      <c r="A1081" s="113" t="s">
        <v>1975</v>
      </c>
      <c r="B1081" s="113" t="s">
        <v>384</v>
      </c>
      <c r="C1081" s="113">
        <v>10.25</v>
      </c>
      <c r="D1081" s="113">
        <v>10.25</v>
      </c>
      <c r="E1081" s="113">
        <v>9.5500000000000007</v>
      </c>
      <c r="F1081" s="113">
        <v>10</v>
      </c>
      <c r="G1081" s="113">
        <v>10</v>
      </c>
      <c r="H1081" s="113">
        <v>10.35</v>
      </c>
      <c r="I1081" s="113">
        <v>3970</v>
      </c>
      <c r="J1081" s="113">
        <v>39162.449999999997</v>
      </c>
      <c r="K1081" s="115">
        <v>43493</v>
      </c>
      <c r="L1081" s="113">
        <v>26</v>
      </c>
      <c r="M1081" s="113" t="s">
        <v>1976</v>
      </c>
      <c r="N1081" s="351"/>
    </row>
    <row r="1082" spans="1:14">
      <c r="A1082" s="113" t="s">
        <v>349</v>
      </c>
      <c r="B1082" s="113" t="s">
        <v>384</v>
      </c>
      <c r="C1082" s="113">
        <v>76</v>
      </c>
      <c r="D1082" s="113">
        <v>76.75</v>
      </c>
      <c r="E1082" s="113">
        <v>74.099999999999994</v>
      </c>
      <c r="F1082" s="113">
        <v>74.55</v>
      </c>
      <c r="G1082" s="113">
        <v>74.5</v>
      </c>
      <c r="H1082" s="113">
        <v>75.95</v>
      </c>
      <c r="I1082" s="113">
        <v>6660818</v>
      </c>
      <c r="J1082" s="113">
        <v>501090426.10000002</v>
      </c>
      <c r="K1082" s="115">
        <v>43493</v>
      </c>
      <c r="L1082" s="113">
        <v>27995</v>
      </c>
      <c r="M1082" s="113" t="s">
        <v>1310</v>
      </c>
      <c r="N1082" s="351"/>
    </row>
    <row r="1083" spans="1:14">
      <c r="A1083" s="113" t="s">
        <v>1880</v>
      </c>
      <c r="B1083" s="113" t="s">
        <v>384</v>
      </c>
      <c r="C1083" s="113">
        <v>20.55</v>
      </c>
      <c r="D1083" s="113">
        <v>21</v>
      </c>
      <c r="E1083" s="113">
        <v>19.75</v>
      </c>
      <c r="F1083" s="113">
        <v>20.100000000000001</v>
      </c>
      <c r="G1083" s="113">
        <v>20.2</v>
      </c>
      <c r="H1083" s="113">
        <v>20.55</v>
      </c>
      <c r="I1083" s="113">
        <v>37238</v>
      </c>
      <c r="J1083" s="113">
        <v>747419.8</v>
      </c>
      <c r="K1083" s="115">
        <v>43493</v>
      </c>
      <c r="L1083" s="113">
        <v>487</v>
      </c>
      <c r="M1083" s="113" t="s">
        <v>1881</v>
      </c>
      <c r="N1083" s="351"/>
    </row>
    <row r="1084" spans="1:14">
      <c r="A1084" s="113" t="s">
        <v>2476</v>
      </c>
      <c r="B1084" s="113" t="s">
        <v>384</v>
      </c>
      <c r="C1084" s="113">
        <v>14</v>
      </c>
      <c r="D1084" s="113">
        <v>14.4</v>
      </c>
      <c r="E1084" s="113">
        <v>12.55</v>
      </c>
      <c r="F1084" s="113">
        <v>12.55</v>
      </c>
      <c r="G1084" s="113">
        <v>12.55</v>
      </c>
      <c r="H1084" s="113">
        <v>13.9</v>
      </c>
      <c r="I1084" s="113">
        <v>11260</v>
      </c>
      <c r="J1084" s="113">
        <v>146278.79999999999</v>
      </c>
      <c r="K1084" s="115">
        <v>43493</v>
      </c>
      <c r="L1084" s="113">
        <v>108</v>
      </c>
      <c r="M1084" s="113" t="s">
        <v>2477</v>
      </c>
      <c r="N1084" s="351"/>
    </row>
    <row r="1085" spans="1:14">
      <c r="A1085" s="113" t="s">
        <v>3207</v>
      </c>
      <c r="B1085" s="113" t="s">
        <v>384</v>
      </c>
      <c r="C1085" s="113">
        <v>271</v>
      </c>
      <c r="D1085" s="113">
        <v>271</v>
      </c>
      <c r="E1085" s="113">
        <v>266.5</v>
      </c>
      <c r="F1085" s="113">
        <v>269.39999999999998</v>
      </c>
      <c r="G1085" s="113">
        <v>269.39999999999998</v>
      </c>
      <c r="H1085" s="113">
        <v>270.25</v>
      </c>
      <c r="I1085" s="113">
        <v>7241</v>
      </c>
      <c r="J1085" s="113">
        <v>1953576.6</v>
      </c>
      <c r="K1085" s="115">
        <v>43493</v>
      </c>
      <c r="L1085" s="113">
        <v>54</v>
      </c>
      <c r="M1085" s="113" t="s">
        <v>3208</v>
      </c>
      <c r="N1085" s="351"/>
    </row>
    <row r="1086" spans="1:14">
      <c r="A1086" s="113" t="s">
        <v>2616</v>
      </c>
      <c r="B1086" s="113" t="s">
        <v>384</v>
      </c>
      <c r="C1086" s="113">
        <v>12.9</v>
      </c>
      <c r="D1086" s="113">
        <v>13.5</v>
      </c>
      <c r="E1086" s="113">
        <v>12.9</v>
      </c>
      <c r="F1086" s="113">
        <v>13.05</v>
      </c>
      <c r="G1086" s="113">
        <v>13.5</v>
      </c>
      <c r="H1086" s="113">
        <v>13.95</v>
      </c>
      <c r="I1086" s="113">
        <v>3221</v>
      </c>
      <c r="J1086" s="113">
        <v>41918.85</v>
      </c>
      <c r="K1086" s="115">
        <v>43493</v>
      </c>
      <c r="L1086" s="113">
        <v>38</v>
      </c>
      <c r="M1086" s="113" t="s">
        <v>2617</v>
      </c>
      <c r="N1086" s="351"/>
    </row>
    <row r="1087" spans="1:14">
      <c r="A1087" s="113" t="s">
        <v>207</v>
      </c>
      <c r="B1087" s="113" t="s">
        <v>384</v>
      </c>
      <c r="C1087" s="113">
        <v>2299.9</v>
      </c>
      <c r="D1087" s="113">
        <v>2299.9</v>
      </c>
      <c r="E1087" s="113">
        <v>2111.1</v>
      </c>
      <c r="F1087" s="113">
        <v>2170.5</v>
      </c>
      <c r="G1087" s="113">
        <v>2160</v>
      </c>
      <c r="H1087" s="113">
        <v>2299.1999999999998</v>
      </c>
      <c r="I1087" s="113">
        <v>1195252</v>
      </c>
      <c r="J1087" s="113">
        <v>2602186787.5999999</v>
      </c>
      <c r="K1087" s="115">
        <v>43493</v>
      </c>
      <c r="L1087" s="113">
        <v>61162</v>
      </c>
      <c r="M1087" s="113" t="s">
        <v>1312</v>
      </c>
      <c r="N1087" s="351"/>
    </row>
    <row r="1088" spans="1:14">
      <c r="A1088" s="113" t="s">
        <v>1313</v>
      </c>
      <c r="B1088" s="113" t="s">
        <v>384</v>
      </c>
      <c r="C1088" s="113">
        <v>36.049999999999997</v>
      </c>
      <c r="D1088" s="113">
        <v>36.799999999999997</v>
      </c>
      <c r="E1088" s="113">
        <v>34.75</v>
      </c>
      <c r="F1088" s="113">
        <v>36.549999999999997</v>
      </c>
      <c r="G1088" s="113">
        <v>36.75</v>
      </c>
      <c r="H1088" s="113">
        <v>36.049999999999997</v>
      </c>
      <c r="I1088" s="113">
        <v>180443</v>
      </c>
      <c r="J1088" s="113">
        <v>6488947.7999999998</v>
      </c>
      <c r="K1088" s="115">
        <v>43493</v>
      </c>
      <c r="L1088" s="113">
        <v>3893</v>
      </c>
      <c r="M1088" s="113" t="s">
        <v>1314</v>
      </c>
      <c r="N1088" s="351"/>
    </row>
    <row r="1089" spans="1:14">
      <c r="A1089" s="113" t="s">
        <v>1315</v>
      </c>
      <c r="B1089" s="113" t="s">
        <v>384</v>
      </c>
      <c r="C1089" s="113">
        <v>9.8000000000000007</v>
      </c>
      <c r="D1089" s="113">
        <v>9.8000000000000007</v>
      </c>
      <c r="E1089" s="113">
        <v>9.1999999999999993</v>
      </c>
      <c r="F1089" s="113">
        <v>9.3000000000000007</v>
      </c>
      <c r="G1089" s="113">
        <v>9.4</v>
      </c>
      <c r="H1089" s="113">
        <v>9.75</v>
      </c>
      <c r="I1089" s="113">
        <v>415166</v>
      </c>
      <c r="J1089" s="113">
        <v>3917041.05</v>
      </c>
      <c r="K1089" s="115">
        <v>43493</v>
      </c>
      <c r="L1089" s="113">
        <v>970</v>
      </c>
      <c r="M1089" s="113" t="s">
        <v>1316</v>
      </c>
      <c r="N1089" s="351"/>
    </row>
    <row r="1090" spans="1:14">
      <c r="A1090" s="113" t="s">
        <v>2833</v>
      </c>
      <c r="B1090" s="113" t="s">
        <v>384</v>
      </c>
      <c r="C1090" s="113">
        <v>56.25</v>
      </c>
      <c r="D1090" s="113">
        <v>58.2</v>
      </c>
      <c r="E1090" s="113">
        <v>55.6</v>
      </c>
      <c r="F1090" s="113">
        <v>56.95</v>
      </c>
      <c r="G1090" s="113">
        <v>56.5</v>
      </c>
      <c r="H1090" s="113">
        <v>56.6</v>
      </c>
      <c r="I1090" s="113">
        <v>6739</v>
      </c>
      <c r="J1090" s="113">
        <v>381153</v>
      </c>
      <c r="K1090" s="115">
        <v>43493</v>
      </c>
      <c r="L1090" s="113">
        <v>173</v>
      </c>
      <c r="M1090" s="113" t="s">
        <v>2834</v>
      </c>
      <c r="N1090" s="351"/>
    </row>
    <row r="1091" spans="1:14">
      <c r="A1091" s="113" t="s">
        <v>1317</v>
      </c>
      <c r="B1091" s="113" t="s">
        <v>384</v>
      </c>
      <c r="C1091" s="113">
        <v>562.95000000000005</v>
      </c>
      <c r="D1091" s="113">
        <v>575</v>
      </c>
      <c r="E1091" s="113">
        <v>561</v>
      </c>
      <c r="F1091" s="113">
        <v>564.95000000000005</v>
      </c>
      <c r="G1091" s="113">
        <v>566.75</v>
      </c>
      <c r="H1091" s="113">
        <v>561.95000000000005</v>
      </c>
      <c r="I1091" s="113">
        <v>381234</v>
      </c>
      <c r="J1091" s="113">
        <v>216327770.69999999</v>
      </c>
      <c r="K1091" s="115">
        <v>43493</v>
      </c>
      <c r="L1091" s="113">
        <v>12835</v>
      </c>
      <c r="M1091" s="113" t="s">
        <v>3084</v>
      </c>
      <c r="N1091" s="351"/>
    </row>
    <row r="1092" spans="1:14">
      <c r="A1092" s="113" t="s">
        <v>3308</v>
      </c>
      <c r="B1092" s="113" t="s">
        <v>384</v>
      </c>
      <c r="C1092" s="113">
        <v>32</v>
      </c>
      <c r="D1092" s="113">
        <v>32.5</v>
      </c>
      <c r="E1092" s="113">
        <v>30.8</v>
      </c>
      <c r="F1092" s="113">
        <v>32</v>
      </c>
      <c r="G1092" s="113">
        <v>32</v>
      </c>
      <c r="H1092" s="113">
        <v>31.85</v>
      </c>
      <c r="I1092" s="113">
        <v>597</v>
      </c>
      <c r="J1092" s="113">
        <v>18913</v>
      </c>
      <c r="K1092" s="115">
        <v>43493</v>
      </c>
      <c r="L1092" s="113">
        <v>11</v>
      </c>
      <c r="M1092" s="113" t="s">
        <v>3309</v>
      </c>
      <c r="N1092" s="351"/>
    </row>
    <row r="1093" spans="1:14">
      <c r="A1093" s="113" t="s">
        <v>126</v>
      </c>
      <c r="B1093" s="113" t="s">
        <v>384</v>
      </c>
      <c r="C1093" s="113">
        <v>227.25</v>
      </c>
      <c r="D1093" s="113">
        <v>227.25</v>
      </c>
      <c r="E1093" s="113">
        <v>217.55</v>
      </c>
      <c r="F1093" s="113">
        <v>219</v>
      </c>
      <c r="G1093" s="113">
        <v>220.5</v>
      </c>
      <c r="H1093" s="113">
        <v>227.05</v>
      </c>
      <c r="I1093" s="113">
        <v>4780072</v>
      </c>
      <c r="J1093" s="113">
        <v>1056506905</v>
      </c>
      <c r="K1093" s="115">
        <v>43493</v>
      </c>
      <c r="L1093" s="113">
        <v>36584</v>
      </c>
      <c r="M1093" s="113" t="s">
        <v>1318</v>
      </c>
      <c r="N1093" s="351"/>
    </row>
    <row r="1094" spans="1:14">
      <c r="A1094" s="113" t="s">
        <v>127</v>
      </c>
      <c r="B1094" s="113" t="s">
        <v>384</v>
      </c>
      <c r="C1094" s="113">
        <v>103.2</v>
      </c>
      <c r="D1094" s="113">
        <v>103.25</v>
      </c>
      <c r="E1094" s="113">
        <v>98.3</v>
      </c>
      <c r="F1094" s="113">
        <v>100.75</v>
      </c>
      <c r="G1094" s="113">
        <v>101.1</v>
      </c>
      <c r="H1094" s="113">
        <v>103.2</v>
      </c>
      <c r="I1094" s="113">
        <v>5655057</v>
      </c>
      <c r="J1094" s="113">
        <v>567598302.85000002</v>
      </c>
      <c r="K1094" s="115">
        <v>43493</v>
      </c>
      <c r="L1094" s="113">
        <v>21891</v>
      </c>
      <c r="M1094" s="113" t="s">
        <v>1319</v>
      </c>
      <c r="N1094" s="351"/>
    </row>
    <row r="1095" spans="1:14">
      <c r="A1095" s="113" t="s">
        <v>1320</v>
      </c>
      <c r="B1095" s="113" t="s">
        <v>384</v>
      </c>
      <c r="C1095" s="113">
        <v>2798</v>
      </c>
      <c r="D1095" s="113">
        <v>2824.25</v>
      </c>
      <c r="E1095" s="113">
        <v>2760.1</v>
      </c>
      <c r="F1095" s="113">
        <v>2804.5</v>
      </c>
      <c r="G1095" s="113">
        <v>2816.75</v>
      </c>
      <c r="H1095" s="113">
        <v>2762.65</v>
      </c>
      <c r="I1095" s="113">
        <v>23540</v>
      </c>
      <c r="J1095" s="113">
        <v>65692802.799999997</v>
      </c>
      <c r="K1095" s="115">
        <v>43493</v>
      </c>
      <c r="L1095" s="113">
        <v>3791</v>
      </c>
      <c r="M1095" s="113" t="s">
        <v>1321</v>
      </c>
      <c r="N1095" s="351"/>
    </row>
    <row r="1096" spans="1:14">
      <c r="A1096" s="113" t="s">
        <v>2835</v>
      </c>
      <c r="B1096" s="113" t="s">
        <v>384</v>
      </c>
      <c r="C1096" s="113">
        <v>57.15</v>
      </c>
      <c r="D1096" s="113">
        <v>59.9</v>
      </c>
      <c r="E1096" s="113">
        <v>55.5</v>
      </c>
      <c r="F1096" s="113">
        <v>55.85</v>
      </c>
      <c r="G1096" s="113">
        <v>55.95</v>
      </c>
      <c r="H1096" s="113">
        <v>58.25</v>
      </c>
      <c r="I1096" s="113">
        <v>12050</v>
      </c>
      <c r="J1096" s="113">
        <v>680398.75</v>
      </c>
      <c r="K1096" s="115">
        <v>43493</v>
      </c>
      <c r="L1096" s="113">
        <v>237</v>
      </c>
      <c r="M1096" s="113" t="s">
        <v>2836</v>
      </c>
      <c r="N1096" s="351"/>
    </row>
    <row r="1097" spans="1:14">
      <c r="A1097" s="113" t="s">
        <v>316</v>
      </c>
      <c r="B1097" s="113" t="s">
        <v>384</v>
      </c>
      <c r="C1097" s="113">
        <v>15.75</v>
      </c>
      <c r="D1097" s="113">
        <v>15.9</v>
      </c>
      <c r="E1097" s="113">
        <v>15.15</v>
      </c>
      <c r="F1097" s="113">
        <v>15.35</v>
      </c>
      <c r="G1097" s="113">
        <v>15.3</v>
      </c>
      <c r="H1097" s="113">
        <v>15.9</v>
      </c>
      <c r="I1097" s="113">
        <v>586204</v>
      </c>
      <c r="J1097" s="113">
        <v>9008267.9499999993</v>
      </c>
      <c r="K1097" s="115">
        <v>43493</v>
      </c>
      <c r="L1097" s="113">
        <v>1882</v>
      </c>
      <c r="M1097" s="113" t="s">
        <v>3085</v>
      </c>
      <c r="N1097" s="351"/>
    </row>
    <row r="1098" spans="1:14">
      <c r="A1098" s="113" t="s">
        <v>1322</v>
      </c>
      <c r="B1098" s="113" t="s">
        <v>384</v>
      </c>
      <c r="C1098" s="113">
        <v>98.05</v>
      </c>
      <c r="D1098" s="113">
        <v>100</v>
      </c>
      <c r="E1098" s="113">
        <v>92.1</v>
      </c>
      <c r="F1098" s="113">
        <v>93.6</v>
      </c>
      <c r="G1098" s="113">
        <v>93</v>
      </c>
      <c r="H1098" s="113">
        <v>98.15</v>
      </c>
      <c r="I1098" s="113">
        <v>36445</v>
      </c>
      <c r="J1098" s="113">
        <v>3457542.15</v>
      </c>
      <c r="K1098" s="115">
        <v>43493</v>
      </c>
      <c r="L1098" s="113">
        <v>595</v>
      </c>
      <c r="M1098" s="113" t="s">
        <v>1323</v>
      </c>
      <c r="N1098" s="351"/>
    </row>
    <row r="1099" spans="1:14">
      <c r="A1099" s="113" t="s">
        <v>208</v>
      </c>
      <c r="B1099" s="113" t="s">
        <v>384</v>
      </c>
      <c r="C1099" s="113">
        <v>9975</v>
      </c>
      <c r="D1099" s="113">
        <v>9984</v>
      </c>
      <c r="E1099" s="113">
        <v>9855</v>
      </c>
      <c r="F1099" s="113">
        <v>9908.7999999999993</v>
      </c>
      <c r="G1099" s="113">
        <v>9900</v>
      </c>
      <c r="H1099" s="113">
        <v>9928.85</v>
      </c>
      <c r="I1099" s="113">
        <v>3557</v>
      </c>
      <c r="J1099" s="113">
        <v>35236437.100000001</v>
      </c>
      <c r="K1099" s="115">
        <v>43493</v>
      </c>
      <c r="L1099" s="113">
        <v>622</v>
      </c>
      <c r="M1099" s="113" t="s">
        <v>1324</v>
      </c>
      <c r="N1099" s="351"/>
    </row>
    <row r="1100" spans="1:14">
      <c r="A1100" s="113" t="s">
        <v>1325</v>
      </c>
      <c r="B1100" s="113" t="s">
        <v>384</v>
      </c>
      <c r="C1100" s="113">
        <v>148</v>
      </c>
      <c r="D1100" s="113">
        <v>148</v>
      </c>
      <c r="E1100" s="113">
        <v>138.25</v>
      </c>
      <c r="F1100" s="113">
        <v>140.80000000000001</v>
      </c>
      <c r="G1100" s="113">
        <v>142.9</v>
      </c>
      <c r="H1100" s="113">
        <v>146.75</v>
      </c>
      <c r="I1100" s="113">
        <v>2481</v>
      </c>
      <c r="J1100" s="113">
        <v>357236.4</v>
      </c>
      <c r="K1100" s="115">
        <v>43493</v>
      </c>
      <c r="L1100" s="113">
        <v>56</v>
      </c>
      <c r="M1100" s="113" t="s">
        <v>1326</v>
      </c>
      <c r="N1100" s="351"/>
    </row>
    <row r="1101" spans="1:14">
      <c r="A1101" s="113" t="s">
        <v>1327</v>
      </c>
      <c r="B1101" s="113" t="s">
        <v>384</v>
      </c>
      <c r="C1101" s="113">
        <v>168.8</v>
      </c>
      <c r="D1101" s="113">
        <v>168.8</v>
      </c>
      <c r="E1101" s="113">
        <v>158</v>
      </c>
      <c r="F1101" s="113">
        <v>159.15</v>
      </c>
      <c r="G1101" s="113">
        <v>159.35</v>
      </c>
      <c r="H1101" s="113">
        <v>168.55</v>
      </c>
      <c r="I1101" s="113">
        <v>1217019</v>
      </c>
      <c r="J1101" s="113">
        <v>195622253.80000001</v>
      </c>
      <c r="K1101" s="115">
        <v>43493</v>
      </c>
      <c r="L1101" s="113">
        <v>23264</v>
      </c>
      <c r="M1101" s="113" t="s">
        <v>2577</v>
      </c>
      <c r="N1101" s="351"/>
    </row>
    <row r="1102" spans="1:14">
      <c r="A1102" s="113" t="s">
        <v>1328</v>
      </c>
      <c r="B1102" s="113" t="s">
        <v>384</v>
      </c>
      <c r="C1102" s="113">
        <v>605</v>
      </c>
      <c r="D1102" s="113">
        <v>610</v>
      </c>
      <c r="E1102" s="113">
        <v>593.65</v>
      </c>
      <c r="F1102" s="113">
        <v>606.5</v>
      </c>
      <c r="G1102" s="113">
        <v>610</v>
      </c>
      <c r="H1102" s="113">
        <v>602.9</v>
      </c>
      <c r="I1102" s="113">
        <v>36031</v>
      </c>
      <c r="J1102" s="113">
        <v>21776163.899999999</v>
      </c>
      <c r="K1102" s="115">
        <v>43493</v>
      </c>
      <c r="L1102" s="113">
        <v>1846</v>
      </c>
      <c r="M1102" s="113" t="s">
        <v>1329</v>
      </c>
      <c r="N1102" s="351"/>
    </row>
    <row r="1103" spans="1:14">
      <c r="A1103" s="113" t="s">
        <v>206</v>
      </c>
      <c r="B1103" s="113" t="s">
        <v>384</v>
      </c>
      <c r="C1103" s="113">
        <v>1132</v>
      </c>
      <c r="D1103" s="113">
        <v>1135</v>
      </c>
      <c r="E1103" s="113">
        <v>1098.0999999999999</v>
      </c>
      <c r="F1103" s="113">
        <v>1102</v>
      </c>
      <c r="G1103" s="113">
        <v>1100.6500000000001</v>
      </c>
      <c r="H1103" s="113">
        <v>1129.8</v>
      </c>
      <c r="I1103" s="113">
        <v>428568</v>
      </c>
      <c r="J1103" s="113">
        <v>474628160.94999999</v>
      </c>
      <c r="K1103" s="115">
        <v>43493</v>
      </c>
      <c r="L1103" s="113">
        <v>21736</v>
      </c>
      <c r="M1103" s="113" t="s">
        <v>1330</v>
      </c>
      <c r="N1103" s="351"/>
    </row>
    <row r="1104" spans="1:14">
      <c r="A1104" s="113" t="s">
        <v>1331</v>
      </c>
      <c r="B1104" s="113" t="s">
        <v>384</v>
      </c>
      <c r="C1104" s="113">
        <v>849.95</v>
      </c>
      <c r="D1104" s="113">
        <v>863</v>
      </c>
      <c r="E1104" s="113">
        <v>831.35</v>
      </c>
      <c r="F1104" s="113">
        <v>846.7</v>
      </c>
      <c r="G1104" s="113">
        <v>852.25</v>
      </c>
      <c r="H1104" s="113">
        <v>850.85</v>
      </c>
      <c r="I1104" s="113">
        <v>40747</v>
      </c>
      <c r="J1104" s="113">
        <v>34335818.200000003</v>
      </c>
      <c r="K1104" s="115">
        <v>43493</v>
      </c>
      <c r="L1104" s="113">
        <v>5450</v>
      </c>
      <c r="M1104" s="113" t="s">
        <v>1332</v>
      </c>
      <c r="N1104" s="351"/>
    </row>
    <row r="1105" spans="1:14">
      <c r="A1105" s="113" t="s">
        <v>3310</v>
      </c>
      <c r="B1105" s="113" t="s">
        <v>3217</v>
      </c>
      <c r="C1105" s="113">
        <v>2000</v>
      </c>
      <c r="D1105" s="113">
        <v>2000</v>
      </c>
      <c r="E1105" s="113">
        <v>1885.05</v>
      </c>
      <c r="F1105" s="113">
        <v>1923.5</v>
      </c>
      <c r="G1105" s="113">
        <v>1924</v>
      </c>
      <c r="H1105" s="113">
        <v>1946</v>
      </c>
      <c r="I1105" s="113">
        <v>37</v>
      </c>
      <c r="J1105" s="113">
        <v>71288.100000000006</v>
      </c>
      <c r="K1105" s="115">
        <v>43493</v>
      </c>
      <c r="L1105" s="113">
        <v>22</v>
      </c>
      <c r="M1105" s="113" t="s">
        <v>3311</v>
      </c>
      <c r="N1105" s="351"/>
    </row>
    <row r="1106" spans="1:14">
      <c r="A1106" s="113" t="s">
        <v>3086</v>
      </c>
      <c r="B1106" s="113" t="s">
        <v>3217</v>
      </c>
      <c r="C1106" s="113">
        <v>7.5</v>
      </c>
      <c r="D1106" s="113">
        <v>7.75</v>
      </c>
      <c r="E1106" s="113">
        <v>7.1</v>
      </c>
      <c r="F1106" s="113">
        <v>7.1</v>
      </c>
      <c r="G1106" s="113">
        <v>7.1</v>
      </c>
      <c r="H1106" s="113">
        <v>7.45</v>
      </c>
      <c r="I1106" s="113">
        <v>25020</v>
      </c>
      <c r="J1106" s="113">
        <v>180629.35</v>
      </c>
      <c r="K1106" s="115">
        <v>43493</v>
      </c>
      <c r="L1106" s="113">
        <v>62</v>
      </c>
      <c r="M1106" s="113" t="s">
        <v>3087</v>
      </c>
      <c r="N1106" s="351"/>
    </row>
    <row r="1107" spans="1:14">
      <c r="A1107" s="113" t="s">
        <v>2174</v>
      </c>
      <c r="B1107" s="113" t="s">
        <v>384</v>
      </c>
      <c r="C1107" s="113">
        <v>156.15</v>
      </c>
      <c r="D1107" s="113">
        <v>159</v>
      </c>
      <c r="E1107" s="113">
        <v>150</v>
      </c>
      <c r="F1107" s="113">
        <v>153.65</v>
      </c>
      <c r="G1107" s="113">
        <v>154</v>
      </c>
      <c r="H1107" s="113">
        <v>156.30000000000001</v>
      </c>
      <c r="I1107" s="113">
        <v>6850</v>
      </c>
      <c r="J1107" s="113">
        <v>1055014.25</v>
      </c>
      <c r="K1107" s="115">
        <v>43493</v>
      </c>
      <c r="L1107" s="113">
        <v>338</v>
      </c>
      <c r="M1107" s="113" t="s">
        <v>2175</v>
      </c>
      <c r="N1107" s="351"/>
    </row>
    <row r="1108" spans="1:14">
      <c r="A1108" s="113" t="s">
        <v>1333</v>
      </c>
      <c r="B1108" s="113" t="s">
        <v>384</v>
      </c>
      <c r="C1108" s="113">
        <v>27.25</v>
      </c>
      <c r="D1108" s="113">
        <v>27.25</v>
      </c>
      <c r="E1108" s="113">
        <v>25.6</v>
      </c>
      <c r="F1108" s="113">
        <v>25.9</v>
      </c>
      <c r="G1108" s="113">
        <v>25.7</v>
      </c>
      <c r="H1108" s="113">
        <v>26.95</v>
      </c>
      <c r="I1108" s="113">
        <v>7378</v>
      </c>
      <c r="J1108" s="113">
        <v>192577.45</v>
      </c>
      <c r="K1108" s="115">
        <v>43493</v>
      </c>
      <c r="L1108" s="113">
        <v>111</v>
      </c>
      <c r="M1108" s="113" t="s">
        <v>1334</v>
      </c>
      <c r="N1108" s="351"/>
    </row>
    <row r="1109" spans="1:14">
      <c r="A1109" s="113" t="s">
        <v>3312</v>
      </c>
      <c r="B1109" s="113" t="s">
        <v>3217</v>
      </c>
      <c r="C1109" s="113">
        <v>28.5</v>
      </c>
      <c r="D1109" s="113">
        <v>28.5</v>
      </c>
      <c r="E1109" s="113">
        <v>28.25</v>
      </c>
      <c r="F1109" s="113">
        <v>28.25</v>
      </c>
      <c r="G1109" s="113">
        <v>28.25</v>
      </c>
      <c r="H1109" s="113">
        <v>29.7</v>
      </c>
      <c r="I1109" s="113">
        <v>1100</v>
      </c>
      <c r="J1109" s="113">
        <v>31112</v>
      </c>
      <c r="K1109" s="115">
        <v>43493</v>
      </c>
      <c r="L1109" s="113">
        <v>5</v>
      </c>
      <c r="M1109" s="113" t="s">
        <v>3313</v>
      </c>
      <c r="N1109" s="351"/>
    </row>
    <row r="1110" spans="1:14">
      <c r="A1110" s="113" t="s">
        <v>2731</v>
      </c>
      <c r="B1110" s="113" t="s">
        <v>384</v>
      </c>
      <c r="C1110" s="113">
        <v>55.9</v>
      </c>
      <c r="D1110" s="113">
        <v>55.9</v>
      </c>
      <c r="E1110" s="113">
        <v>52.15</v>
      </c>
      <c r="F1110" s="113">
        <v>52.55</v>
      </c>
      <c r="G1110" s="113">
        <v>52.6</v>
      </c>
      <c r="H1110" s="113">
        <v>55.9</v>
      </c>
      <c r="I1110" s="113">
        <v>219516</v>
      </c>
      <c r="J1110" s="113">
        <v>11631457.550000001</v>
      </c>
      <c r="K1110" s="115">
        <v>43493</v>
      </c>
      <c r="L1110" s="113">
        <v>1539</v>
      </c>
      <c r="M1110" s="113" t="s">
        <v>1335</v>
      </c>
      <c r="N1110" s="351"/>
    </row>
    <row r="1111" spans="1:14">
      <c r="A1111" s="113" t="s">
        <v>3404</v>
      </c>
      <c r="B1111" s="113" t="s">
        <v>3217</v>
      </c>
      <c r="C1111" s="113">
        <v>165</v>
      </c>
      <c r="D1111" s="113">
        <v>165</v>
      </c>
      <c r="E1111" s="113">
        <v>161.15</v>
      </c>
      <c r="F1111" s="113">
        <v>161.9</v>
      </c>
      <c r="G1111" s="113">
        <v>161.80000000000001</v>
      </c>
      <c r="H1111" s="113">
        <v>166.55</v>
      </c>
      <c r="I1111" s="113">
        <v>45</v>
      </c>
      <c r="J1111" s="113">
        <v>7268.8</v>
      </c>
      <c r="K1111" s="115">
        <v>43493</v>
      </c>
      <c r="L1111" s="113">
        <v>7</v>
      </c>
      <c r="M1111" s="113" t="s">
        <v>3405</v>
      </c>
      <c r="N1111" s="351"/>
    </row>
    <row r="1112" spans="1:14">
      <c r="A1112" s="113" t="s">
        <v>2870</v>
      </c>
      <c r="B1112" s="113" t="s">
        <v>384</v>
      </c>
      <c r="C1112" s="113">
        <v>175.05</v>
      </c>
      <c r="D1112" s="113">
        <v>175.05</v>
      </c>
      <c r="E1112" s="113">
        <v>170</v>
      </c>
      <c r="F1112" s="113">
        <v>170.5</v>
      </c>
      <c r="G1112" s="113">
        <v>170</v>
      </c>
      <c r="H1112" s="113">
        <v>175.2</v>
      </c>
      <c r="I1112" s="113">
        <v>2439</v>
      </c>
      <c r="J1112" s="113">
        <v>419573.75</v>
      </c>
      <c r="K1112" s="115">
        <v>43493</v>
      </c>
      <c r="L1112" s="113">
        <v>102</v>
      </c>
      <c r="M1112" s="113" t="s">
        <v>2871</v>
      </c>
      <c r="N1112" s="351"/>
    </row>
    <row r="1113" spans="1:14">
      <c r="A1113" s="113" t="s">
        <v>128</v>
      </c>
      <c r="B1113" s="113" t="s">
        <v>384</v>
      </c>
      <c r="C1113" s="113">
        <v>77</v>
      </c>
      <c r="D1113" s="113">
        <v>78.150000000000006</v>
      </c>
      <c r="E1113" s="113">
        <v>75.75</v>
      </c>
      <c r="F1113" s="113">
        <v>76.099999999999994</v>
      </c>
      <c r="G1113" s="113">
        <v>76.2</v>
      </c>
      <c r="H1113" s="113">
        <v>76.599999999999994</v>
      </c>
      <c r="I1113" s="113">
        <v>19106196</v>
      </c>
      <c r="J1113" s="113">
        <v>1465867001.9000001</v>
      </c>
      <c r="K1113" s="115">
        <v>43493</v>
      </c>
      <c r="L1113" s="113">
        <v>47490</v>
      </c>
      <c r="M1113" s="113" t="s">
        <v>3088</v>
      </c>
      <c r="N1113" s="351"/>
    </row>
    <row r="1114" spans="1:14">
      <c r="A1114" s="113" t="s">
        <v>1336</v>
      </c>
      <c r="B1114" s="113" t="s">
        <v>384</v>
      </c>
      <c r="C1114" s="113">
        <v>30.1</v>
      </c>
      <c r="D1114" s="113">
        <v>30.25</v>
      </c>
      <c r="E1114" s="113">
        <v>29.35</v>
      </c>
      <c r="F1114" s="113">
        <v>29.4</v>
      </c>
      <c r="G1114" s="113">
        <v>29.35</v>
      </c>
      <c r="H1114" s="113">
        <v>30.25</v>
      </c>
      <c r="I1114" s="113">
        <v>172672</v>
      </c>
      <c r="J1114" s="113">
        <v>5145945.4000000004</v>
      </c>
      <c r="K1114" s="115">
        <v>43493</v>
      </c>
      <c r="L1114" s="113">
        <v>1299</v>
      </c>
      <c r="M1114" s="113" t="s">
        <v>1337</v>
      </c>
      <c r="N1114" s="351"/>
    </row>
    <row r="1115" spans="1:14">
      <c r="A1115" s="113" t="s">
        <v>1926</v>
      </c>
      <c r="B1115" s="113" t="s">
        <v>384</v>
      </c>
      <c r="C1115" s="113">
        <v>899</v>
      </c>
      <c r="D1115" s="113">
        <v>918.95</v>
      </c>
      <c r="E1115" s="113">
        <v>846.05</v>
      </c>
      <c r="F1115" s="113">
        <v>904.25</v>
      </c>
      <c r="G1115" s="113">
        <v>908.2</v>
      </c>
      <c r="H1115" s="113">
        <v>893.15</v>
      </c>
      <c r="I1115" s="113">
        <v>209338</v>
      </c>
      <c r="J1115" s="113">
        <v>183021274.30000001</v>
      </c>
      <c r="K1115" s="115">
        <v>43493</v>
      </c>
      <c r="L1115" s="113">
        <v>17839</v>
      </c>
      <c r="M1115" s="113" t="s">
        <v>1927</v>
      </c>
      <c r="N1115" s="351"/>
    </row>
    <row r="1116" spans="1:14">
      <c r="A1116" s="113" t="s">
        <v>3163</v>
      </c>
      <c r="B1116" s="113" t="s">
        <v>384</v>
      </c>
      <c r="C1116" s="113">
        <v>17.8</v>
      </c>
      <c r="D1116" s="113">
        <v>17.8</v>
      </c>
      <c r="E1116" s="113">
        <v>16.25</v>
      </c>
      <c r="F1116" s="113">
        <v>17.350000000000001</v>
      </c>
      <c r="G1116" s="113">
        <v>17.5</v>
      </c>
      <c r="H1116" s="113">
        <v>17.600000000000001</v>
      </c>
      <c r="I1116" s="113">
        <v>16828</v>
      </c>
      <c r="J1116" s="113">
        <v>287651.8</v>
      </c>
      <c r="K1116" s="115">
        <v>43493</v>
      </c>
      <c r="L1116" s="113">
        <v>111</v>
      </c>
      <c r="M1116" s="113" t="s">
        <v>3164</v>
      </c>
      <c r="N1116" s="351"/>
    </row>
    <row r="1117" spans="1:14">
      <c r="A1117" s="113" t="s">
        <v>1338</v>
      </c>
      <c r="B1117" s="113" t="s">
        <v>384</v>
      </c>
      <c r="C1117" s="113">
        <v>147.55000000000001</v>
      </c>
      <c r="D1117" s="113">
        <v>150</v>
      </c>
      <c r="E1117" s="113">
        <v>142.30000000000001</v>
      </c>
      <c r="F1117" s="113">
        <v>143.1</v>
      </c>
      <c r="G1117" s="113">
        <v>144.85</v>
      </c>
      <c r="H1117" s="113">
        <v>149.69999999999999</v>
      </c>
      <c r="I1117" s="113">
        <v>83151</v>
      </c>
      <c r="J1117" s="113">
        <v>12024941.949999999</v>
      </c>
      <c r="K1117" s="115">
        <v>43493</v>
      </c>
      <c r="L1117" s="113">
        <v>1040</v>
      </c>
      <c r="M1117" s="113" t="s">
        <v>1875</v>
      </c>
      <c r="N1117" s="351"/>
    </row>
    <row r="1118" spans="1:14">
      <c r="A1118" s="113" t="s">
        <v>3193</v>
      </c>
      <c r="B1118" s="113" t="s">
        <v>384</v>
      </c>
      <c r="C1118" s="113">
        <v>480</v>
      </c>
      <c r="D1118" s="113">
        <v>497.5</v>
      </c>
      <c r="E1118" s="113">
        <v>450</v>
      </c>
      <c r="F1118" s="113">
        <v>469.7</v>
      </c>
      <c r="G1118" s="113">
        <v>450</v>
      </c>
      <c r="H1118" s="113">
        <v>486.05</v>
      </c>
      <c r="I1118" s="113">
        <v>2883</v>
      </c>
      <c r="J1118" s="113">
        <v>1393663.15</v>
      </c>
      <c r="K1118" s="115">
        <v>43493</v>
      </c>
      <c r="L1118" s="113">
        <v>59</v>
      </c>
      <c r="M1118" s="113" t="s">
        <v>3194</v>
      </c>
      <c r="N1118" s="351"/>
    </row>
    <row r="1119" spans="1:14">
      <c r="A1119" s="113" t="s">
        <v>1935</v>
      </c>
      <c r="B1119" s="113" t="s">
        <v>384</v>
      </c>
      <c r="C1119" s="113">
        <v>180</v>
      </c>
      <c r="D1119" s="113">
        <v>180</v>
      </c>
      <c r="E1119" s="113">
        <v>169.6</v>
      </c>
      <c r="F1119" s="113">
        <v>169.95</v>
      </c>
      <c r="G1119" s="113">
        <v>170</v>
      </c>
      <c r="H1119" s="113">
        <v>175.2</v>
      </c>
      <c r="I1119" s="113">
        <v>948</v>
      </c>
      <c r="J1119" s="113">
        <v>163410.9</v>
      </c>
      <c r="K1119" s="115">
        <v>43493</v>
      </c>
      <c r="L1119" s="113">
        <v>60</v>
      </c>
      <c r="M1119" s="113" t="s">
        <v>1936</v>
      </c>
      <c r="N1119" s="351"/>
    </row>
    <row r="1120" spans="1:14">
      <c r="A1120" s="113" t="s">
        <v>1852</v>
      </c>
      <c r="B1120" s="113" t="s">
        <v>384</v>
      </c>
      <c r="C1120" s="113">
        <v>165</v>
      </c>
      <c r="D1120" s="113">
        <v>169</v>
      </c>
      <c r="E1120" s="113">
        <v>154.05000000000001</v>
      </c>
      <c r="F1120" s="113">
        <v>165.5</v>
      </c>
      <c r="G1120" s="113">
        <v>168.9</v>
      </c>
      <c r="H1120" s="113">
        <v>164.4</v>
      </c>
      <c r="I1120" s="113">
        <v>46206</v>
      </c>
      <c r="J1120" s="113">
        <v>7406626.3499999996</v>
      </c>
      <c r="K1120" s="115">
        <v>43493</v>
      </c>
      <c r="L1120" s="113">
        <v>957</v>
      </c>
      <c r="M1120" s="113" t="s">
        <v>2251</v>
      </c>
      <c r="N1120" s="351"/>
    </row>
    <row r="1121" spans="1:14">
      <c r="A1121" s="113" t="s">
        <v>1339</v>
      </c>
      <c r="B1121" s="113" t="s">
        <v>384</v>
      </c>
      <c r="C1121" s="113">
        <v>216.7</v>
      </c>
      <c r="D1121" s="113">
        <v>217.8</v>
      </c>
      <c r="E1121" s="113">
        <v>215</v>
      </c>
      <c r="F1121" s="113">
        <v>216.4</v>
      </c>
      <c r="G1121" s="113">
        <v>216.95</v>
      </c>
      <c r="H1121" s="113">
        <v>216.55</v>
      </c>
      <c r="I1121" s="113">
        <v>2617</v>
      </c>
      <c r="J1121" s="113">
        <v>565797.94999999995</v>
      </c>
      <c r="K1121" s="115">
        <v>43493</v>
      </c>
      <c r="L1121" s="113">
        <v>116</v>
      </c>
      <c r="M1121" s="113" t="s">
        <v>1340</v>
      </c>
      <c r="N1121" s="351"/>
    </row>
    <row r="1122" spans="1:14">
      <c r="A1122" s="113" t="s">
        <v>1341</v>
      </c>
      <c r="B1122" s="113" t="s">
        <v>384</v>
      </c>
      <c r="C1122" s="113">
        <v>485.2</v>
      </c>
      <c r="D1122" s="113">
        <v>486.95</v>
      </c>
      <c r="E1122" s="113">
        <v>471</v>
      </c>
      <c r="F1122" s="113">
        <v>472.05</v>
      </c>
      <c r="G1122" s="113">
        <v>471</v>
      </c>
      <c r="H1122" s="113">
        <v>486.95</v>
      </c>
      <c r="I1122" s="113">
        <v>14097</v>
      </c>
      <c r="J1122" s="113">
        <v>6720258</v>
      </c>
      <c r="K1122" s="115">
        <v>43493</v>
      </c>
      <c r="L1122" s="113">
        <v>711</v>
      </c>
      <c r="M1122" s="113" t="s">
        <v>1342</v>
      </c>
      <c r="N1122" s="351"/>
    </row>
    <row r="1123" spans="1:14">
      <c r="A1123" s="113" t="s">
        <v>2837</v>
      </c>
      <c r="B1123" s="113" t="s">
        <v>384</v>
      </c>
      <c r="C1123" s="113">
        <v>133</v>
      </c>
      <c r="D1123" s="113">
        <v>140</v>
      </c>
      <c r="E1123" s="113">
        <v>130.30000000000001</v>
      </c>
      <c r="F1123" s="113">
        <v>137.6</v>
      </c>
      <c r="G1123" s="113">
        <v>139.80000000000001</v>
      </c>
      <c r="H1123" s="113">
        <v>134.75</v>
      </c>
      <c r="I1123" s="113">
        <v>1488</v>
      </c>
      <c r="J1123" s="113">
        <v>201710.8</v>
      </c>
      <c r="K1123" s="115">
        <v>43493</v>
      </c>
      <c r="L1123" s="113">
        <v>53</v>
      </c>
      <c r="M1123" s="113" t="s">
        <v>2838</v>
      </c>
      <c r="N1123" s="351"/>
    </row>
    <row r="1124" spans="1:14">
      <c r="A1124" s="113" t="s">
        <v>129</v>
      </c>
      <c r="B1124" s="113" t="s">
        <v>384</v>
      </c>
      <c r="C1124" s="113">
        <v>186</v>
      </c>
      <c r="D1124" s="113">
        <v>188.6</v>
      </c>
      <c r="E1124" s="113">
        <v>182</v>
      </c>
      <c r="F1124" s="113">
        <v>187.8</v>
      </c>
      <c r="G1124" s="113">
        <v>187.8</v>
      </c>
      <c r="H1124" s="113">
        <v>185.85</v>
      </c>
      <c r="I1124" s="113">
        <v>4185481</v>
      </c>
      <c r="J1124" s="113">
        <v>777674866.70000005</v>
      </c>
      <c r="K1124" s="115">
        <v>43493</v>
      </c>
      <c r="L1124" s="113">
        <v>42475</v>
      </c>
      <c r="M1124" s="113" t="s">
        <v>3089</v>
      </c>
      <c r="N1124" s="351"/>
    </row>
    <row r="1125" spans="1:14">
      <c r="A1125" s="113" t="s">
        <v>1343</v>
      </c>
      <c r="B1125" s="113" t="s">
        <v>384</v>
      </c>
      <c r="C1125" s="113">
        <v>870.6</v>
      </c>
      <c r="D1125" s="113">
        <v>870.6</v>
      </c>
      <c r="E1125" s="113">
        <v>795.75</v>
      </c>
      <c r="F1125" s="113">
        <v>834.55</v>
      </c>
      <c r="G1125" s="113">
        <v>829.5</v>
      </c>
      <c r="H1125" s="113">
        <v>869.45</v>
      </c>
      <c r="I1125" s="113">
        <v>4171</v>
      </c>
      <c r="J1125" s="113">
        <v>3481820.6</v>
      </c>
      <c r="K1125" s="115">
        <v>43493</v>
      </c>
      <c r="L1125" s="113">
        <v>417</v>
      </c>
      <c r="M1125" s="113" t="s">
        <v>1344</v>
      </c>
      <c r="N1125" s="351"/>
    </row>
    <row r="1126" spans="1:14">
      <c r="A1126" s="113" t="s">
        <v>1345</v>
      </c>
      <c r="B1126" s="113" t="s">
        <v>384</v>
      </c>
      <c r="C1126" s="113">
        <v>316</v>
      </c>
      <c r="D1126" s="113">
        <v>324</v>
      </c>
      <c r="E1126" s="113">
        <v>285.95</v>
      </c>
      <c r="F1126" s="113">
        <v>292</v>
      </c>
      <c r="G1126" s="113">
        <v>293</v>
      </c>
      <c r="H1126" s="113">
        <v>320.7</v>
      </c>
      <c r="I1126" s="113">
        <v>19315</v>
      </c>
      <c r="J1126" s="113">
        <v>5789219.7999999998</v>
      </c>
      <c r="K1126" s="115">
        <v>43493</v>
      </c>
      <c r="L1126" s="113">
        <v>1005</v>
      </c>
      <c r="M1126" s="113" t="s">
        <v>1346</v>
      </c>
      <c r="N1126" s="351"/>
    </row>
    <row r="1127" spans="1:14">
      <c r="A1127" s="113" t="s">
        <v>1347</v>
      </c>
      <c r="B1127" s="113" t="s">
        <v>384</v>
      </c>
      <c r="C1127" s="113">
        <v>67.099999999999994</v>
      </c>
      <c r="D1127" s="113">
        <v>68.900000000000006</v>
      </c>
      <c r="E1127" s="113">
        <v>62.15</v>
      </c>
      <c r="F1127" s="113">
        <v>63.95</v>
      </c>
      <c r="G1127" s="113">
        <v>63.7</v>
      </c>
      <c r="H1127" s="113">
        <v>69.45</v>
      </c>
      <c r="I1127" s="113">
        <v>1590063</v>
      </c>
      <c r="J1127" s="113">
        <v>101896036.5</v>
      </c>
      <c r="K1127" s="115">
        <v>43493</v>
      </c>
      <c r="L1127" s="113">
        <v>11537</v>
      </c>
      <c r="M1127" s="113" t="s">
        <v>1348</v>
      </c>
      <c r="N1127" s="351"/>
    </row>
    <row r="1128" spans="1:14">
      <c r="A1128" s="113" t="s">
        <v>3314</v>
      </c>
      <c r="B1128" s="113" t="s">
        <v>3217</v>
      </c>
      <c r="C1128" s="113">
        <v>1.55</v>
      </c>
      <c r="D1128" s="113">
        <v>1.55</v>
      </c>
      <c r="E1128" s="113">
        <v>1.5</v>
      </c>
      <c r="F1128" s="113">
        <v>1.55</v>
      </c>
      <c r="G1128" s="113">
        <v>1.55</v>
      </c>
      <c r="H1128" s="113">
        <v>1.55</v>
      </c>
      <c r="I1128" s="113">
        <v>4748</v>
      </c>
      <c r="J1128" s="113">
        <v>7312.55</v>
      </c>
      <c r="K1128" s="115">
        <v>43493</v>
      </c>
      <c r="L1128" s="113">
        <v>8</v>
      </c>
      <c r="M1128" s="113" t="s">
        <v>3315</v>
      </c>
      <c r="N1128" s="351"/>
    </row>
    <row r="1129" spans="1:14">
      <c r="A1129" s="113" t="s">
        <v>2017</v>
      </c>
      <c r="B1129" s="113" t="s">
        <v>384</v>
      </c>
      <c r="C1129" s="113">
        <v>8.0500000000000007</v>
      </c>
      <c r="D1129" s="113">
        <v>8.0500000000000007</v>
      </c>
      <c r="E1129" s="113">
        <v>7.8</v>
      </c>
      <c r="F1129" s="113">
        <v>7.9</v>
      </c>
      <c r="G1129" s="113">
        <v>7.9</v>
      </c>
      <c r="H1129" s="113">
        <v>8.0500000000000007</v>
      </c>
      <c r="I1129" s="113">
        <v>14833</v>
      </c>
      <c r="J1129" s="113">
        <v>116652.6</v>
      </c>
      <c r="K1129" s="115">
        <v>43493</v>
      </c>
      <c r="L1129" s="113">
        <v>43</v>
      </c>
      <c r="M1129" s="113" t="s">
        <v>2018</v>
      </c>
      <c r="N1129" s="351"/>
    </row>
    <row r="1130" spans="1:14">
      <c r="A1130" s="113" t="s">
        <v>1349</v>
      </c>
      <c r="B1130" s="113" t="s">
        <v>384</v>
      </c>
      <c r="C1130" s="113">
        <v>121.6</v>
      </c>
      <c r="D1130" s="113">
        <v>122.15</v>
      </c>
      <c r="E1130" s="113">
        <v>111.5</v>
      </c>
      <c r="F1130" s="113">
        <v>112.55</v>
      </c>
      <c r="G1130" s="113">
        <v>112.9</v>
      </c>
      <c r="H1130" s="113">
        <v>121.3</v>
      </c>
      <c r="I1130" s="113">
        <v>3435806</v>
      </c>
      <c r="J1130" s="113">
        <v>397662944.94999999</v>
      </c>
      <c r="K1130" s="115">
        <v>43493</v>
      </c>
      <c r="L1130" s="113">
        <v>28264</v>
      </c>
      <c r="M1130" s="113" t="s">
        <v>1350</v>
      </c>
      <c r="N1130" s="351"/>
    </row>
    <row r="1131" spans="1:14">
      <c r="A1131" s="113" t="s">
        <v>2139</v>
      </c>
      <c r="B1131" s="113" t="s">
        <v>384</v>
      </c>
      <c r="C1131" s="113">
        <v>85.95</v>
      </c>
      <c r="D1131" s="113">
        <v>86.8</v>
      </c>
      <c r="E1131" s="113">
        <v>84.05</v>
      </c>
      <c r="F1131" s="113">
        <v>85.3</v>
      </c>
      <c r="G1131" s="113">
        <v>85.15</v>
      </c>
      <c r="H1131" s="113">
        <v>85.75</v>
      </c>
      <c r="I1131" s="113">
        <v>565900</v>
      </c>
      <c r="J1131" s="113">
        <v>48231749.600000001</v>
      </c>
      <c r="K1131" s="115">
        <v>43493</v>
      </c>
      <c r="L1131" s="113">
        <v>3203</v>
      </c>
      <c r="M1131" s="113" t="s">
        <v>2140</v>
      </c>
      <c r="N1131" s="351"/>
    </row>
    <row r="1132" spans="1:14">
      <c r="A1132" s="113" t="s">
        <v>1351</v>
      </c>
      <c r="B1132" s="113" t="s">
        <v>384</v>
      </c>
      <c r="C1132" s="113">
        <v>3.9</v>
      </c>
      <c r="D1132" s="113">
        <v>4</v>
      </c>
      <c r="E1132" s="113">
        <v>3.6</v>
      </c>
      <c r="F1132" s="113">
        <v>3.8</v>
      </c>
      <c r="G1132" s="113">
        <v>3.85</v>
      </c>
      <c r="H1132" s="113">
        <v>3.9</v>
      </c>
      <c r="I1132" s="113">
        <v>212421</v>
      </c>
      <c r="J1132" s="113">
        <v>810668.75</v>
      </c>
      <c r="K1132" s="115">
        <v>43493</v>
      </c>
      <c r="L1132" s="113">
        <v>248</v>
      </c>
      <c r="M1132" s="113" t="s">
        <v>1352</v>
      </c>
      <c r="N1132" s="351"/>
    </row>
    <row r="1133" spans="1:14">
      <c r="A1133" s="113" t="s">
        <v>3316</v>
      </c>
      <c r="B1133" s="113" t="s">
        <v>384</v>
      </c>
      <c r="C1133" s="113">
        <v>0.3</v>
      </c>
      <c r="D1133" s="113">
        <v>0.3</v>
      </c>
      <c r="E1133" s="113">
        <v>0.3</v>
      </c>
      <c r="F1133" s="113">
        <v>0.3</v>
      </c>
      <c r="G1133" s="113">
        <v>0.3</v>
      </c>
      <c r="H1133" s="113">
        <v>0.3</v>
      </c>
      <c r="I1133" s="113">
        <v>1400</v>
      </c>
      <c r="J1133" s="113">
        <v>420</v>
      </c>
      <c r="K1133" s="115">
        <v>43493</v>
      </c>
      <c r="L1133" s="113">
        <v>4</v>
      </c>
      <c r="M1133" s="113" t="s">
        <v>3317</v>
      </c>
      <c r="N1133" s="351"/>
    </row>
    <row r="1134" spans="1:14">
      <c r="A1134" s="113" t="s">
        <v>2698</v>
      </c>
      <c r="B1134" s="113" t="s">
        <v>384</v>
      </c>
      <c r="C1134" s="113">
        <v>163.30000000000001</v>
      </c>
      <c r="D1134" s="113">
        <v>164.05</v>
      </c>
      <c r="E1134" s="113">
        <v>153.6</v>
      </c>
      <c r="F1134" s="113">
        <v>156.44999999999999</v>
      </c>
      <c r="G1134" s="113">
        <v>157.4</v>
      </c>
      <c r="H1134" s="113">
        <v>164.95</v>
      </c>
      <c r="I1134" s="113">
        <v>7684</v>
      </c>
      <c r="J1134" s="113">
        <v>1225499.05</v>
      </c>
      <c r="K1134" s="115">
        <v>43493</v>
      </c>
      <c r="L1134" s="113">
        <v>169</v>
      </c>
      <c r="M1134" s="113" t="s">
        <v>2699</v>
      </c>
      <c r="N1134" s="351"/>
    </row>
    <row r="1135" spans="1:14">
      <c r="A1135" s="113" t="s">
        <v>1353</v>
      </c>
      <c r="B1135" s="113" t="s">
        <v>384</v>
      </c>
      <c r="C1135" s="113">
        <v>61.6</v>
      </c>
      <c r="D1135" s="113">
        <v>62.85</v>
      </c>
      <c r="E1135" s="113">
        <v>58.95</v>
      </c>
      <c r="F1135" s="113">
        <v>59.55</v>
      </c>
      <c r="G1135" s="113">
        <v>59.2</v>
      </c>
      <c r="H1135" s="113">
        <v>62.1</v>
      </c>
      <c r="I1135" s="113">
        <v>12740</v>
      </c>
      <c r="J1135" s="113">
        <v>765658.6</v>
      </c>
      <c r="K1135" s="115">
        <v>43493</v>
      </c>
      <c r="L1135" s="113">
        <v>211</v>
      </c>
      <c r="M1135" s="113" t="s">
        <v>1354</v>
      </c>
      <c r="N1135" s="351"/>
    </row>
    <row r="1136" spans="1:14">
      <c r="A1136" s="113" t="s">
        <v>3318</v>
      </c>
      <c r="B1136" s="113" t="s">
        <v>384</v>
      </c>
      <c r="C1136" s="113">
        <v>60.7</v>
      </c>
      <c r="D1136" s="113">
        <v>61</v>
      </c>
      <c r="E1136" s="113">
        <v>59</v>
      </c>
      <c r="F1136" s="113">
        <v>59.5</v>
      </c>
      <c r="G1136" s="113">
        <v>59.5</v>
      </c>
      <c r="H1136" s="113">
        <v>60.05</v>
      </c>
      <c r="I1136" s="113">
        <v>1370</v>
      </c>
      <c r="J1136" s="113">
        <v>82944.899999999994</v>
      </c>
      <c r="K1136" s="115">
        <v>43493</v>
      </c>
      <c r="L1136" s="113">
        <v>12</v>
      </c>
      <c r="M1136" s="113" t="s">
        <v>3319</v>
      </c>
      <c r="N1136" s="351"/>
    </row>
    <row r="1137" spans="1:14">
      <c r="A1137" s="113" t="s">
        <v>1355</v>
      </c>
      <c r="B1137" s="113" t="s">
        <v>384</v>
      </c>
      <c r="C1137" s="113">
        <v>216.15</v>
      </c>
      <c r="D1137" s="113">
        <v>216.95</v>
      </c>
      <c r="E1137" s="113">
        <v>206.65</v>
      </c>
      <c r="F1137" s="113">
        <v>212.1</v>
      </c>
      <c r="G1137" s="113">
        <v>213.9</v>
      </c>
      <c r="H1137" s="113">
        <v>217.15</v>
      </c>
      <c r="I1137" s="113">
        <v>4764</v>
      </c>
      <c r="J1137" s="113">
        <v>1012844.75</v>
      </c>
      <c r="K1137" s="115">
        <v>43493</v>
      </c>
      <c r="L1137" s="113">
        <v>328</v>
      </c>
      <c r="M1137" s="113" t="s">
        <v>1356</v>
      </c>
      <c r="N1137" s="351"/>
    </row>
    <row r="1138" spans="1:14">
      <c r="A1138" s="113" t="s">
        <v>1832</v>
      </c>
      <c r="B1138" s="113" t="s">
        <v>384</v>
      </c>
      <c r="C1138" s="113">
        <v>259.89999999999998</v>
      </c>
      <c r="D1138" s="113">
        <v>264</v>
      </c>
      <c r="E1138" s="113">
        <v>252</v>
      </c>
      <c r="F1138" s="113">
        <v>254.8</v>
      </c>
      <c r="G1138" s="113">
        <v>256</v>
      </c>
      <c r="H1138" s="113">
        <v>253.6</v>
      </c>
      <c r="I1138" s="113">
        <v>31122</v>
      </c>
      <c r="J1138" s="113">
        <v>8050592.7000000002</v>
      </c>
      <c r="K1138" s="115">
        <v>43493</v>
      </c>
      <c r="L1138" s="113">
        <v>1024</v>
      </c>
      <c r="M1138" s="113" t="s">
        <v>1833</v>
      </c>
      <c r="N1138" s="351"/>
    </row>
    <row r="1139" spans="1:14">
      <c r="A1139" s="113" t="s">
        <v>1357</v>
      </c>
      <c r="B1139" s="113" t="s">
        <v>384</v>
      </c>
      <c r="C1139" s="113">
        <v>7.45</v>
      </c>
      <c r="D1139" s="113">
        <v>8</v>
      </c>
      <c r="E1139" s="113">
        <v>7.3</v>
      </c>
      <c r="F1139" s="113">
        <v>7.45</v>
      </c>
      <c r="G1139" s="113">
        <v>7.7</v>
      </c>
      <c r="H1139" s="113">
        <v>7.7</v>
      </c>
      <c r="I1139" s="113">
        <v>5642</v>
      </c>
      <c r="J1139" s="113">
        <v>42179.45</v>
      </c>
      <c r="K1139" s="115">
        <v>43493</v>
      </c>
      <c r="L1139" s="113">
        <v>80</v>
      </c>
      <c r="M1139" s="113" t="s">
        <v>1358</v>
      </c>
      <c r="N1139" s="351"/>
    </row>
    <row r="1140" spans="1:14">
      <c r="A1140" s="113" t="s">
        <v>2724</v>
      </c>
      <c r="B1140" s="113" t="s">
        <v>384</v>
      </c>
      <c r="C1140" s="113">
        <v>26</v>
      </c>
      <c r="D1140" s="113">
        <v>26</v>
      </c>
      <c r="E1140" s="113">
        <v>25</v>
      </c>
      <c r="F1140" s="113">
        <v>25.05</v>
      </c>
      <c r="G1140" s="113">
        <v>25</v>
      </c>
      <c r="H1140" s="113">
        <v>26</v>
      </c>
      <c r="I1140" s="113">
        <v>3069</v>
      </c>
      <c r="J1140" s="113">
        <v>77683</v>
      </c>
      <c r="K1140" s="115">
        <v>43493</v>
      </c>
      <c r="L1140" s="113">
        <v>20</v>
      </c>
      <c r="M1140" s="113" t="s">
        <v>2725</v>
      </c>
      <c r="N1140" s="351"/>
    </row>
    <row r="1141" spans="1:14">
      <c r="A1141" s="113" t="s">
        <v>1359</v>
      </c>
      <c r="B1141" s="113" t="s">
        <v>384</v>
      </c>
      <c r="C1141" s="113">
        <v>31.65</v>
      </c>
      <c r="D1141" s="113">
        <v>31.65</v>
      </c>
      <c r="E1141" s="113">
        <v>28.4</v>
      </c>
      <c r="F1141" s="113">
        <v>30.5</v>
      </c>
      <c r="G1141" s="113">
        <v>31.25</v>
      </c>
      <c r="H1141" s="113">
        <v>30.7</v>
      </c>
      <c r="I1141" s="113">
        <v>12813</v>
      </c>
      <c r="J1141" s="113">
        <v>376955.75</v>
      </c>
      <c r="K1141" s="115">
        <v>43493</v>
      </c>
      <c r="L1141" s="113">
        <v>204</v>
      </c>
      <c r="M1141" s="113" t="s">
        <v>1360</v>
      </c>
      <c r="N1141" s="351"/>
    </row>
    <row r="1142" spans="1:14">
      <c r="A1142" s="113" t="s">
        <v>1361</v>
      </c>
      <c r="B1142" s="113" t="s">
        <v>384</v>
      </c>
      <c r="C1142" s="113">
        <v>206.2</v>
      </c>
      <c r="D1142" s="113">
        <v>211.1</v>
      </c>
      <c r="E1142" s="113">
        <v>198.3</v>
      </c>
      <c r="F1142" s="113">
        <v>203.9</v>
      </c>
      <c r="G1142" s="113">
        <v>209</v>
      </c>
      <c r="H1142" s="113">
        <v>206.25</v>
      </c>
      <c r="I1142" s="113">
        <v>57697</v>
      </c>
      <c r="J1142" s="113">
        <v>11655768.550000001</v>
      </c>
      <c r="K1142" s="115">
        <v>43493</v>
      </c>
      <c r="L1142" s="113">
        <v>3037</v>
      </c>
      <c r="M1142" s="113" t="s">
        <v>1362</v>
      </c>
      <c r="N1142" s="351"/>
    </row>
    <row r="1143" spans="1:14">
      <c r="A1143" s="113" t="s">
        <v>2005</v>
      </c>
      <c r="B1143" s="113" t="s">
        <v>384</v>
      </c>
      <c r="C1143" s="113">
        <v>44.8</v>
      </c>
      <c r="D1143" s="113">
        <v>45.3</v>
      </c>
      <c r="E1143" s="113">
        <v>44</v>
      </c>
      <c r="F1143" s="113">
        <v>44.1</v>
      </c>
      <c r="G1143" s="113">
        <v>44.1</v>
      </c>
      <c r="H1143" s="113">
        <v>45.5</v>
      </c>
      <c r="I1143" s="113">
        <v>51114</v>
      </c>
      <c r="J1143" s="113">
        <v>2269937.7999999998</v>
      </c>
      <c r="K1143" s="115">
        <v>43493</v>
      </c>
      <c r="L1143" s="113">
        <v>460</v>
      </c>
      <c r="M1143" s="113" t="s">
        <v>2006</v>
      </c>
      <c r="N1143" s="351"/>
    </row>
    <row r="1144" spans="1:14">
      <c r="A1144" s="113" t="s">
        <v>1969</v>
      </c>
      <c r="B1144" s="113" t="s">
        <v>384</v>
      </c>
      <c r="C1144" s="113">
        <v>41.4</v>
      </c>
      <c r="D1144" s="113">
        <v>43.5</v>
      </c>
      <c r="E1144" s="113">
        <v>40.299999999999997</v>
      </c>
      <c r="F1144" s="113">
        <v>42.85</v>
      </c>
      <c r="G1144" s="113">
        <v>43.5</v>
      </c>
      <c r="H1144" s="113">
        <v>41.85</v>
      </c>
      <c r="I1144" s="113">
        <v>24815</v>
      </c>
      <c r="J1144" s="113">
        <v>1050505.8999999999</v>
      </c>
      <c r="K1144" s="115">
        <v>43493</v>
      </c>
      <c r="L1144" s="113">
        <v>162</v>
      </c>
      <c r="M1144" s="113" t="s">
        <v>1970</v>
      </c>
      <c r="N1144" s="351"/>
    </row>
    <row r="1145" spans="1:14">
      <c r="A1145" s="113" t="s">
        <v>2799</v>
      </c>
      <c r="B1145" s="113" t="s">
        <v>3217</v>
      </c>
      <c r="C1145" s="113">
        <v>0.65</v>
      </c>
      <c r="D1145" s="113">
        <v>0.65</v>
      </c>
      <c r="E1145" s="113">
        <v>0.6</v>
      </c>
      <c r="F1145" s="113">
        <v>0.6</v>
      </c>
      <c r="G1145" s="113">
        <v>0.6</v>
      </c>
      <c r="H1145" s="113">
        <v>0.65</v>
      </c>
      <c r="I1145" s="113">
        <v>250125</v>
      </c>
      <c r="J1145" s="113">
        <v>152592.4</v>
      </c>
      <c r="K1145" s="115">
        <v>43493</v>
      </c>
      <c r="L1145" s="113">
        <v>229</v>
      </c>
      <c r="M1145" s="113" t="s">
        <v>2800</v>
      </c>
      <c r="N1145" s="351"/>
    </row>
    <row r="1146" spans="1:14">
      <c r="A1146" s="113" t="s">
        <v>2478</v>
      </c>
      <c r="B1146" s="113" t="s">
        <v>3217</v>
      </c>
      <c r="C1146" s="113">
        <v>1.9</v>
      </c>
      <c r="D1146" s="113">
        <v>1.9</v>
      </c>
      <c r="E1146" s="113">
        <v>1.9</v>
      </c>
      <c r="F1146" s="113">
        <v>1.9</v>
      </c>
      <c r="G1146" s="113">
        <v>1.9</v>
      </c>
      <c r="H1146" s="113">
        <v>1.95</v>
      </c>
      <c r="I1146" s="113">
        <v>92037</v>
      </c>
      <c r="J1146" s="113">
        <v>174870.3</v>
      </c>
      <c r="K1146" s="115">
        <v>43493</v>
      </c>
      <c r="L1146" s="113">
        <v>40</v>
      </c>
      <c r="M1146" s="113" t="s">
        <v>2479</v>
      </c>
      <c r="N1146" s="351"/>
    </row>
    <row r="1147" spans="1:14">
      <c r="A1147" s="113" t="s">
        <v>1364</v>
      </c>
      <c r="B1147" s="113" t="s">
        <v>384</v>
      </c>
      <c r="C1147" s="113">
        <v>29.05</v>
      </c>
      <c r="D1147" s="113">
        <v>29.25</v>
      </c>
      <c r="E1147" s="113">
        <v>27.35</v>
      </c>
      <c r="F1147" s="113">
        <v>27.6</v>
      </c>
      <c r="G1147" s="113">
        <v>27.5</v>
      </c>
      <c r="H1147" s="113">
        <v>29.05</v>
      </c>
      <c r="I1147" s="113">
        <v>89294</v>
      </c>
      <c r="J1147" s="113">
        <v>2501964.15</v>
      </c>
      <c r="K1147" s="115">
        <v>43493</v>
      </c>
      <c r="L1147" s="113">
        <v>455</v>
      </c>
      <c r="M1147" s="113" t="s">
        <v>1365</v>
      </c>
      <c r="N1147" s="351"/>
    </row>
    <row r="1148" spans="1:14">
      <c r="A1148" s="113" t="s">
        <v>2628</v>
      </c>
      <c r="B1148" s="113" t="s">
        <v>384</v>
      </c>
      <c r="C1148" s="113">
        <v>75.05</v>
      </c>
      <c r="D1148" s="113">
        <v>76.55</v>
      </c>
      <c r="E1148" s="113">
        <v>73.8</v>
      </c>
      <c r="F1148" s="113">
        <v>74.849999999999994</v>
      </c>
      <c r="G1148" s="113">
        <v>75</v>
      </c>
      <c r="H1148" s="113">
        <v>76.25</v>
      </c>
      <c r="I1148" s="113">
        <v>182305</v>
      </c>
      <c r="J1148" s="113">
        <v>13649747.15</v>
      </c>
      <c r="K1148" s="115">
        <v>43493</v>
      </c>
      <c r="L1148" s="113">
        <v>2522</v>
      </c>
      <c r="M1148" s="113" t="s">
        <v>1363</v>
      </c>
      <c r="N1148" s="351"/>
    </row>
    <row r="1149" spans="1:14">
      <c r="A1149" s="113" t="s">
        <v>1366</v>
      </c>
      <c r="B1149" s="113" t="s">
        <v>384</v>
      </c>
      <c r="C1149" s="113">
        <v>28.5</v>
      </c>
      <c r="D1149" s="113">
        <v>28.65</v>
      </c>
      <c r="E1149" s="113">
        <v>27.5</v>
      </c>
      <c r="F1149" s="113">
        <v>27.9</v>
      </c>
      <c r="G1149" s="113">
        <v>27.9</v>
      </c>
      <c r="H1149" s="113">
        <v>28.75</v>
      </c>
      <c r="I1149" s="113">
        <v>63228</v>
      </c>
      <c r="J1149" s="113">
        <v>1784243.85</v>
      </c>
      <c r="K1149" s="115">
        <v>43493</v>
      </c>
      <c r="L1149" s="113">
        <v>453</v>
      </c>
      <c r="M1149" s="113" t="s">
        <v>1367</v>
      </c>
      <c r="N1149" s="351"/>
    </row>
    <row r="1150" spans="1:14">
      <c r="A1150" s="113" t="s">
        <v>2618</v>
      </c>
      <c r="B1150" s="113" t="s">
        <v>384</v>
      </c>
      <c r="C1150" s="113">
        <v>1.2</v>
      </c>
      <c r="D1150" s="113">
        <v>1.2</v>
      </c>
      <c r="E1150" s="113">
        <v>1.1499999999999999</v>
      </c>
      <c r="F1150" s="113">
        <v>1.1499999999999999</v>
      </c>
      <c r="G1150" s="113">
        <v>1.1499999999999999</v>
      </c>
      <c r="H1150" s="113">
        <v>1.2</v>
      </c>
      <c r="I1150" s="113">
        <v>55962</v>
      </c>
      <c r="J1150" s="113">
        <v>64401.8</v>
      </c>
      <c r="K1150" s="115">
        <v>43493</v>
      </c>
      <c r="L1150" s="113">
        <v>54</v>
      </c>
      <c r="M1150" s="113" t="s">
        <v>2619</v>
      </c>
      <c r="N1150" s="351"/>
    </row>
    <row r="1151" spans="1:14">
      <c r="A1151" s="113" t="s">
        <v>2839</v>
      </c>
      <c r="B1151" s="113" t="s">
        <v>384</v>
      </c>
      <c r="C1151" s="113">
        <v>393.1</v>
      </c>
      <c r="D1151" s="113">
        <v>393.1</v>
      </c>
      <c r="E1151" s="113">
        <v>380</v>
      </c>
      <c r="F1151" s="113">
        <v>382.95</v>
      </c>
      <c r="G1151" s="113">
        <v>381.1</v>
      </c>
      <c r="H1151" s="113">
        <v>392.35</v>
      </c>
      <c r="I1151" s="113">
        <v>24327</v>
      </c>
      <c r="J1151" s="113">
        <v>9310657.4499999993</v>
      </c>
      <c r="K1151" s="115">
        <v>43493</v>
      </c>
      <c r="L1151" s="113">
        <v>599</v>
      </c>
      <c r="M1151" s="113" t="s">
        <v>2840</v>
      </c>
      <c r="N1151" s="351"/>
    </row>
    <row r="1152" spans="1:14">
      <c r="A1152" s="113" t="s">
        <v>3090</v>
      </c>
      <c r="B1152" s="113" t="s">
        <v>384</v>
      </c>
      <c r="C1152" s="113">
        <v>322</v>
      </c>
      <c r="D1152" s="113">
        <v>325.44</v>
      </c>
      <c r="E1152" s="113">
        <v>315</v>
      </c>
      <c r="F1152" s="113">
        <v>320.49</v>
      </c>
      <c r="G1152" s="113">
        <v>320.5</v>
      </c>
      <c r="H1152" s="113">
        <v>325.98</v>
      </c>
      <c r="I1152" s="113">
        <v>1758</v>
      </c>
      <c r="J1152" s="113">
        <v>562624.87</v>
      </c>
      <c r="K1152" s="115">
        <v>43493</v>
      </c>
      <c r="L1152" s="113">
        <v>75</v>
      </c>
      <c r="M1152" s="113" t="s">
        <v>3091</v>
      </c>
      <c r="N1152" s="351"/>
    </row>
    <row r="1153" spans="1:14">
      <c r="A1153" s="113" t="s">
        <v>130</v>
      </c>
      <c r="B1153" s="113" t="s">
        <v>384</v>
      </c>
      <c r="C1153" s="113">
        <v>85.6</v>
      </c>
      <c r="D1153" s="113">
        <v>86.5</v>
      </c>
      <c r="E1153" s="113">
        <v>79.099999999999994</v>
      </c>
      <c r="F1153" s="113">
        <v>80.599999999999994</v>
      </c>
      <c r="G1153" s="113">
        <v>80.3</v>
      </c>
      <c r="H1153" s="113">
        <v>85.7</v>
      </c>
      <c r="I1153" s="113">
        <v>2069912</v>
      </c>
      <c r="J1153" s="113">
        <v>169114729.19999999</v>
      </c>
      <c r="K1153" s="115">
        <v>43493</v>
      </c>
      <c r="L1153" s="113">
        <v>9565</v>
      </c>
      <c r="M1153" s="113" t="s">
        <v>3092</v>
      </c>
      <c r="N1153" s="351"/>
    </row>
    <row r="1154" spans="1:14">
      <c r="A1154" s="113" t="s">
        <v>3093</v>
      </c>
      <c r="B1154" s="113" t="s">
        <v>384</v>
      </c>
      <c r="C1154" s="113">
        <v>40</v>
      </c>
      <c r="D1154" s="113">
        <v>40.75</v>
      </c>
      <c r="E1154" s="113">
        <v>39</v>
      </c>
      <c r="F1154" s="113">
        <v>39.35</v>
      </c>
      <c r="G1154" s="113">
        <v>39.049999999999997</v>
      </c>
      <c r="H1154" s="113">
        <v>40</v>
      </c>
      <c r="I1154" s="113">
        <v>35879</v>
      </c>
      <c r="J1154" s="113">
        <v>1415087.45</v>
      </c>
      <c r="K1154" s="115">
        <v>43493</v>
      </c>
      <c r="L1154" s="113">
        <v>188</v>
      </c>
      <c r="M1154" s="113" t="s">
        <v>3094</v>
      </c>
      <c r="N1154" s="351"/>
    </row>
    <row r="1155" spans="1:14">
      <c r="A1155" s="113" t="s">
        <v>3095</v>
      </c>
      <c r="B1155" s="113" t="s">
        <v>384</v>
      </c>
      <c r="C1155" s="113">
        <v>727.95</v>
      </c>
      <c r="D1155" s="113">
        <v>727.95</v>
      </c>
      <c r="E1155" s="113">
        <v>673.1</v>
      </c>
      <c r="F1155" s="113">
        <v>697.8</v>
      </c>
      <c r="G1155" s="113">
        <v>714.7</v>
      </c>
      <c r="H1155" s="113">
        <v>718</v>
      </c>
      <c r="I1155" s="113">
        <v>10635</v>
      </c>
      <c r="J1155" s="113">
        <v>7355724.0999999996</v>
      </c>
      <c r="K1155" s="115">
        <v>43493</v>
      </c>
      <c r="L1155" s="113">
        <v>901</v>
      </c>
      <c r="M1155" s="113" t="s">
        <v>3096</v>
      </c>
      <c r="N1155" s="351"/>
    </row>
    <row r="1156" spans="1:14">
      <c r="A1156" s="113" t="s">
        <v>3097</v>
      </c>
      <c r="B1156" s="113" t="s">
        <v>384</v>
      </c>
      <c r="C1156" s="113">
        <v>3.05</v>
      </c>
      <c r="D1156" s="113">
        <v>3.05</v>
      </c>
      <c r="E1156" s="113">
        <v>3.05</v>
      </c>
      <c r="F1156" s="113">
        <v>3.05</v>
      </c>
      <c r="G1156" s="113">
        <v>3.05</v>
      </c>
      <c r="H1156" s="113">
        <v>3.2</v>
      </c>
      <c r="I1156" s="113">
        <v>346481</v>
      </c>
      <c r="J1156" s="113">
        <v>1056767.05</v>
      </c>
      <c r="K1156" s="115">
        <v>43493</v>
      </c>
      <c r="L1156" s="113">
        <v>358</v>
      </c>
      <c r="M1156" s="113" t="s">
        <v>3098</v>
      </c>
      <c r="N1156" s="351"/>
    </row>
    <row r="1157" spans="1:14">
      <c r="A1157" s="113" t="s">
        <v>3099</v>
      </c>
      <c r="B1157" s="113" t="s">
        <v>384</v>
      </c>
      <c r="C1157" s="113">
        <v>72.099999999999994</v>
      </c>
      <c r="D1157" s="113">
        <v>72.599999999999994</v>
      </c>
      <c r="E1157" s="113">
        <v>69.05</v>
      </c>
      <c r="F1157" s="113">
        <v>70.150000000000006</v>
      </c>
      <c r="G1157" s="113">
        <v>70</v>
      </c>
      <c r="H1157" s="113">
        <v>73.05</v>
      </c>
      <c r="I1157" s="113">
        <v>109638</v>
      </c>
      <c r="J1157" s="113">
        <v>7737372.0999999996</v>
      </c>
      <c r="K1157" s="115">
        <v>43493</v>
      </c>
      <c r="L1157" s="113">
        <v>1173</v>
      </c>
      <c r="M1157" s="113" t="s">
        <v>3100</v>
      </c>
      <c r="N1157" s="351"/>
    </row>
    <row r="1158" spans="1:14">
      <c r="A1158" s="113" t="s">
        <v>3320</v>
      </c>
      <c r="B1158" s="113" t="s">
        <v>384</v>
      </c>
      <c r="C1158" s="113">
        <v>3.75</v>
      </c>
      <c r="D1158" s="113">
        <v>3.8</v>
      </c>
      <c r="E1158" s="113">
        <v>3.65</v>
      </c>
      <c r="F1158" s="113">
        <v>3.65</v>
      </c>
      <c r="G1158" s="113">
        <v>3.7</v>
      </c>
      <c r="H1158" s="113">
        <v>3.65</v>
      </c>
      <c r="I1158" s="113">
        <v>127656</v>
      </c>
      <c r="J1158" s="113">
        <v>473751.8</v>
      </c>
      <c r="K1158" s="115">
        <v>43493</v>
      </c>
      <c r="L1158" s="113">
        <v>150</v>
      </c>
      <c r="M1158" s="113" t="s">
        <v>3321</v>
      </c>
      <c r="N1158" s="351"/>
    </row>
    <row r="1159" spans="1:14">
      <c r="A1159" s="113" t="s">
        <v>1368</v>
      </c>
      <c r="B1159" s="113" t="s">
        <v>384</v>
      </c>
      <c r="C1159" s="113">
        <v>1569.8</v>
      </c>
      <c r="D1159" s="113">
        <v>1584.9</v>
      </c>
      <c r="E1159" s="113">
        <v>1540</v>
      </c>
      <c r="F1159" s="113">
        <v>1577.2</v>
      </c>
      <c r="G1159" s="113">
        <v>1574</v>
      </c>
      <c r="H1159" s="113">
        <v>1561.8</v>
      </c>
      <c r="I1159" s="113">
        <v>264800</v>
      </c>
      <c r="J1159" s="113">
        <v>414911983.69999999</v>
      </c>
      <c r="K1159" s="115">
        <v>43493</v>
      </c>
      <c r="L1159" s="113">
        <v>12892</v>
      </c>
      <c r="M1159" s="113" t="s">
        <v>3101</v>
      </c>
      <c r="N1159" s="351"/>
    </row>
    <row r="1160" spans="1:14">
      <c r="A1160" s="113" t="s">
        <v>2872</v>
      </c>
      <c r="B1160" s="113" t="s">
        <v>384</v>
      </c>
      <c r="C1160" s="113">
        <v>1432.15</v>
      </c>
      <c r="D1160" s="113">
        <v>1444.95</v>
      </c>
      <c r="E1160" s="113">
        <v>1432.15</v>
      </c>
      <c r="F1160" s="113">
        <v>1439.4</v>
      </c>
      <c r="G1160" s="113">
        <v>1439</v>
      </c>
      <c r="H1160" s="113">
        <v>1424.8</v>
      </c>
      <c r="I1160" s="113">
        <v>194</v>
      </c>
      <c r="J1160" s="113">
        <v>279339.40000000002</v>
      </c>
      <c r="K1160" s="115">
        <v>43493</v>
      </c>
      <c r="L1160" s="113">
        <v>48</v>
      </c>
      <c r="M1160" s="113" t="s">
        <v>2873</v>
      </c>
      <c r="N1160" s="351"/>
    </row>
    <row r="1161" spans="1:14">
      <c r="A1161" s="113" t="s">
        <v>3779</v>
      </c>
      <c r="B1161" s="113" t="s">
        <v>384</v>
      </c>
      <c r="C1161" s="113">
        <v>1090</v>
      </c>
      <c r="D1161" s="113">
        <v>1090</v>
      </c>
      <c r="E1161" s="113">
        <v>1088</v>
      </c>
      <c r="F1161" s="113">
        <v>1088</v>
      </c>
      <c r="G1161" s="113">
        <v>1088</v>
      </c>
      <c r="H1161" s="113">
        <v>1105.5</v>
      </c>
      <c r="I1161" s="113">
        <v>2</v>
      </c>
      <c r="J1161" s="113">
        <v>2178</v>
      </c>
      <c r="K1161" s="115">
        <v>43493</v>
      </c>
      <c r="L1161" s="113">
        <v>2</v>
      </c>
      <c r="M1161" s="113" t="s">
        <v>3780</v>
      </c>
      <c r="N1161" s="351"/>
    </row>
    <row r="1162" spans="1:14">
      <c r="A1162" s="113" t="s">
        <v>1855</v>
      </c>
      <c r="B1162" s="113" t="s">
        <v>384</v>
      </c>
      <c r="C1162" s="113">
        <v>644</v>
      </c>
      <c r="D1162" s="113">
        <v>657</v>
      </c>
      <c r="E1162" s="113">
        <v>632</v>
      </c>
      <c r="F1162" s="113">
        <v>641.95000000000005</v>
      </c>
      <c r="G1162" s="113">
        <v>649</v>
      </c>
      <c r="H1162" s="113">
        <v>642.29999999999995</v>
      </c>
      <c r="I1162" s="113">
        <v>63816</v>
      </c>
      <c r="J1162" s="113">
        <v>40980109.850000001</v>
      </c>
      <c r="K1162" s="115">
        <v>43493</v>
      </c>
      <c r="L1162" s="113">
        <v>5193</v>
      </c>
      <c r="M1162" s="113" t="s">
        <v>3102</v>
      </c>
      <c r="N1162" s="351"/>
    </row>
    <row r="1163" spans="1:14">
      <c r="A1163" s="113" t="s">
        <v>3103</v>
      </c>
      <c r="B1163" s="113" t="s">
        <v>384</v>
      </c>
      <c r="C1163" s="113">
        <v>188.85</v>
      </c>
      <c r="D1163" s="113">
        <v>192</v>
      </c>
      <c r="E1163" s="113">
        <v>183.75</v>
      </c>
      <c r="F1163" s="113">
        <v>187.05</v>
      </c>
      <c r="G1163" s="113">
        <v>188</v>
      </c>
      <c r="H1163" s="113">
        <v>188.55</v>
      </c>
      <c r="I1163" s="113">
        <v>56894</v>
      </c>
      <c r="J1163" s="113">
        <v>10618718.9</v>
      </c>
      <c r="K1163" s="115">
        <v>43493</v>
      </c>
      <c r="L1163" s="113">
        <v>1816</v>
      </c>
      <c r="M1163" s="113" t="s">
        <v>3104</v>
      </c>
      <c r="N1163" s="351"/>
    </row>
    <row r="1164" spans="1:14">
      <c r="A1164" s="113" t="s">
        <v>3393</v>
      </c>
      <c r="B1164" s="113" t="s">
        <v>3217</v>
      </c>
      <c r="C1164" s="113">
        <v>2.95</v>
      </c>
      <c r="D1164" s="113">
        <v>3.25</v>
      </c>
      <c r="E1164" s="113">
        <v>2.95</v>
      </c>
      <c r="F1164" s="113">
        <v>3.2</v>
      </c>
      <c r="G1164" s="113">
        <v>3.2</v>
      </c>
      <c r="H1164" s="113">
        <v>3.1</v>
      </c>
      <c r="I1164" s="113">
        <v>11446</v>
      </c>
      <c r="J1164" s="113">
        <v>34547.85</v>
      </c>
      <c r="K1164" s="115">
        <v>43493</v>
      </c>
      <c r="L1164" s="113">
        <v>21</v>
      </c>
      <c r="M1164" s="113" t="s">
        <v>3394</v>
      </c>
      <c r="N1164" s="351"/>
    </row>
    <row r="1165" spans="1:14">
      <c r="A1165" s="113" t="s">
        <v>1369</v>
      </c>
      <c r="B1165" s="113" t="s">
        <v>384</v>
      </c>
      <c r="C1165" s="113">
        <v>415.2</v>
      </c>
      <c r="D1165" s="113">
        <v>424.95</v>
      </c>
      <c r="E1165" s="113">
        <v>412.05</v>
      </c>
      <c r="F1165" s="113">
        <v>417.6</v>
      </c>
      <c r="G1165" s="113">
        <v>416.9</v>
      </c>
      <c r="H1165" s="113">
        <v>420.8</v>
      </c>
      <c r="I1165" s="113">
        <v>402779</v>
      </c>
      <c r="J1165" s="113">
        <v>168397727.65000001</v>
      </c>
      <c r="K1165" s="115">
        <v>43493</v>
      </c>
      <c r="L1165" s="113">
        <v>16948</v>
      </c>
      <c r="M1165" s="113" t="s">
        <v>1370</v>
      </c>
      <c r="N1165" s="351"/>
    </row>
    <row r="1166" spans="1:14">
      <c r="A1166" s="113" t="s">
        <v>2021</v>
      </c>
      <c r="B1166" s="113" t="s">
        <v>384</v>
      </c>
      <c r="C1166" s="113">
        <v>274.05</v>
      </c>
      <c r="D1166" s="113">
        <v>290</v>
      </c>
      <c r="E1166" s="113">
        <v>268.25</v>
      </c>
      <c r="F1166" s="113">
        <v>282.75</v>
      </c>
      <c r="G1166" s="113">
        <v>281</v>
      </c>
      <c r="H1166" s="113">
        <v>278.2</v>
      </c>
      <c r="I1166" s="113">
        <v>13679</v>
      </c>
      <c r="J1166" s="113">
        <v>3749664.6</v>
      </c>
      <c r="K1166" s="115">
        <v>43493</v>
      </c>
      <c r="L1166" s="113">
        <v>624</v>
      </c>
      <c r="M1166" s="113" t="s">
        <v>2023</v>
      </c>
      <c r="N1166" s="351"/>
    </row>
    <row r="1167" spans="1:14">
      <c r="A1167" s="113" t="s">
        <v>1371</v>
      </c>
      <c r="B1167" s="113" t="s">
        <v>384</v>
      </c>
      <c r="C1167" s="113">
        <v>115.7</v>
      </c>
      <c r="D1167" s="113">
        <v>115.7</v>
      </c>
      <c r="E1167" s="113">
        <v>109.15</v>
      </c>
      <c r="F1167" s="113">
        <v>110.6</v>
      </c>
      <c r="G1167" s="113">
        <v>110.45</v>
      </c>
      <c r="H1167" s="113">
        <v>114.85</v>
      </c>
      <c r="I1167" s="113">
        <v>849416</v>
      </c>
      <c r="J1167" s="113">
        <v>93367450.650000006</v>
      </c>
      <c r="K1167" s="115">
        <v>43493</v>
      </c>
      <c r="L1167" s="113">
        <v>10199</v>
      </c>
      <c r="M1167" s="113" t="s">
        <v>1372</v>
      </c>
      <c r="N1167" s="351"/>
    </row>
    <row r="1168" spans="1:14">
      <c r="A1168" s="113" t="s">
        <v>3322</v>
      </c>
      <c r="B1168" s="113" t="s">
        <v>3217</v>
      </c>
      <c r="C1168" s="113">
        <v>1</v>
      </c>
      <c r="D1168" s="113">
        <v>1.05</v>
      </c>
      <c r="E1168" s="113">
        <v>0.95</v>
      </c>
      <c r="F1168" s="113">
        <v>0.95</v>
      </c>
      <c r="G1168" s="113">
        <v>1</v>
      </c>
      <c r="H1168" s="113">
        <v>1</v>
      </c>
      <c r="I1168" s="113">
        <v>13962</v>
      </c>
      <c r="J1168" s="113">
        <v>13705.05</v>
      </c>
      <c r="K1168" s="115">
        <v>43493</v>
      </c>
      <c r="L1168" s="113">
        <v>29</v>
      </c>
      <c r="M1168" s="113" t="s">
        <v>3323</v>
      </c>
      <c r="N1168" s="351"/>
    </row>
    <row r="1169" spans="1:14">
      <c r="A1169" s="113" t="s">
        <v>1373</v>
      </c>
      <c r="B1169" s="113" t="s">
        <v>384</v>
      </c>
      <c r="C1169" s="113">
        <v>583.5</v>
      </c>
      <c r="D1169" s="113">
        <v>596.35</v>
      </c>
      <c r="E1169" s="113">
        <v>575.15</v>
      </c>
      <c r="F1169" s="113">
        <v>584.95000000000005</v>
      </c>
      <c r="G1169" s="113">
        <v>592.79999999999995</v>
      </c>
      <c r="H1169" s="113">
        <v>584.54999999999995</v>
      </c>
      <c r="I1169" s="113">
        <v>118476</v>
      </c>
      <c r="J1169" s="113">
        <v>69061945.099999994</v>
      </c>
      <c r="K1169" s="115">
        <v>43493</v>
      </c>
      <c r="L1169" s="113">
        <v>8674</v>
      </c>
      <c r="M1169" s="113" t="s">
        <v>1374</v>
      </c>
      <c r="N1169" s="351"/>
    </row>
    <row r="1170" spans="1:14">
      <c r="A1170" s="113" t="s">
        <v>3324</v>
      </c>
      <c r="B1170" s="113" t="s">
        <v>384</v>
      </c>
      <c r="C1170" s="113">
        <v>20.75</v>
      </c>
      <c r="D1170" s="113">
        <v>21.7</v>
      </c>
      <c r="E1170" s="113">
        <v>20.7</v>
      </c>
      <c r="F1170" s="113">
        <v>20.7</v>
      </c>
      <c r="G1170" s="113">
        <v>20.7</v>
      </c>
      <c r="H1170" s="113">
        <v>21.75</v>
      </c>
      <c r="I1170" s="113">
        <v>5901</v>
      </c>
      <c r="J1170" s="113">
        <v>123624.85</v>
      </c>
      <c r="K1170" s="115">
        <v>43493</v>
      </c>
      <c r="L1170" s="113">
        <v>56</v>
      </c>
      <c r="M1170" s="113" t="s">
        <v>3325</v>
      </c>
      <c r="N1170" s="351"/>
    </row>
    <row r="1171" spans="1:14">
      <c r="A1171" s="113" t="s">
        <v>3326</v>
      </c>
      <c r="B1171" s="113" t="s">
        <v>384</v>
      </c>
      <c r="C1171" s="113">
        <v>47.55</v>
      </c>
      <c r="D1171" s="113">
        <v>47.55</v>
      </c>
      <c r="E1171" s="113">
        <v>47.55</v>
      </c>
      <c r="F1171" s="113">
        <v>47.55</v>
      </c>
      <c r="G1171" s="113">
        <v>47.55</v>
      </c>
      <c r="H1171" s="113">
        <v>45.3</v>
      </c>
      <c r="I1171" s="113">
        <v>3376</v>
      </c>
      <c r="J1171" s="113">
        <v>160528.79999999999</v>
      </c>
      <c r="K1171" s="115">
        <v>43493</v>
      </c>
      <c r="L1171" s="113">
        <v>36</v>
      </c>
      <c r="M1171" s="113" t="s">
        <v>3327</v>
      </c>
      <c r="N1171" s="351"/>
    </row>
    <row r="1172" spans="1:14">
      <c r="A1172" s="113" t="s">
        <v>1375</v>
      </c>
      <c r="B1172" s="113" t="s">
        <v>384</v>
      </c>
      <c r="C1172" s="113">
        <v>162</v>
      </c>
      <c r="D1172" s="113">
        <v>165.55</v>
      </c>
      <c r="E1172" s="113">
        <v>160.30000000000001</v>
      </c>
      <c r="F1172" s="113">
        <v>163.1</v>
      </c>
      <c r="G1172" s="113">
        <v>164.9</v>
      </c>
      <c r="H1172" s="113">
        <v>162.30000000000001</v>
      </c>
      <c r="I1172" s="113">
        <v>109191</v>
      </c>
      <c r="J1172" s="113">
        <v>17747128.300000001</v>
      </c>
      <c r="K1172" s="115">
        <v>43493</v>
      </c>
      <c r="L1172" s="113">
        <v>4460</v>
      </c>
      <c r="M1172" s="113" t="s">
        <v>1376</v>
      </c>
      <c r="N1172" s="351"/>
    </row>
    <row r="1173" spans="1:14">
      <c r="A1173" s="113" t="s">
        <v>3328</v>
      </c>
      <c r="B1173" s="113" t="s">
        <v>384</v>
      </c>
      <c r="C1173" s="113">
        <v>23.8</v>
      </c>
      <c r="D1173" s="113">
        <v>23.8</v>
      </c>
      <c r="E1173" s="113">
        <v>22.7</v>
      </c>
      <c r="F1173" s="113">
        <v>22.85</v>
      </c>
      <c r="G1173" s="113">
        <v>22.8</v>
      </c>
      <c r="H1173" s="113">
        <v>23.8</v>
      </c>
      <c r="I1173" s="113">
        <v>152089</v>
      </c>
      <c r="J1173" s="113">
        <v>3495013.7</v>
      </c>
      <c r="K1173" s="115">
        <v>43493</v>
      </c>
      <c r="L1173" s="113">
        <v>251</v>
      </c>
      <c r="M1173" s="113" t="s">
        <v>3329</v>
      </c>
      <c r="N1173" s="351"/>
    </row>
    <row r="1174" spans="1:14">
      <c r="A1174" s="113" t="s">
        <v>3105</v>
      </c>
      <c r="B1174" s="113" t="s">
        <v>384</v>
      </c>
      <c r="C1174" s="113">
        <v>107.85</v>
      </c>
      <c r="D1174" s="113">
        <v>108.4</v>
      </c>
      <c r="E1174" s="113">
        <v>103.55</v>
      </c>
      <c r="F1174" s="113">
        <v>104</v>
      </c>
      <c r="G1174" s="113">
        <v>104</v>
      </c>
      <c r="H1174" s="113">
        <v>107.85</v>
      </c>
      <c r="I1174" s="113">
        <v>25026</v>
      </c>
      <c r="J1174" s="113">
        <v>2633088.6</v>
      </c>
      <c r="K1174" s="115">
        <v>43493</v>
      </c>
      <c r="L1174" s="113">
        <v>514</v>
      </c>
      <c r="M1174" s="113" t="s">
        <v>3106</v>
      </c>
      <c r="N1174" s="351"/>
    </row>
    <row r="1175" spans="1:14">
      <c r="A1175" s="113" t="s">
        <v>212</v>
      </c>
      <c r="B1175" s="113" t="s">
        <v>384</v>
      </c>
      <c r="C1175" s="113">
        <v>582</v>
      </c>
      <c r="D1175" s="113">
        <v>582.4</v>
      </c>
      <c r="E1175" s="113">
        <v>561.15</v>
      </c>
      <c r="F1175" s="113">
        <v>569.95000000000005</v>
      </c>
      <c r="G1175" s="113">
        <v>570</v>
      </c>
      <c r="H1175" s="113">
        <v>579.25</v>
      </c>
      <c r="I1175" s="113">
        <v>348896</v>
      </c>
      <c r="J1175" s="113">
        <v>198308938.19999999</v>
      </c>
      <c r="K1175" s="115">
        <v>43493</v>
      </c>
      <c r="L1175" s="113">
        <v>21894</v>
      </c>
      <c r="M1175" s="113" t="s">
        <v>1377</v>
      </c>
      <c r="N1175" s="351"/>
    </row>
    <row r="1176" spans="1:14">
      <c r="A1176" s="113" t="s">
        <v>1378</v>
      </c>
      <c r="B1176" s="113" t="s">
        <v>384</v>
      </c>
      <c r="C1176" s="113">
        <v>218.9</v>
      </c>
      <c r="D1176" s="113">
        <v>218.9</v>
      </c>
      <c r="E1176" s="113">
        <v>205</v>
      </c>
      <c r="F1176" s="113">
        <v>206.2</v>
      </c>
      <c r="G1176" s="113">
        <v>205.9</v>
      </c>
      <c r="H1176" s="113">
        <v>210.35</v>
      </c>
      <c r="I1176" s="113">
        <v>50020</v>
      </c>
      <c r="J1176" s="113">
        <v>10523816.75</v>
      </c>
      <c r="K1176" s="115">
        <v>43493</v>
      </c>
      <c r="L1176" s="113">
        <v>2091</v>
      </c>
      <c r="M1176" s="113" t="s">
        <v>1379</v>
      </c>
      <c r="N1176" s="351"/>
    </row>
    <row r="1177" spans="1:14">
      <c r="A1177" s="113" t="s">
        <v>1380</v>
      </c>
      <c r="B1177" s="113" t="s">
        <v>384</v>
      </c>
      <c r="C1177" s="113">
        <v>243</v>
      </c>
      <c r="D1177" s="113">
        <v>265</v>
      </c>
      <c r="E1177" s="113">
        <v>239.1</v>
      </c>
      <c r="F1177" s="113">
        <v>240.7</v>
      </c>
      <c r="G1177" s="113">
        <v>240.7</v>
      </c>
      <c r="H1177" s="113">
        <v>245.05</v>
      </c>
      <c r="I1177" s="113">
        <v>9379</v>
      </c>
      <c r="J1177" s="113">
        <v>2299079.9500000002</v>
      </c>
      <c r="K1177" s="115">
        <v>43493</v>
      </c>
      <c r="L1177" s="113">
        <v>429</v>
      </c>
      <c r="M1177" s="113" t="s">
        <v>1381</v>
      </c>
      <c r="N1177" s="351"/>
    </row>
    <row r="1178" spans="1:14">
      <c r="A1178" s="113" t="s">
        <v>3707</v>
      </c>
      <c r="B1178" s="113" t="s">
        <v>3217</v>
      </c>
      <c r="C1178" s="113">
        <v>3.25</v>
      </c>
      <c r="D1178" s="113">
        <v>3.25</v>
      </c>
      <c r="E1178" s="113">
        <v>3.25</v>
      </c>
      <c r="F1178" s="113">
        <v>3.25</v>
      </c>
      <c r="G1178" s="113">
        <v>3.25</v>
      </c>
      <c r="H1178" s="113">
        <v>3.1</v>
      </c>
      <c r="I1178" s="113">
        <v>18</v>
      </c>
      <c r="J1178" s="113">
        <v>58.5</v>
      </c>
      <c r="K1178" s="115">
        <v>43493</v>
      </c>
      <c r="L1178" s="113">
        <v>1</v>
      </c>
      <c r="M1178" s="113" t="s">
        <v>3708</v>
      </c>
      <c r="N1178" s="351"/>
    </row>
    <row r="1179" spans="1:14">
      <c r="A1179" s="113" t="s">
        <v>1382</v>
      </c>
      <c r="B1179" s="113" t="s">
        <v>384</v>
      </c>
      <c r="C1179" s="113">
        <v>133.94999999999999</v>
      </c>
      <c r="D1179" s="113">
        <v>133.94999999999999</v>
      </c>
      <c r="E1179" s="113">
        <v>123.5</v>
      </c>
      <c r="F1179" s="113">
        <v>124.7</v>
      </c>
      <c r="G1179" s="113">
        <v>125</v>
      </c>
      <c r="H1179" s="113">
        <v>132.15</v>
      </c>
      <c r="I1179" s="113">
        <v>26405</v>
      </c>
      <c r="J1179" s="113">
        <v>3339429.75</v>
      </c>
      <c r="K1179" s="115">
        <v>43493</v>
      </c>
      <c r="L1179" s="113">
        <v>633</v>
      </c>
      <c r="M1179" s="113" t="s">
        <v>1383</v>
      </c>
      <c r="N1179" s="351"/>
    </row>
    <row r="1180" spans="1:14">
      <c r="A1180" s="113" t="s">
        <v>3330</v>
      </c>
      <c r="B1180" s="113" t="s">
        <v>384</v>
      </c>
      <c r="C1180" s="113">
        <v>3.2</v>
      </c>
      <c r="D1180" s="113">
        <v>3.2</v>
      </c>
      <c r="E1180" s="113">
        <v>3.05</v>
      </c>
      <c r="F1180" s="113">
        <v>3.05</v>
      </c>
      <c r="G1180" s="113">
        <v>3.05</v>
      </c>
      <c r="H1180" s="113">
        <v>3.15</v>
      </c>
      <c r="I1180" s="113">
        <v>86159</v>
      </c>
      <c r="J1180" s="113">
        <v>267347.05</v>
      </c>
      <c r="K1180" s="115">
        <v>43493</v>
      </c>
      <c r="L1180" s="113">
        <v>85</v>
      </c>
      <c r="M1180" s="113" t="s">
        <v>3331</v>
      </c>
      <c r="N1180" s="351"/>
    </row>
    <row r="1181" spans="1:14">
      <c r="A1181" s="113" t="s">
        <v>1384</v>
      </c>
      <c r="B1181" s="113" t="s">
        <v>384</v>
      </c>
      <c r="C1181" s="113">
        <v>450.05</v>
      </c>
      <c r="D1181" s="113">
        <v>454.25</v>
      </c>
      <c r="E1181" s="113">
        <v>450</v>
      </c>
      <c r="F1181" s="113">
        <v>450.05</v>
      </c>
      <c r="G1181" s="113">
        <v>450</v>
      </c>
      <c r="H1181" s="113">
        <v>451.9</v>
      </c>
      <c r="I1181" s="113">
        <v>480</v>
      </c>
      <c r="J1181" s="113">
        <v>216173.65</v>
      </c>
      <c r="K1181" s="115">
        <v>43493</v>
      </c>
      <c r="L1181" s="113">
        <v>33</v>
      </c>
      <c r="M1181" s="113" t="s">
        <v>1385</v>
      </c>
      <c r="N1181" s="351"/>
    </row>
    <row r="1182" spans="1:14">
      <c r="A1182" s="113" t="s">
        <v>1386</v>
      </c>
      <c r="B1182" s="113" t="s">
        <v>384</v>
      </c>
      <c r="C1182" s="113">
        <v>1010.45</v>
      </c>
      <c r="D1182" s="113">
        <v>1084</v>
      </c>
      <c r="E1182" s="113">
        <v>972.3</v>
      </c>
      <c r="F1182" s="113">
        <v>988.25</v>
      </c>
      <c r="G1182" s="113">
        <v>995</v>
      </c>
      <c r="H1182" s="113">
        <v>1025.75</v>
      </c>
      <c r="I1182" s="113">
        <v>4384</v>
      </c>
      <c r="J1182" s="113">
        <v>4340764.1500000004</v>
      </c>
      <c r="K1182" s="115">
        <v>43493</v>
      </c>
      <c r="L1182" s="113">
        <v>468</v>
      </c>
      <c r="M1182" s="113" t="s">
        <v>1387</v>
      </c>
      <c r="N1182" s="351"/>
    </row>
    <row r="1183" spans="1:14">
      <c r="A1183" s="113" t="s">
        <v>1388</v>
      </c>
      <c r="B1183" s="113" t="s">
        <v>384</v>
      </c>
      <c r="C1183" s="113">
        <v>879.55</v>
      </c>
      <c r="D1183" s="113">
        <v>885.2</v>
      </c>
      <c r="E1183" s="113">
        <v>868</v>
      </c>
      <c r="F1183" s="113">
        <v>884.8</v>
      </c>
      <c r="G1183" s="113">
        <v>885</v>
      </c>
      <c r="H1183" s="113">
        <v>885.25</v>
      </c>
      <c r="I1183" s="113">
        <v>7434</v>
      </c>
      <c r="J1183" s="113">
        <v>6566721.8499999996</v>
      </c>
      <c r="K1183" s="115">
        <v>43493</v>
      </c>
      <c r="L1183" s="113">
        <v>1187</v>
      </c>
      <c r="M1183" s="113" t="s">
        <v>1389</v>
      </c>
      <c r="N1183" s="351"/>
    </row>
    <row r="1184" spans="1:14">
      <c r="A1184" s="113" t="s">
        <v>1390</v>
      </c>
      <c r="B1184" s="113" t="s">
        <v>384</v>
      </c>
      <c r="C1184" s="113">
        <v>774</v>
      </c>
      <c r="D1184" s="113">
        <v>774</v>
      </c>
      <c r="E1184" s="113">
        <v>736.25</v>
      </c>
      <c r="F1184" s="113">
        <v>746.65</v>
      </c>
      <c r="G1184" s="113">
        <v>745.2</v>
      </c>
      <c r="H1184" s="113">
        <v>774.4</v>
      </c>
      <c r="I1184" s="113">
        <v>708484</v>
      </c>
      <c r="J1184" s="113">
        <v>533184607.80000001</v>
      </c>
      <c r="K1184" s="115">
        <v>43493</v>
      </c>
      <c r="L1184" s="113">
        <v>22216</v>
      </c>
      <c r="M1184" s="113" t="s">
        <v>1391</v>
      </c>
      <c r="N1184" s="351"/>
    </row>
    <row r="1185" spans="1:14">
      <c r="A1185" s="113" t="s">
        <v>1392</v>
      </c>
      <c r="B1185" s="113" t="s">
        <v>384</v>
      </c>
      <c r="C1185" s="113">
        <v>541</v>
      </c>
      <c r="D1185" s="113">
        <v>588</v>
      </c>
      <c r="E1185" s="113">
        <v>508</v>
      </c>
      <c r="F1185" s="113">
        <v>559.95000000000005</v>
      </c>
      <c r="G1185" s="113">
        <v>566</v>
      </c>
      <c r="H1185" s="113">
        <v>541.20000000000005</v>
      </c>
      <c r="I1185" s="113">
        <v>30462</v>
      </c>
      <c r="J1185" s="113">
        <v>16555582.4</v>
      </c>
      <c r="K1185" s="115">
        <v>43493</v>
      </c>
      <c r="L1185" s="113">
        <v>2679</v>
      </c>
      <c r="M1185" s="113" t="s">
        <v>1393</v>
      </c>
      <c r="N1185" s="351"/>
    </row>
    <row r="1186" spans="1:14">
      <c r="A1186" s="113" t="s">
        <v>1887</v>
      </c>
      <c r="B1186" s="113" t="s">
        <v>384</v>
      </c>
      <c r="C1186" s="113">
        <v>574.85</v>
      </c>
      <c r="D1186" s="113">
        <v>575.79999999999995</v>
      </c>
      <c r="E1186" s="113">
        <v>552.35</v>
      </c>
      <c r="F1186" s="113">
        <v>563.15</v>
      </c>
      <c r="G1186" s="113">
        <v>562.85</v>
      </c>
      <c r="H1186" s="113">
        <v>573.65</v>
      </c>
      <c r="I1186" s="113">
        <v>2517674</v>
      </c>
      <c r="J1186" s="113">
        <v>1421797000.45</v>
      </c>
      <c r="K1186" s="115">
        <v>43493</v>
      </c>
      <c r="L1186" s="113">
        <v>64578</v>
      </c>
      <c r="M1186" s="113" t="s">
        <v>2841</v>
      </c>
      <c r="N1186" s="351"/>
    </row>
    <row r="1187" spans="1:14">
      <c r="A1187" s="113" t="s">
        <v>1394</v>
      </c>
      <c r="B1187" s="113" t="s">
        <v>384</v>
      </c>
      <c r="C1187" s="113">
        <v>61.75</v>
      </c>
      <c r="D1187" s="113">
        <v>61.95</v>
      </c>
      <c r="E1187" s="113">
        <v>59.15</v>
      </c>
      <c r="F1187" s="113">
        <v>60</v>
      </c>
      <c r="G1187" s="113">
        <v>60.15</v>
      </c>
      <c r="H1187" s="113">
        <v>61.95</v>
      </c>
      <c r="I1187" s="113">
        <v>769318</v>
      </c>
      <c r="J1187" s="113">
        <v>46149069.100000001</v>
      </c>
      <c r="K1187" s="115">
        <v>43493</v>
      </c>
      <c r="L1187" s="113">
        <v>4910</v>
      </c>
      <c r="M1187" s="113" t="s">
        <v>3107</v>
      </c>
      <c r="N1187" s="351"/>
    </row>
    <row r="1188" spans="1:14">
      <c r="A1188" s="113" t="s">
        <v>131</v>
      </c>
      <c r="B1188" s="113" t="s">
        <v>384</v>
      </c>
      <c r="C1188" s="113">
        <v>12.45</v>
      </c>
      <c r="D1188" s="113">
        <v>12.45</v>
      </c>
      <c r="E1188" s="113">
        <v>11.85</v>
      </c>
      <c r="F1188" s="113">
        <v>12.15</v>
      </c>
      <c r="G1188" s="113">
        <v>12.2</v>
      </c>
      <c r="H1188" s="113">
        <v>12.45</v>
      </c>
      <c r="I1188" s="113">
        <v>47207121</v>
      </c>
      <c r="J1188" s="113">
        <v>573045484.60000002</v>
      </c>
      <c r="K1188" s="115">
        <v>43493</v>
      </c>
      <c r="L1188" s="113">
        <v>21446</v>
      </c>
      <c r="M1188" s="113" t="s">
        <v>3108</v>
      </c>
      <c r="N1188" s="351"/>
    </row>
    <row r="1189" spans="1:14">
      <c r="A1189" s="113" t="s">
        <v>132</v>
      </c>
      <c r="B1189" s="113" t="s">
        <v>384</v>
      </c>
      <c r="C1189" s="113">
        <v>121</v>
      </c>
      <c r="D1189" s="113">
        <v>121.3</v>
      </c>
      <c r="E1189" s="113">
        <v>117.7</v>
      </c>
      <c r="F1189" s="113">
        <v>118.95</v>
      </c>
      <c r="G1189" s="113">
        <v>119.1</v>
      </c>
      <c r="H1189" s="113">
        <v>120.7</v>
      </c>
      <c r="I1189" s="113">
        <v>3490410</v>
      </c>
      <c r="J1189" s="113">
        <v>416026905.94999999</v>
      </c>
      <c r="K1189" s="115">
        <v>43493</v>
      </c>
      <c r="L1189" s="113">
        <v>24619</v>
      </c>
      <c r="M1189" s="113" t="s">
        <v>3109</v>
      </c>
      <c r="N1189" s="351"/>
    </row>
    <row r="1190" spans="1:14">
      <c r="A1190" s="113" t="s">
        <v>1396</v>
      </c>
      <c r="B1190" s="113" t="s">
        <v>384</v>
      </c>
      <c r="C1190" s="113">
        <v>69.55</v>
      </c>
      <c r="D1190" s="113">
        <v>75.3</v>
      </c>
      <c r="E1190" s="113">
        <v>69.5</v>
      </c>
      <c r="F1190" s="113">
        <v>73.3</v>
      </c>
      <c r="G1190" s="113">
        <v>73.05</v>
      </c>
      <c r="H1190" s="113">
        <v>69.25</v>
      </c>
      <c r="I1190" s="113">
        <v>2210698</v>
      </c>
      <c r="J1190" s="113">
        <v>155425928</v>
      </c>
      <c r="K1190" s="115">
        <v>43493</v>
      </c>
      <c r="L1190" s="113">
        <v>8528</v>
      </c>
      <c r="M1190" s="113" t="s">
        <v>1397</v>
      </c>
      <c r="N1190" s="351"/>
    </row>
    <row r="1191" spans="1:14">
      <c r="A1191" s="113" t="s">
        <v>3332</v>
      </c>
      <c r="B1191" s="113" t="s">
        <v>384</v>
      </c>
      <c r="C1191" s="113">
        <v>23.45</v>
      </c>
      <c r="D1191" s="113">
        <v>23.45</v>
      </c>
      <c r="E1191" s="113">
        <v>23.45</v>
      </c>
      <c r="F1191" s="113">
        <v>23.45</v>
      </c>
      <c r="G1191" s="113">
        <v>23.45</v>
      </c>
      <c r="H1191" s="113">
        <v>24.65</v>
      </c>
      <c r="I1191" s="113">
        <v>3167</v>
      </c>
      <c r="J1191" s="113">
        <v>74266.149999999994</v>
      </c>
      <c r="K1191" s="115">
        <v>43493</v>
      </c>
      <c r="L1191" s="113">
        <v>18</v>
      </c>
      <c r="M1191" s="113" t="s">
        <v>3333</v>
      </c>
      <c r="N1191" s="351"/>
    </row>
    <row r="1192" spans="1:14">
      <c r="A1192" s="113" t="s">
        <v>3781</v>
      </c>
      <c r="B1192" s="113" t="s">
        <v>3217</v>
      </c>
      <c r="C1192" s="113">
        <v>4.0999999999999996</v>
      </c>
      <c r="D1192" s="113">
        <v>4.2</v>
      </c>
      <c r="E1192" s="113">
        <v>4.0999999999999996</v>
      </c>
      <c r="F1192" s="113">
        <v>4.2</v>
      </c>
      <c r="G1192" s="113">
        <v>4.2</v>
      </c>
      <c r="H1192" s="113">
        <v>4.3</v>
      </c>
      <c r="I1192" s="113">
        <v>1358</v>
      </c>
      <c r="J1192" s="113">
        <v>5646.6</v>
      </c>
      <c r="K1192" s="115">
        <v>43493</v>
      </c>
      <c r="L1192" s="113">
        <v>4</v>
      </c>
      <c r="M1192" s="113" t="s">
        <v>3782</v>
      </c>
      <c r="N1192" s="351"/>
    </row>
    <row r="1193" spans="1:14">
      <c r="A1193" s="113" t="s">
        <v>1398</v>
      </c>
      <c r="B1193" s="113" t="s">
        <v>384</v>
      </c>
      <c r="C1193" s="113">
        <v>714.3</v>
      </c>
      <c r="D1193" s="113">
        <v>735</v>
      </c>
      <c r="E1193" s="113">
        <v>714.3</v>
      </c>
      <c r="F1193" s="113">
        <v>731</v>
      </c>
      <c r="G1193" s="113">
        <v>730</v>
      </c>
      <c r="H1193" s="113">
        <v>720.6</v>
      </c>
      <c r="I1193" s="113">
        <v>26120</v>
      </c>
      <c r="J1193" s="113">
        <v>18992151.899999999</v>
      </c>
      <c r="K1193" s="115">
        <v>43493</v>
      </c>
      <c r="L1193" s="113">
        <v>1351</v>
      </c>
      <c r="M1193" s="113" t="s">
        <v>1399</v>
      </c>
      <c r="N1193" s="351"/>
    </row>
    <row r="1194" spans="1:14">
      <c r="A1194" s="113" t="s">
        <v>133</v>
      </c>
      <c r="B1194" s="113" t="s">
        <v>384</v>
      </c>
      <c r="C1194" s="113">
        <v>210.8</v>
      </c>
      <c r="D1194" s="113">
        <v>211.45</v>
      </c>
      <c r="E1194" s="113">
        <v>195.1</v>
      </c>
      <c r="F1194" s="113">
        <v>198.5</v>
      </c>
      <c r="G1194" s="113">
        <v>198</v>
      </c>
      <c r="H1194" s="113">
        <v>209.25</v>
      </c>
      <c r="I1194" s="113">
        <v>7179567</v>
      </c>
      <c r="J1194" s="113">
        <v>1433598489.2</v>
      </c>
      <c r="K1194" s="115">
        <v>43493</v>
      </c>
      <c r="L1194" s="113">
        <v>59841</v>
      </c>
      <c r="M1194" s="113" t="s">
        <v>1400</v>
      </c>
      <c r="N1194" s="351"/>
    </row>
    <row r="1195" spans="1:14">
      <c r="A1195" s="113" t="s">
        <v>2726</v>
      </c>
      <c r="B1195" s="113" t="s">
        <v>384</v>
      </c>
      <c r="C1195" s="113">
        <v>112</v>
      </c>
      <c r="D1195" s="113">
        <v>112.3</v>
      </c>
      <c r="E1195" s="113">
        <v>109.6</v>
      </c>
      <c r="F1195" s="113">
        <v>110.95</v>
      </c>
      <c r="G1195" s="113">
        <v>110.95</v>
      </c>
      <c r="H1195" s="113">
        <v>111.95</v>
      </c>
      <c r="I1195" s="113">
        <v>93</v>
      </c>
      <c r="J1195" s="113">
        <v>10384.049999999999</v>
      </c>
      <c r="K1195" s="115">
        <v>43493</v>
      </c>
      <c r="L1195" s="113">
        <v>16</v>
      </c>
      <c r="M1195" s="113" t="s">
        <v>2727</v>
      </c>
      <c r="N1195" s="351"/>
    </row>
    <row r="1196" spans="1:14">
      <c r="A1196" s="113" t="s">
        <v>2212</v>
      </c>
      <c r="B1196" s="113" t="s">
        <v>384</v>
      </c>
      <c r="C1196" s="113">
        <v>51.9</v>
      </c>
      <c r="D1196" s="113">
        <v>52</v>
      </c>
      <c r="E1196" s="113">
        <v>49.13</v>
      </c>
      <c r="F1196" s="113">
        <v>49.42</v>
      </c>
      <c r="G1196" s="113">
        <v>49.42</v>
      </c>
      <c r="H1196" s="113">
        <v>49.89</v>
      </c>
      <c r="I1196" s="113">
        <v>4540</v>
      </c>
      <c r="J1196" s="113">
        <v>223987.72</v>
      </c>
      <c r="K1196" s="115">
        <v>43493</v>
      </c>
      <c r="L1196" s="113">
        <v>44</v>
      </c>
      <c r="M1196" s="113" t="s">
        <v>2213</v>
      </c>
      <c r="N1196" s="351"/>
    </row>
    <row r="1197" spans="1:14">
      <c r="A1197" s="113" t="s">
        <v>2765</v>
      </c>
      <c r="B1197" s="113" t="s">
        <v>384</v>
      </c>
      <c r="C1197" s="113">
        <v>29.99</v>
      </c>
      <c r="D1197" s="113">
        <v>29.99</v>
      </c>
      <c r="E1197" s="113">
        <v>28.59</v>
      </c>
      <c r="F1197" s="113">
        <v>28.59</v>
      </c>
      <c r="G1197" s="113">
        <v>28.59</v>
      </c>
      <c r="H1197" s="113">
        <v>28.81</v>
      </c>
      <c r="I1197" s="113">
        <v>978</v>
      </c>
      <c r="J1197" s="113">
        <v>28153.34</v>
      </c>
      <c r="K1197" s="115">
        <v>43493</v>
      </c>
      <c r="L1197" s="113">
        <v>11</v>
      </c>
      <c r="M1197" s="113" t="s">
        <v>2766</v>
      </c>
      <c r="N1197" s="351"/>
    </row>
    <row r="1198" spans="1:14">
      <c r="A1198" s="113" t="s">
        <v>134</v>
      </c>
      <c r="B1198" s="113" t="s">
        <v>384</v>
      </c>
      <c r="C1198" s="113">
        <v>1250.5</v>
      </c>
      <c r="D1198" s="113">
        <v>1255.95</v>
      </c>
      <c r="E1198" s="113">
        <v>1222.4000000000001</v>
      </c>
      <c r="F1198" s="113">
        <v>1229.55</v>
      </c>
      <c r="G1198" s="113">
        <v>1230.5</v>
      </c>
      <c r="H1198" s="113">
        <v>1246</v>
      </c>
      <c r="I1198" s="113">
        <v>8569265</v>
      </c>
      <c r="J1198" s="113">
        <v>10602958029</v>
      </c>
      <c r="K1198" s="115">
        <v>43493</v>
      </c>
      <c r="L1198" s="113">
        <v>188470</v>
      </c>
      <c r="M1198" s="113" t="s">
        <v>1401</v>
      </c>
      <c r="N1198" s="351"/>
    </row>
    <row r="1199" spans="1:14">
      <c r="A1199" s="113" t="s">
        <v>1402</v>
      </c>
      <c r="B1199" s="113" t="s">
        <v>384</v>
      </c>
      <c r="C1199" s="113">
        <v>24.85</v>
      </c>
      <c r="D1199" s="113">
        <v>24.9</v>
      </c>
      <c r="E1199" s="113">
        <v>21.7</v>
      </c>
      <c r="F1199" s="113">
        <v>23.85</v>
      </c>
      <c r="G1199" s="113">
        <v>23.75</v>
      </c>
      <c r="H1199" s="113">
        <v>24.9</v>
      </c>
      <c r="I1199" s="113">
        <v>187205</v>
      </c>
      <c r="J1199" s="113">
        <v>4387370.2</v>
      </c>
      <c r="K1199" s="115">
        <v>43493</v>
      </c>
      <c r="L1199" s="113">
        <v>768</v>
      </c>
      <c r="M1199" s="113" t="s">
        <v>1403</v>
      </c>
      <c r="N1199" s="351"/>
    </row>
    <row r="1200" spans="1:14">
      <c r="A1200" s="113" t="s">
        <v>135</v>
      </c>
      <c r="B1200" s="113" t="s">
        <v>384</v>
      </c>
      <c r="C1200" s="113">
        <v>272.89999999999998</v>
      </c>
      <c r="D1200" s="113">
        <v>274.3</v>
      </c>
      <c r="E1200" s="113">
        <v>252.35</v>
      </c>
      <c r="F1200" s="113">
        <v>257.5</v>
      </c>
      <c r="G1200" s="113">
        <v>256.8</v>
      </c>
      <c r="H1200" s="113">
        <v>270.7</v>
      </c>
      <c r="I1200" s="113">
        <v>4587277</v>
      </c>
      <c r="J1200" s="113">
        <v>1196002688.7</v>
      </c>
      <c r="K1200" s="115">
        <v>43493</v>
      </c>
      <c r="L1200" s="113">
        <v>57344</v>
      </c>
      <c r="M1200" s="113" t="s">
        <v>1404</v>
      </c>
      <c r="N1200" s="351"/>
    </row>
    <row r="1201" spans="1:14">
      <c r="A1201" s="113" t="s">
        <v>2759</v>
      </c>
      <c r="B1201" s="113" t="s">
        <v>384</v>
      </c>
      <c r="C1201" s="113">
        <v>555</v>
      </c>
      <c r="D1201" s="113">
        <v>555</v>
      </c>
      <c r="E1201" s="113">
        <v>546.04999999999995</v>
      </c>
      <c r="F1201" s="113">
        <v>549</v>
      </c>
      <c r="G1201" s="113">
        <v>549</v>
      </c>
      <c r="H1201" s="113">
        <v>551.07000000000005</v>
      </c>
      <c r="I1201" s="113">
        <v>789</v>
      </c>
      <c r="J1201" s="113">
        <v>433095.93</v>
      </c>
      <c r="K1201" s="115">
        <v>43493</v>
      </c>
      <c r="L1201" s="113">
        <v>55</v>
      </c>
      <c r="M1201" s="113" t="s">
        <v>2760</v>
      </c>
      <c r="N1201" s="351"/>
    </row>
    <row r="1202" spans="1:14">
      <c r="A1202" s="113" t="s">
        <v>3454</v>
      </c>
      <c r="B1202" s="113" t="s">
        <v>384</v>
      </c>
      <c r="C1202" s="113">
        <v>108.25</v>
      </c>
      <c r="D1202" s="113">
        <v>114.9</v>
      </c>
      <c r="E1202" s="113">
        <v>108.25</v>
      </c>
      <c r="F1202" s="113">
        <v>113.1</v>
      </c>
      <c r="G1202" s="113">
        <v>114.5</v>
      </c>
      <c r="H1202" s="113">
        <v>115.4</v>
      </c>
      <c r="I1202" s="113">
        <v>224</v>
      </c>
      <c r="J1202" s="113">
        <v>25044.45</v>
      </c>
      <c r="K1202" s="115">
        <v>43493</v>
      </c>
      <c r="L1202" s="113">
        <v>14</v>
      </c>
      <c r="M1202" s="113" t="s">
        <v>3455</v>
      </c>
      <c r="N1202" s="351"/>
    </row>
    <row r="1203" spans="1:14">
      <c r="A1203" s="113" t="s">
        <v>1405</v>
      </c>
      <c r="B1203" s="113" t="s">
        <v>384</v>
      </c>
      <c r="C1203" s="113">
        <v>10.55</v>
      </c>
      <c r="D1203" s="113">
        <v>10.55</v>
      </c>
      <c r="E1203" s="113">
        <v>10.1</v>
      </c>
      <c r="F1203" s="113">
        <v>10.3</v>
      </c>
      <c r="G1203" s="113">
        <v>10.3</v>
      </c>
      <c r="H1203" s="113">
        <v>10.55</v>
      </c>
      <c r="I1203" s="113">
        <v>507063</v>
      </c>
      <c r="J1203" s="113">
        <v>5185806.6500000004</v>
      </c>
      <c r="K1203" s="115">
        <v>43493</v>
      </c>
      <c r="L1203" s="113">
        <v>907</v>
      </c>
      <c r="M1203" s="113" t="s">
        <v>1406</v>
      </c>
      <c r="N1203" s="351"/>
    </row>
    <row r="1204" spans="1:14">
      <c r="A1204" s="113" t="s">
        <v>1407</v>
      </c>
      <c r="B1204" s="113" t="s">
        <v>384</v>
      </c>
      <c r="C1204" s="113">
        <v>409.35</v>
      </c>
      <c r="D1204" s="113">
        <v>412.65</v>
      </c>
      <c r="E1204" s="113">
        <v>390.1</v>
      </c>
      <c r="F1204" s="113">
        <v>396.65</v>
      </c>
      <c r="G1204" s="113">
        <v>397</v>
      </c>
      <c r="H1204" s="113">
        <v>408.7</v>
      </c>
      <c r="I1204" s="113">
        <v>488388</v>
      </c>
      <c r="J1204" s="113">
        <v>195533034.30000001</v>
      </c>
      <c r="K1204" s="115">
        <v>43493</v>
      </c>
      <c r="L1204" s="113">
        <v>14953</v>
      </c>
      <c r="M1204" s="113" t="s">
        <v>2842</v>
      </c>
      <c r="N1204" s="351"/>
    </row>
    <row r="1205" spans="1:14">
      <c r="A1205" s="113" t="s">
        <v>3110</v>
      </c>
      <c r="B1205" s="113" t="s">
        <v>384</v>
      </c>
      <c r="C1205" s="113">
        <v>575.04999999999995</v>
      </c>
      <c r="D1205" s="113">
        <v>587.95000000000005</v>
      </c>
      <c r="E1205" s="113">
        <v>552.9</v>
      </c>
      <c r="F1205" s="113">
        <v>567.29999999999995</v>
      </c>
      <c r="G1205" s="113">
        <v>574.85</v>
      </c>
      <c r="H1205" s="113">
        <v>579.25</v>
      </c>
      <c r="I1205" s="113">
        <v>11714</v>
      </c>
      <c r="J1205" s="113">
        <v>6592632</v>
      </c>
      <c r="K1205" s="115">
        <v>43493</v>
      </c>
      <c r="L1205" s="113">
        <v>458</v>
      </c>
      <c r="M1205" s="113" t="s">
        <v>3111</v>
      </c>
      <c r="N1205" s="351"/>
    </row>
    <row r="1206" spans="1:14">
      <c r="A1206" s="113" t="s">
        <v>1869</v>
      </c>
      <c r="B1206" s="113" t="s">
        <v>384</v>
      </c>
      <c r="C1206" s="113">
        <v>89</v>
      </c>
      <c r="D1206" s="113">
        <v>90</v>
      </c>
      <c r="E1206" s="113">
        <v>82.8</v>
      </c>
      <c r="F1206" s="113">
        <v>84.2</v>
      </c>
      <c r="G1206" s="113">
        <v>83.1</v>
      </c>
      <c r="H1206" s="113">
        <v>86.05</v>
      </c>
      <c r="I1206" s="113">
        <v>165805</v>
      </c>
      <c r="J1206" s="113">
        <v>13934159.15</v>
      </c>
      <c r="K1206" s="115">
        <v>43493</v>
      </c>
      <c r="L1206" s="113">
        <v>574</v>
      </c>
      <c r="M1206" s="113" t="s">
        <v>1870</v>
      </c>
      <c r="N1206" s="351"/>
    </row>
    <row r="1207" spans="1:14">
      <c r="A1207" s="113" t="s">
        <v>1924</v>
      </c>
      <c r="B1207" s="113" t="s">
        <v>384</v>
      </c>
      <c r="C1207" s="113">
        <v>365.2</v>
      </c>
      <c r="D1207" s="113">
        <v>389</v>
      </c>
      <c r="E1207" s="113">
        <v>365.2</v>
      </c>
      <c r="F1207" s="113">
        <v>382</v>
      </c>
      <c r="G1207" s="113">
        <v>382</v>
      </c>
      <c r="H1207" s="113">
        <v>377.35</v>
      </c>
      <c r="I1207" s="113">
        <v>251</v>
      </c>
      <c r="J1207" s="113">
        <v>93263.85</v>
      </c>
      <c r="K1207" s="115">
        <v>43493</v>
      </c>
      <c r="L1207" s="113">
        <v>37</v>
      </c>
      <c r="M1207" s="113" t="s">
        <v>1925</v>
      </c>
      <c r="N1207" s="351"/>
    </row>
    <row r="1208" spans="1:14">
      <c r="A1208" s="113" t="s">
        <v>2220</v>
      </c>
      <c r="B1208" s="113" t="s">
        <v>384</v>
      </c>
      <c r="C1208" s="113">
        <v>37</v>
      </c>
      <c r="D1208" s="113">
        <v>37.1</v>
      </c>
      <c r="E1208" s="113">
        <v>35</v>
      </c>
      <c r="F1208" s="113">
        <v>35.6</v>
      </c>
      <c r="G1208" s="113">
        <v>35.85</v>
      </c>
      <c r="H1208" s="113">
        <v>36.85</v>
      </c>
      <c r="I1208" s="113">
        <v>247685</v>
      </c>
      <c r="J1208" s="113">
        <v>8803219.6999999993</v>
      </c>
      <c r="K1208" s="115">
        <v>43493</v>
      </c>
      <c r="L1208" s="113">
        <v>1684</v>
      </c>
      <c r="M1208" s="113" t="s">
        <v>2221</v>
      </c>
      <c r="N1208" s="351"/>
    </row>
    <row r="1209" spans="1:14">
      <c r="A1209" s="113" t="s">
        <v>1408</v>
      </c>
      <c r="B1209" s="113" t="s">
        <v>384</v>
      </c>
      <c r="C1209" s="113">
        <v>64.5</v>
      </c>
      <c r="D1209" s="113">
        <v>64.55</v>
      </c>
      <c r="E1209" s="113">
        <v>62</v>
      </c>
      <c r="F1209" s="113">
        <v>62.2</v>
      </c>
      <c r="G1209" s="113">
        <v>62</v>
      </c>
      <c r="H1209" s="113">
        <v>64.5</v>
      </c>
      <c r="I1209" s="113">
        <v>98159</v>
      </c>
      <c r="J1209" s="113">
        <v>6115655</v>
      </c>
      <c r="K1209" s="115">
        <v>43493</v>
      </c>
      <c r="L1209" s="113">
        <v>1190</v>
      </c>
      <c r="M1209" s="113" t="s">
        <v>1409</v>
      </c>
      <c r="N1209" s="351"/>
    </row>
    <row r="1210" spans="1:14">
      <c r="A1210" s="113" t="s">
        <v>1410</v>
      </c>
      <c r="B1210" s="113" t="s">
        <v>384</v>
      </c>
      <c r="C1210" s="113">
        <v>324.95</v>
      </c>
      <c r="D1210" s="113">
        <v>325.5</v>
      </c>
      <c r="E1210" s="113">
        <v>311</v>
      </c>
      <c r="F1210" s="113">
        <v>314.7</v>
      </c>
      <c r="G1210" s="113">
        <v>315.5</v>
      </c>
      <c r="H1210" s="113">
        <v>323.45</v>
      </c>
      <c r="I1210" s="113">
        <v>108725</v>
      </c>
      <c r="J1210" s="113">
        <v>34210358.25</v>
      </c>
      <c r="K1210" s="115">
        <v>43493</v>
      </c>
      <c r="L1210" s="113">
        <v>3551</v>
      </c>
      <c r="M1210" s="113" t="s">
        <v>1411</v>
      </c>
      <c r="N1210" s="351"/>
    </row>
    <row r="1211" spans="1:14">
      <c r="A1211" s="113" t="s">
        <v>2843</v>
      </c>
      <c r="B1211" s="113" t="s">
        <v>384</v>
      </c>
      <c r="C1211" s="113">
        <v>245.5</v>
      </c>
      <c r="D1211" s="113">
        <v>252.7</v>
      </c>
      <c r="E1211" s="113">
        <v>238.7</v>
      </c>
      <c r="F1211" s="113">
        <v>240.05</v>
      </c>
      <c r="G1211" s="113">
        <v>240</v>
      </c>
      <c r="H1211" s="113">
        <v>246</v>
      </c>
      <c r="I1211" s="113">
        <v>324832</v>
      </c>
      <c r="J1211" s="113">
        <v>79042406.349999994</v>
      </c>
      <c r="K1211" s="115">
        <v>43493</v>
      </c>
      <c r="L1211" s="113">
        <v>8149</v>
      </c>
      <c r="M1211" s="113" t="s">
        <v>2844</v>
      </c>
      <c r="N1211" s="351"/>
    </row>
    <row r="1212" spans="1:14">
      <c r="A1212" s="113" t="s">
        <v>3112</v>
      </c>
      <c r="B1212" s="113" t="s">
        <v>384</v>
      </c>
      <c r="C1212" s="113">
        <v>304.5</v>
      </c>
      <c r="D1212" s="113">
        <v>307.95</v>
      </c>
      <c r="E1212" s="113">
        <v>298</v>
      </c>
      <c r="F1212" s="113">
        <v>300.45</v>
      </c>
      <c r="G1212" s="113">
        <v>298</v>
      </c>
      <c r="H1212" s="113">
        <v>305.95</v>
      </c>
      <c r="I1212" s="113">
        <v>12272</v>
      </c>
      <c r="J1212" s="113">
        <v>3691555.35</v>
      </c>
      <c r="K1212" s="115">
        <v>43493</v>
      </c>
      <c r="L1212" s="113">
        <v>323</v>
      </c>
      <c r="M1212" s="113" t="s">
        <v>3113</v>
      </c>
      <c r="N1212" s="351"/>
    </row>
    <row r="1213" spans="1:14">
      <c r="A1213" s="113" t="s">
        <v>2480</v>
      </c>
      <c r="B1213" s="113" t="s">
        <v>384</v>
      </c>
      <c r="C1213" s="113">
        <v>9</v>
      </c>
      <c r="D1213" s="113">
        <v>9</v>
      </c>
      <c r="E1213" s="113">
        <v>8.0500000000000007</v>
      </c>
      <c r="F1213" s="113">
        <v>8.3000000000000007</v>
      </c>
      <c r="G1213" s="113">
        <v>8.25</v>
      </c>
      <c r="H1213" s="113">
        <v>8.6999999999999993</v>
      </c>
      <c r="I1213" s="113">
        <v>16992</v>
      </c>
      <c r="J1213" s="113">
        <v>140874.5</v>
      </c>
      <c r="K1213" s="115">
        <v>43493</v>
      </c>
      <c r="L1213" s="113">
        <v>60</v>
      </c>
      <c r="M1213" s="113" t="s">
        <v>2481</v>
      </c>
      <c r="N1213" s="351"/>
    </row>
    <row r="1214" spans="1:14">
      <c r="A1214" s="113" t="s">
        <v>1412</v>
      </c>
      <c r="B1214" s="113" t="s">
        <v>384</v>
      </c>
      <c r="C1214" s="113">
        <v>501.15</v>
      </c>
      <c r="D1214" s="113">
        <v>510</v>
      </c>
      <c r="E1214" s="113">
        <v>473.3</v>
      </c>
      <c r="F1214" s="113">
        <v>501.6</v>
      </c>
      <c r="G1214" s="113">
        <v>500</v>
      </c>
      <c r="H1214" s="113">
        <v>501.15</v>
      </c>
      <c r="I1214" s="113">
        <v>17471</v>
      </c>
      <c r="J1214" s="113">
        <v>8665727.5999999996</v>
      </c>
      <c r="K1214" s="115">
        <v>43493</v>
      </c>
      <c r="L1214" s="113">
        <v>549</v>
      </c>
      <c r="M1214" s="113" t="s">
        <v>1413</v>
      </c>
      <c r="N1214" s="351"/>
    </row>
    <row r="1215" spans="1:14">
      <c r="A1215" s="113" t="s">
        <v>2310</v>
      </c>
      <c r="B1215" s="113" t="s">
        <v>384</v>
      </c>
      <c r="C1215" s="113">
        <v>25.65</v>
      </c>
      <c r="D1215" s="113">
        <v>25.65</v>
      </c>
      <c r="E1215" s="113">
        <v>23.25</v>
      </c>
      <c r="F1215" s="113">
        <v>23.8</v>
      </c>
      <c r="G1215" s="113">
        <v>24.35</v>
      </c>
      <c r="H1215" s="113">
        <v>24.8</v>
      </c>
      <c r="I1215" s="113">
        <v>94467</v>
      </c>
      <c r="J1215" s="113">
        <v>2283150.4</v>
      </c>
      <c r="K1215" s="115">
        <v>43493</v>
      </c>
      <c r="L1215" s="113">
        <v>435</v>
      </c>
      <c r="M1215" s="113" t="s">
        <v>2311</v>
      </c>
      <c r="N1215" s="351"/>
    </row>
    <row r="1216" spans="1:14">
      <c r="A1216" s="113" t="s">
        <v>1414</v>
      </c>
      <c r="B1216" s="113" t="s">
        <v>384</v>
      </c>
      <c r="C1216" s="113">
        <v>408</v>
      </c>
      <c r="D1216" s="113">
        <v>412.4</v>
      </c>
      <c r="E1216" s="113">
        <v>385.25</v>
      </c>
      <c r="F1216" s="113">
        <v>391.6</v>
      </c>
      <c r="G1216" s="113">
        <v>392.9</v>
      </c>
      <c r="H1216" s="113">
        <v>408.5</v>
      </c>
      <c r="I1216" s="113">
        <v>5503</v>
      </c>
      <c r="J1216" s="113">
        <v>2191783.85</v>
      </c>
      <c r="K1216" s="115">
        <v>43493</v>
      </c>
      <c r="L1216" s="113">
        <v>424</v>
      </c>
      <c r="M1216" s="113" t="s">
        <v>1415</v>
      </c>
      <c r="N1216" s="351"/>
    </row>
    <row r="1217" spans="1:14">
      <c r="A1217" s="113" t="s">
        <v>2271</v>
      </c>
      <c r="B1217" s="113" t="s">
        <v>384</v>
      </c>
      <c r="C1217" s="113">
        <v>147</v>
      </c>
      <c r="D1217" s="113">
        <v>147.85</v>
      </c>
      <c r="E1217" s="113">
        <v>138.44999999999999</v>
      </c>
      <c r="F1217" s="113">
        <v>139.9</v>
      </c>
      <c r="G1217" s="113">
        <v>140.6</v>
      </c>
      <c r="H1217" s="113">
        <v>146.75</v>
      </c>
      <c r="I1217" s="113">
        <v>85916</v>
      </c>
      <c r="J1217" s="113">
        <v>12123028.9</v>
      </c>
      <c r="K1217" s="115">
        <v>43493</v>
      </c>
      <c r="L1217" s="113">
        <v>2999</v>
      </c>
      <c r="M1217" s="113" t="s">
        <v>2272</v>
      </c>
      <c r="N1217" s="351"/>
    </row>
    <row r="1218" spans="1:14">
      <c r="A1218" s="113" t="s">
        <v>2194</v>
      </c>
      <c r="B1218" s="113" t="s">
        <v>384</v>
      </c>
      <c r="C1218" s="113">
        <v>12.15</v>
      </c>
      <c r="D1218" s="113">
        <v>12.3</v>
      </c>
      <c r="E1218" s="113">
        <v>11.3</v>
      </c>
      <c r="F1218" s="113">
        <v>11.65</v>
      </c>
      <c r="G1218" s="113">
        <v>11.65</v>
      </c>
      <c r="H1218" s="113">
        <v>12.1</v>
      </c>
      <c r="I1218" s="113">
        <v>1345181</v>
      </c>
      <c r="J1218" s="113">
        <v>15905441.15</v>
      </c>
      <c r="K1218" s="115">
        <v>43493</v>
      </c>
      <c r="L1218" s="113">
        <v>3392</v>
      </c>
      <c r="M1218" s="113" t="s">
        <v>1395</v>
      </c>
      <c r="N1218" s="351"/>
    </row>
    <row r="1219" spans="1:14">
      <c r="A1219" s="113" t="s">
        <v>1416</v>
      </c>
      <c r="B1219" s="113" t="s">
        <v>384</v>
      </c>
      <c r="C1219" s="113">
        <v>114.55</v>
      </c>
      <c r="D1219" s="113">
        <v>114.55</v>
      </c>
      <c r="E1219" s="113">
        <v>105.35</v>
      </c>
      <c r="F1219" s="113">
        <v>106.7</v>
      </c>
      <c r="G1219" s="113">
        <v>112.95</v>
      </c>
      <c r="H1219" s="113">
        <v>112.45</v>
      </c>
      <c r="I1219" s="113">
        <v>36144</v>
      </c>
      <c r="J1219" s="113">
        <v>3881436.05</v>
      </c>
      <c r="K1219" s="115">
        <v>43493</v>
      </c>
      <c r="L1219" s="113">
        <v>719</v>
      </c>
      <c r="M1219" s="113" t="s">
        <v>1417</v>
      </c>
      <c r="N1219" s="351"/>
    </row>
    <row r="1220" spans="1:14">
      <c r="A1220" s="113" t="s">
        <v>2482</v>
      </c>
      <c r="B1220" s="113" t="s">
        <v>384</v>
      </c>
      <c r="C1220" s="113">
        <v>2.65</v>
      </c>
      <c r="D1220" s="113">
        <v>2.75</v>
      </c>
      <c r="E1220" s="113">
        <v>2.2000000000000002</v>
      </c>
      <c r="F1220" s="113">
        <v>2.25</v>
      </c>
      <c r="G1220" s="113">
        <v>2.25</v>
      </c>
      <c r="H1220" s="113">
        <v>2.7</v>
      </c>
      <c r="I1220" s="113">
        <v>112995</v>
      </c>
      <c r="J1220" s="113">
        <v>263811.45</v>
      </c>
      <c r="K1220" s="115">
        <v>43493</v>
      </c>
      <c r="L1220" s="113">
        <v>125</v>
      </c>
      <c r="M1220" s="113" t="s">
        <v>2483</v>
      </c>
      <c r="N1220" s="351"/>
    </row>
    <row r="1221" spans="1:14">
      <c r="A1221" s="113" t="s">
        <v>1418</v>
      </c>
      <c r="B1221" s="113" t="s">
        <v>384</v>
      </c>
      <c r="C1221" s="113">
        <v>6.05</v>
      </c>
      <c r="D1221" s="113">
        <v>6.3</v>
      </c>
      <c r="E1221" s="113">
        <v>6.05</v>
      </c>
      <c r="F1221" s="113">
        <v>6.05</v>
      </c>
      <c r="G1221" s="113">
        <v>6.05</v>
      </c>
      <c r="H1221" s="113">
        <v>6.35</v>
      </c>
      <c r="I1221" s="113">
        <v>946983</v>
      </c>
      <c r="J1221" s="113">
        <v>5743487.3499999996</v>
      </c>
      <c r="K1221" s="115">
        <v>43493</v>
      </c>
      <c r="L1221" s="113">
        <v>736</v>
      </c>
      <c r="M1221" s="113" t="s">
        <v>1419</v>
      </c>
      <c r="N1221" s="351"/>
    </row>
    <row r="1222" spans="1:14">
      <c r="A1222" s="113" t="s">
        <v>2019</v>
      </c>
      <c r="B1222" s="113" t="s">
        <v>384</v>
      </c>
      <c r="C1222" s="113">
        <v>84.75</v>
      </c>
      <c r="D1222" s="113">
        <v>84.75</v>
      </c>
      <c r="E1222" s="113">
        <v>76.05</v>
      </c>
      <c r="F1222" s="113">
        <v>79.3</v>
      </c>
      <c r="G1222" s="113">
        <v>80</v>
      </c>
      <c r="H1222" s="113">
        <v>79.400000000000006</v>
      </c>
      <c r="I1222" s="113">
        <v>2853</v>
      </c>
      <c r="J1222" s="113">
        <v>226433.45</v>
      </c>
      <c r="K1222" s="115">
        <v>43493</v>
      </c>
      <c r="L1222" s="113">
        <v>52</v>
      </c>
      <c r="M1222" s="113" t="s">
        <v>2020</v>
      </c>
      <c r="N1222" s="351"/>
    </row>
    <row r="1223" spans="1:14">
      <c r="A1223" s="113" t="s">
        <v>1420</v>
      </c>
      <c r="B1223" s="113" t="s">
        <v>384</v>
      </c>
      <c r="C1223" s="113">
        <v>217.75</v>
      </c>
      <c r="D1223" s="113">
        <v>220.05</v>
      </c>
      <c r="E1223" s="113">
        <v>207.55</v>
      </c>
      <c r="F1223" s="113">
        <v>210.2</v>
      </c>
      <c r="G1223" s="113">
        <v>210</v>
      </c>
      <c r="H1223" s="113">
        <v>220.05</v>
      </c>
      <c r="I1223" s="113">
        <v>5920</v>
      </c>
      <c r="J1223" s="113">
        <v>1242900.5</v>
      </c>
      <c r="K1223" s="115">
        <v>43493</v>
      </c>
      <c r="L1223" s="113">
        <v>397</v>
      </c>
      <c r="M1223" s="113" t="s">
        <v>1421</v>
      </c>
      <c r="N1223" s="351"/>
    </row>
    <row r="1224" spans="1:14">
      <c r="A1224" s="113" t="s">
        <v>136</v>
      </c>
      <c r="B1224" s="113" t="s">
        <v>384</v>
      </c>
      <c r="C1224" s="113">
        <v>28.05</v>
      </c>
      <c r="D1224" s="113">
        <v>28.45</v>
      </c>
      <c r="E1224" s="113">
        <v>26.75</v>
      </c>
      <c r="F1224" s="113">
        <v>26.95</v>
      </c>
      <c r="G1224" s="113">
        <v>26.75</v>
      </c>
      <c r="H1224" s="113">
        <v>28.05</v>
      </c>
      <c r="I1224" s="113">
        <v>8916262</v>
      </c>
      <c r="J1224" s="113">
        <v>242137047.84999999</v>
      </c>
      <c r="K1224" s="115">
        <v>43493</v>
      </c>
      <c r="L1224" s="113">
        <v>12211</v>
      </c>
      <c r="M1224" s="113" t="s">
        <v>1422</v>
      </c>
      <c r="N1224" s="351"/>
    </row>
    <row r="1225" spans="1:14">
      <c r="A1225" s="113" t="s">
        <v>1423</v>
      </c>
      <c r="B1225" s="113" t="s">
        <v>384</v>
      </c>
      <c r="C1225" s="113">
        <v>128.80000000000001</v>
      </c>
      <c r="D1225" s="113">
        <v>128.80000000000001</v>
      </c>
      <c r="E1225" s="113">
        <v>112.5</v>
      </c>
      <c r="F1225" s="113">
        <v>114.8</v>
      </c>
      <c r="G1225" s="113">
        <v>113.5</v>
      </c>
      <c r="H1225" s="113">
        <v>123.8</v>
      </c>
      <c r="I1225" s="113">
        <v>61290</v>
      </c>
      <c r="J1225" s="113">
        <v>7211062.4000000004</v>
      </c>
      <c r="K1225" s="115">
        <v>43493</v>
      </c>
      <c r="L1225" s="113">
        <v>507</v>
      </c>
      <c r="M1225" s="113" t="s">
        <v>1424</v>
      </c>
      <c r="N1225" s="351"/>
    </row>
    <row r="1226" spans="1:14">
      <c r="A1226" s="113" t="s">
        <v>3197</v>
      </c>
      <c r="B1226" s="113" t="s">
        <v>384</v>
      </c>
      <c r="C1226" s="113">
        <v>18.13</v>
      </c>
      <c r="D1226" s="113">
        <v>18.14</v>
      </c>
      <c r="E1226" s="113">
        <v>18.13</v>
      </c>
      <c r="F1226" s="113">
        <v>18.14</v>
      </c>
      <c r="G1226" s="113">
        <v>18.14</v>
      </c>
      <c r="H1226" s="113">
        <v>18.100000000000001</v>
      </c>
      <c r="I1226" s="113">
        <v>1434</v>
      </c>
      <c r="J1226" s="113">
        <v>26010.15</v>
      </c>
      <c r="K1226" s="115">
        <v>43493</v>
      </c>
      <c r="L1226" s="113">
        <v>6</v>
      </c>
      <c r="M1226" s="113" t="s">
        <v>3198</v>
      </c>
      <c r="N1226" s="351"/>
    </row>
    <row r="1227" spans="1:14">
      <c r="A1227" s="113" t="s">
        <v>3114</v>
      </c>
      <c r="B1227" s="113" t="s">
        <v>384</v>
      </c>
      <c r="C1227" s="113">
        <v>30.8</v>
      </c>
      <c r="D1227" s="113">
        <v>31.1</v>
      </c>
      <c r="E1227" s="113">
        <v>29.75</v>
      </c>
      <c r="F1227" s="113">
        <v>29.9</v>
      </c>
      <c r="G1227" s="113">
        <v>29.9</v>
      </c>
      <c r="H1227" s="113">
        <v>30.55</v>
      </c>
      <c r="I1227" s="113">
        <v>34607</v>
      </c>
      <c r="J1227" s="113">
        <v>1043631.65</v>
      </c>
      <c r="K1227" s="115">
        <v>43493</v>
      </c>
      <c r="L1227" s="113">
        <v>407</v>
      </c>
      <c r="M1227" s="113" t="s">
        <v>3115</v>
      </c>
      <c r="N1227" s="351"/>
    </row>
    <row r="1228" spans="1:14">
      <c r="A1228" s="113" t="s">
        <v>1425</v>
      </c>
      <c r="B1228" s="113" t="s">
        <v>384</v>
      </c>
      <c r="C1228" s="113">
        <v>214.05</v>
      </c>
      <c r="D1228" s="113">
        <v>214.85</v>
      </c>
      <c r="E1228" s="113">
        <v>198.1</v>
      </c>
      <c r="F1228" s="113">
        <v>203.3</v>
      </c>
      <c r="G1228" s="113">
        <v>204</v>
      </c>
      <c r="H1228" s="113">
        <v>212.8</v>
      </c>
      <c r="I1228" s="113">
        <v>32852</v>
      </c>
      <c r="J1228" s="113">
        <v>6669529.2999999998</v>
      </c>
      <c r="K1228" s="115">
        <v>43493</v>
      </c>
      <c r="L1228" s="113">
        <v>987</v>
      </c>
      <c r="M1228" s="113" t="s">
        <v>1426</v>
      </c>
      <c r="N1228" s="351"/>
    </row>
    <row r="1229" spans="1:14">
      <c r="A1229" s="113" t="s">
        <v>1427</v>
      </c>
      <c r="B1229" s="113" t="s">
        <v>384</v>
      </c>
      <c r="C1229" s="113">
        <v>51.95</v>
      </c>
      <c r="D1229" s="113">
        <v>51.95</v>
      </c>
      <c r="E1229" s="113">
        <v>50.5</v>
      </c>
      <c r="F1229" s="113">
        <v>51.2</v>
      </c>
      <c r="G1229" s="113">
        <v>51.1</v>
      </c>
      <c r="H1229" s="113">
        <v>51</v>
      </c>
      <c r="I1229" s="113">
        <v>42549</v>
      </c>
      <c r="J1229" s="113">
        <v>2171731.65</v>
      </c>
      <c r="K1229" s="115">
        <v>43493</v>
      </c>
      <c r="L1229" s="113">
        <v>531</v>
      </c>
      <c r="M1229" s="113" t="s">
        <v>1428</v>
      </c>
      <c r="N1229" s="351"/>
    </row>
    <row r="1230" spans="1:14">
      <c r="A1230" s="113" t="s">
        <v>2484</v>
      </c>
      <c r="B1230" s="113" t="s">
        <v>384</v>
      </c>
      <c r="C1230" s="113">
        <v>3.6</v>
      </c>
      <c r="D1230" s="113">
        <v>3.6</v>
      </c>
      <c r="E1230" s="113">
        <v>3.35</v>
      </c>
      <c r="F1230" s="113">
        <v>3.5</v>
      </c>
      <c r="G1230" s="113">
        <v>3.5</v>
      </c>
      <c r="H1230" s="113">
        <v>3.65</v>
      </c>
      <c r="I1230" s="113">
        <v>764786</v>
      </c>
      <c r="J1230" s="113">
        <v>2652400.4</v>
      </c>
      <c r="K1230" s="115">
        <v>43493</v>
      </c>
      <c r="L1230" s="113">
        <v>787</v>
      </c>
      <c r="M1230" s="113" t="s">
        <v>2485</v>
      </c>
      <c r="N1230" s="351"/>
    </row>
    <row r="1231" spans="1:14">
      <c r="A1231" s="113" t="s">
        <v>1429</v>
      </c>
      <c r="B1231" s="113" t="s">
        <v>384</v>
      </c>
      <c r="C1231" s="113">
        <v>3.55</v>
      </c>
      <c r="D1231" s="113">
        <v>3.6</v>
      </c>
      <c r="E1231" s="113">
        <v>3.4</v>
      </c>
      <c r="F1231" s="113">
        <v>3.5</v>
      </c>
      <c r="G1231" s="113">
        <v>3.5</v>
      </c>
      <c r="H1231" s="113">
        <v>3.6</v>
      </c>
      <c r="I1231" s="113">
        <v>1725195</v>
      </c>
      <c r="J1231" s="113">
        <v>6046895.6500000004</v>
      </c>
      <c r="K1231" s="115">
        <v>43493</v>
      </c>
      <c r="L1231" s="113">
        <v>473</v>
      </c>
      <c r="M1231" s="113" t="s">
        <v>1430</v>
      </c>
      <c r="N1231" s="351"/>
    </row>
    <row r="1232" spans="1:14">
      <c r="A1232" s="113" t="s">
        <v>1431</v>
      </c>
      <c r="B1232" s="113" t="s">
        <v>384</v>
      </c>
      <c r="C1232" s="113">
        <v>304.60000000000002</v>
      </c>
      <c r="D1232" s="113">
        <v>304.60000000000002</v>
      </c>
      <c r="E1232" s="113">
        <v>283.60000000000002</v>
      </c>
      <c r="F1232" s="113">
        <v>287.7</v>
      </c>
      <c r="G1232" s="113">
        <v>290</v>
      </c>
      <c r="H1232" s="113">
        <v>304.60000000000002</v>
      </c>
      <c r="I1232" s="113">
        <v>14899</v>
      </c>
      <c r="J1232" s="113">
        <v>4376170.8</v>
      </c>
      <c r="K1232" s="115">
        <v>43493</v>
      </c>
      <c r="L1232" s="113">
        <v>660</v>
      </c>
      <c r="M1232" s="113" t="s">
        <v>1432</v>
      </c>
      <c r="N1232" s="351"/>
    </row>
    <row r="1233" spans="1:14">
      <c r="A1233" s="113" t="s">
        <v>3334</v>
      </c>
      <c r="B1233" s="113" t="s">
        <v>3217</v>
      </c>
      <c r="C1233" s="113">
        <v>3.25</v>
      </c>
      <c r="D1233" s="113">
        <v>3.45</v>
      </c>
      <c r="E1233" s="113">
        <v>3.15</v>
      </c>
      <c r="F1233" s="113">
        <v>3.35</v>
      </c>
      <c r="G1233" s="113">
        <v>3.35</v>
      </c>
      <c r="H1233" s="113">
        <v>3.3</v>
      </c>
      <c r="I1233" s="113">
        <v>13250</v>
      </c>
      <c r="J1233" s="113">
        <v>43152.35</v>
      </c>
      <c r="K1233" s="115">
        <v>43493</v>
      </c>
      <c r="L1233" s="113">
        <v>44</v>
      </c>
      <c r="M1233" s="113" t="s">
        <v>3335</v>
      </c>
      <c r="N1233" s="351"/>
    </row>
    <row r="1234" spans="1:14">
      <c r="A1234" s="113" t="s">
        <v>1433</v>
      </c>
      <c r="B1234" s="113" t="s">
        <v>384</v>
      </c>
      <c r="C1234" s="113">
        <v>111.4</v>
      </c>
      <c r="D1234" s="113">
        <v>111.85</v>
      </c>
      <c r="E1234" s="113">
        <v>103.2</v>
      </c>
      <c r="F1234" s="113">
        <v>104.45</v>
      </c>
      <c r="G1234" s="113">
        <v>104.4</v>
      </c>
      <c r="H1234" s="113">
        <v>110.05</v>
      </c>
      <c r="I1234" s="113">
        <v>35251</v>
      </c>
      <c r="J1234" s="113">
        <v>3745800.1</v>
      </c>
      <c r="K1234" s="115">
        <v>43493</v>
      </c>
      <c r="L1234" s="113">
        <v>1010</v>
      </c>
      <c r="M1234" s="113" t="s">
        <v>1434</v>
      </c>
      <c r="N1234" s="351"/>
    </row>
    <row r="1235" spans="1:14">
      <c r="A1235" s="113" t="s">
        <v>1435</v>
      </c>
      <c r="B1235" s="113" t="s">
        <v>3217</v>
      </c>
      <c r="C1235" s="113">
        <v>7.55</v>
      </c>
      <c r="D1235" s="113">
        <v>7.55</v>
      </c>
      <c r="E1235" s="113">
        <v>7</v>
      </c>
      <c r="F1235" s="113">
        <v>7.1</v>
      </c>
      <c r="G1235" s="113">
        <v>7.2</v>
      </c>
      <c r="H1235" s="113">
        <v>7.35</v>
      </c>
      <c r="I1235" s="113">
        <v>720001</v>
      </c>
      <c r="J1235" s="113">
        <v>5112408.3499999996</v>
      </c>
      <c r="K1235" s="115">
        <v>43493</v>
      </c>
      <c r="L1235" s="113">
        <v>898</v>
      </c>
      <c r="M1235" s="113" t="s">
        <v>1436</v>
      </c>
      <c r="N1235" s="351"/>
    </row>
    <row r="1236" spans="1:14">
      <c r="A1236" s="113" t="s">
        <v>1437</v>
      </c>
      <c r="B1236" s="113" t="s">
        <v>384</v>
      </c>
      <c r="C1236" s="113">
        <v>345</v>
      </c>
      <c r="D1236" s="113">
        <v>350.5</v>
      </c>
      <c r="E1236" s="113">
        <v>332.6</v>
      </c>
      <c r="F1236" s="113">
        <v>339.45</v>
      </c>
      <c r="G1236" s="113">
        <v>340</v>
      </c>
      <c r="H1236" s="113">
        <v>350.85</v>
      </c>
      <c r="I1236" s="113">
        <v>17260</v>
      </c>
      <c r="J1236" s="113">
        <v>5882982.0499999998</v>
      </c>
      <c r="K1236" s="115">
        <v>43493</v>
      </c>
      <c r="L1236" s="113">
        <v>701</v>
      </c>
      <c r="M1236" s="113" t="s">
        <v>1438</v>
      </c>
      <c r="N1236" s="351"/>
    </row>
    <row r="1237" spans="1:14">
      <c r="A1237" s="113" t="s">
        <v>1439</v>
      </c>
      <c r="B1237" s="113" t="s">
        <v>384</v>
      </c>
      <c r="C1237" s="113">
        <v>525.95000000000005</v>
      </c>
      <c r="D1237" s="113">
        <v>525.95000000000005</v>
      </c>
      <c r="E1237" s="113">
        <v>465</v>
      </c>
      <c r="F1237" s="113">
        <v>469</v>
      </c>
      <c r="G1237" s="113">
        <v>468.95</v>
      </c>
      <c r="H1237" s="113">
        <v>514.95000000000005</v>
      </c>
      <c r="I1237" s="113">
        <v>9713</v>
      </c>
      <c r="J1237" s="113">
        <v>4688707.8</v>
      </c>
      <c r="K1237" s="115">
        <v>43493</v>
      </c>
      <c r="L1237" s="113">
        <v>739</v>
      </c>
      <c r="M1237" s="113" t="s">
        <v>1440</v>
      </c>
      <c r="N1237" s="351"/>
    </row>
    <row r="1238" spans="1:14">
      <c r="A1238" s="113" t="s">
        <v>3783</v>
      </c>
      <c r="B1238" s="113" t="s">
        <v>384</v>
      </c>
      <c r="C1238" s="113">
        <v>3.2</v>
      </c>
      <c r="D1238" s="113">
        <v>3.2</v>
      </c>
      <c r="E1238" s="113">
        <v>3.2</v>
      </c>
      <c r="F1238" s="113">
        <v>3.2</v>
      </c>
      <c r="G1238" s="113">
        <v>3.2</v>
      </c>
      <c r="H1238" s="113">
        <v>3.35</v>
      </c>
      <c r="I1238" s="113">
        <v>514</v>
      </c>
      <c r="J1238" s="113">
        <v>1644.8</v>
      </c>
      <c r="K1238" s="115">
        <v>43493</v>
      </c>
      <c r="L1238" s="113">
        <v>4</v>
      </c>
      <c r="M1238" s="113" t="s">
        <v>3784</v>
      </c>
      <c r="N1238" s="351"/>
    </row>
    <row r="1239" spans="1:14">
      <c r="A1239" s="113" t="s">
        <v>2620</v>
      </c>
      <c r="B1239" s="113" t="s">
        <v>384</v>
      </c>
      <c r="C1239" s="113">
        <v>5.55</v>
      </c>
      <c r="D1239" s="113">
        <v>5.8</v>
      </c>
      <c r="E1239" s="113">
        <v>5.45</v>
      </c>
      <c r="F1239" s="113">
        <v>5.75</v>
      </c>
      <c r="G1239" s="113">
        <v>5.5</v>
      </c>
      <c r="H1239" s="113">
        <v>5.65</v>
      </c>
      <c r="I1239" s="113">
        <v>72795</v>
      </c>
      <c r="J1239" s="113">
        <v>403205.95</v>
      </c>
      <c r="K1239" s="115">
        <v>43493</v>
      </c>
      <c r="L1239" s="113">
        <v>46</v>
      </c>
      <c r="M1239" s="113" t="s">
        <v>2621</v>
      </c>
      <c r="N1239" s="351"/>
    </row>
    <row r="1240" spans="1:14">
      <c r="A1240" s="113" t="s">
        <v>1441</v>
      </c>
      <c r="B1240" s="113" t="s">
        <v>384</v>
      </c>
      <c r="C1240" s="113">
        <v>198</v>
      </c>
      <c r="D1240" s="113">
        <v>199.65</v>
      </c>
      <c r="E1240" s="113">
        <v>187.7</v>
      </c>
      <c r="F1240" s="113">
        <v>190.6</v>
      </c>
      <c r="G1240" s="113">
        <v>190.15</v>
      </c>
      <c r="H1240" s="113">
        <v>199.3</v>
      </c>
      <c r="I1240" s="113">
        <v>1095404</v>
      </c>
      <c r="J1240" s="113">
        <v>208041513.15000001</v>
      </c>
      <c r="K1240" s="115">
        <v>43493</v>
      </c>
      <c r="L1240" s="113">
        <v>1971</v>
      </c>
      <c r="M1240" s="113" t="s">
        <v>1442</v>
      </c>
      <c r="N1240" s="351"/>
    </row>
    <row r="1241" spans="1:14">
      <c r="A1241" s="113" t="s">
        <v>1443</v>
      </c>
      <c r="B1241" s="113" t="s">
        <v>384</v>
      </c>
      <c r="C1241" s="113">
        <v>92.2</v>
      </c>
      <c r="D1241" s="113">
        <v>93.1</v>
      </c>
      <c r="E1241" s="113">
        <v>88.5</v>
      </c>
      <c r="F1241" s="113">
        <v>90.45</v>
      </c>
      <c r="G1241" s="113">
        <v>90</v>
      </c>
      <c r="H1241" s="113">
        <v>92.65</v>
      </c>
      <c r="I1241" s="113">
        <v>3928</v>
      </c>
      <c r="J1241" s="113">
        <v>354495.8</v>
      </c>
      <c r="K1241" s="115">
        <v>43493</v>
      </c>
      <c r="L1241" s="113">
        <v>143</v>
      </c>
      <c r="M1241" s="113" t="s">
        <v>1444</v>
      </c>
      <c r="N1241" s="351"/>
    </row>
    <row r="1242" spans="1:14">
      <c r="A1242" s="113" t="s">
        <v>3709</v>
      </c>
      <c r="B1242" s="113" t="s">
        <v>384</v>
      </c>
      <c r="C1242" s="113">
        <v>98</v>
      </c>
      <c r="D1242" s="113">
        <v>99.6</v>
      </c>
      <c r="E1242" s="113">
        <v>90.2</v>
      </c>
      <c r="F1242" s="113">
        <v>94</v>
      </c>
      <c r="G1242" s="113">
        <v>90.2</v>
      </c>
      <c r="H1242" s="113">
        <v>94.9</v>
      </c>
      <c r="I1242" s="113">
        <v>63697</v>
      </c>
      <c r="J1242" s="113">
        <v>6098550.4000000004</v>
      </c>
      <c r="K1242" s="115">
        <v>43493</v>
      </c>
      <c r="L1242" s="113">
        <v>459</v>
      </c>
      <c r="M1242" s="113" t="s">
        <v>3710</v>
      </c>
      <c r="N1242" s="351"/>
    </row>
    <row r="1243" spans="1:14">
      <c r="A1243" s="113" t="s">
        <v>1445</v>
      </c>
      <c r="B1243" s="113" t="s">
        <v>384</v>
      </c>
      <c r="C1243" s="113">
        <v>602.70000000000005</v>
      </c>
      <c r="D1243" s="113">
        <v>612.4</v>
      </c>
      <c r="E1243" s="113">
        <v>588.35</v>
      </c>
      <c r="F1243" s="113">
        <v>594.35</v>
      </c>
      <c r="G1243" s="113">
        <v>593.70000000000005</v>
      </c>
      <c r="H1243" s="113">
        <v>606.5</v>
      </c>
      <c r="I1243" s="113">
        <v>1278</v>
      </c>
      <c r="J1243" s="113">
        <v>762661.9</v>
      </c>
      <c r="K1243" s="115">
        <v>43493</v>
      </c>
      <c r="L1243" s="113">
        <v>165</v>
      </c>
      <c r="M1243" s="113" t="s">
        <v>1446</v>
      </c>
      <c r="N1243" s="351"/>
    </row>
    <row r="1244" spans="1:14">
      <c r="A1244" s="113" t="s">
        <v>137</v>
      </c>
      <c r="B1244" s="113" t="s">
        <v>384</v>
      </c>
      <c r="C1244" s="113">
        <v>47.15</v>
      </c>
      <c r="D1244" s="113">
        <v>47.3</v>
      </c>
      <c r="E1244" s="113">
        <v>45.6</v>
      </c>
      <c r="F1244" s="113">
        <v>46.15</v>
      </c>
      <c r="G1244" s="113">
        <v>46.3</v>
      </c>
      <c r="H1244" s="113">
        <v>47.25</v>
      </c>
      <c r="I1244" s="113">
        <v>8158462</v>
      </c>
      <c r="J1244" s="113">
        <v>377569114.94999999</v>
      </c>
      <c r="K1244" s="115">
        <v>43493</v>
      </c>
      <c r="L1244" s="113">
        <v>14713</v>
      </c>
      <c r="M1244" s="113" t="s">
        <v>1447</v>
      </c>
      <c r="N1244" s="351"/>
    </row>
    <row r="1245" spans="1:14">
      <c r="A1245" s="113" t="s">
        <v>3336</v>
      </c>
      <c r="B1245" s="113" t="s">
        <v>384</v>
      </c>
      <c r="C1245" s="113">
        <v>12.7</v>
      </c>
      <c r="D1245" s="113">
        <v>12.7</v>
      </c>
      <c r="E1245" s="113">
        <v>11.8</v>
      </c>
      <c r="F1245" s="113">
        <v>11.85</v>
      </c>
      <c r="G1245" s="113">
        <v>11.8</v>
      </c>
      <c r="H1245" s="113">
        <v>12.4</v>
      </c>
      <c r="I1245" s="113">
        <v>46254</v>
      </c>
      <c r="J1245" s="113">
        <v>550957.44999999995</v>
      </c>
      <c r="K1245" s="115">
        <v>43493</v>
      </c>
      <c r="L1245" s="113">
        <v>191</v>
      </c>
      <c r="M1245" s="113" t="s">
        <v>3337</v>
      </c>
      <c r="N1245" s="351"/>
    </row>
    <row r="1246" spans="1:14">
      <c r="A1246" s="113" t="s">
        <v>1448</v>
      </c>
      <c r="B1246" s="113" t="s">
        <v>384</v>
      </c>
      <c r="C1246" s="113">
        <v>263.55</v>
      </c>
      <c r="D1246" s="113">
        <v>265</v>
      </c>
      <c r="E1246" s="113">
        <v>250.05</v>
      </c>
      <c r="F1246" s="113">
        <v>258.45</v>
      </c>
      <c r="G1246" s="113">
        <v>263.7</v>
      </c>
      <c r="H1246" s="113">
        <v>268.5</v>
      </c>
      <c r="I1246" s="113">
        <v>5629</v>
      </c>
      <c r="J1246" s="113">
        <v>1444571.55</v>
      </c>
      <c r="K1246" s="115">
        <v>43493</v>
      </c>
      <c r="L1246" s="113">
        <v>325</v>
      </c>
      <c r="M1246" s="113" t="s">
        <v>1449</v>
      </c>
      <c r="N1246" s="351"/>
    </row>
    <row r="1247" spans="1:14">
      <c r="A1247" s="113" t="s">
        <v>2486</v>
      </c>
      <c r="B1247" s="113" t="s">
        <v>384</v>
      </c>
      <c r="C1247" s="113">
        <v>38.049999999999997</v>
      </c>
      <c r="D1247" s="113">
        <v>38.6</v>
      </c>
      <c r="E1247" s="113">
        <v>35.200000000000003</v>
      </c>
      <c r="F1247" s="113">
        <v>36.450000000000003</v>
      </c>
      <c r="G1247" s="113">
        <v>35.65</v>
      </c>
      <c r="H1247" s="113">
        <v>38.1</v>
      </c>
      <c r="I1247" s="113">
        <v>1759446</v>
      </c>
      <c r="J1247" s="113">
        <v>66147795.950000003</v>
      </c>
      <c r="K1247" s="115">
        <v>43493</v>
      </c>
      <c r="L1247" s="113">
        <v>2011</v>
      </c>
      <c r="M1247" s="113" t="s">
        <v>3182</v>
      </c>
      <c r="N1247" s="351"/>
    </row>
    <row r="1248" spans="1:14">
      <c r="A1248" s="113" t="s">
        <v>3116</v>
      </c>
      <c r="B1248" s="113" t="s">
        <v>384</v>
      </c>
      <c r="C1248" s="113">
        <v>276.5</v>
      </c>
      <c r="D1248" s="113">
        <v>279.85000000000002</v>
      </c>
      <c r="E1248" s="113">
        <v>270.10000000000002</v>
      </c>
      <c r="F1248" s="113">
        <v>273.89999999999998</v>
      </c>
      <c r="G1248" s="113">
        <v>270.10000000000002</v>
      </c>
      <c r="H1248" s="113">
        <v>277.85000000000002</v>
      </c>
      <c r="I1248" s="113">
        <v>9376</v>
      </c>
      <c r="J1248" s="113">
        <v>2597132.9</v>
      </c>
      <c r="K1248" s="115">
        <v>43493</v>
      </c>
      <c r="L1248" s="113">
        <v>446</v>
      </c>
      <c r="M1248" s="113" t="s">
        <v>3117</v>
      </c>
      <c r="N1248" s="351"/>
    </row>
    <row r="1249" spans="1:14">
      <c r="A1249" s="113" t="s">
        <v>2487</v>
      </c>
      <c r="B1249" s="113" t="s">
        <v>384</v>
      </c>
      <c r="C1249" s="113">
        <v>66.099999999999994</v>
      </c>
      <c r="D1249" s="113">
        <v>76</v>
      </c>
      <c r="E1249" s="113">
        <v>66.099999999999994</v>
      </c>
      <c r="F1249" s="113">
        <v>67.5</v>
      </c>
      <c r="G1249" s="113">
        <v>67.25</v>
      </c>
      <c r="H1249" s="113">
        <v>70.099999999999994</v>
      </c>
      <c r="I1249" s="113">
        <v>1244</v>
      </c>
      <c r="J1249" s="113">
        <v>88577.85</v>
      </c>
      <c r="K1249" s="115">
        <v>43493</v>
      </c>
      <c r="L1249" s="113">
        <v>79</v>
      </c>
      <c r="M1249" s="113" t="s">
        <v>2488</v>
      </c>
      <c r="N1249" s="351"/>
    </row>
    <row r="1250" spans="1:14">
      <c r="A1250" s="113" t="s">
        <v>3652</v>
      </c>
      <c r="B1250" s="113" t="s">
        <v>384</v>
      </c>
      <c r="C1250" s="113">
        <v>20.85</v>
      </c>
      <c r="D1250" s="113">
        <v>20.85</v>
      </c>
      <c r="E1250" s="113">
        <v>20.85</v>
      </c>
      <c r="F1250" s="113">
        <v>20.85</v>
      </c>
      <c r="G1250" s="113">
        <v>20.85</v>
      </c>
      <c r="H1250" s="113">
        <v>21.9</v>
      </c>
      <c r="I1250" s="113">
        <v>55</v>
      </c>
      <c r="J1250" s="113">
        <v>1146.75</v>
      </c>
      <c r="K1250" s="115">
        <v>43493</v>
      </c>
      <c r="L1250" s="113">
        <v>1</v>
      </c>
      <c r="M1250" s="113" t="s">
        <v>3653</v>
      </c>
      <c r="N1250" s="351"/>
    </row>
    <row r="1251" spans="1:14">
      <c r="A1251" s="113" t="s">
        <v>2489</v>
      </c>
      <c r="B1251" s="113" t="s">
        <v>384</v>
      </c>
      <c r="C1251" s="113">
        <v>6.3</v>
      </c>
      <c r="D1251" s="113">
        <v>6.3</v>
      </c>
      <c r="E1251" s="113">
        <v>5.65</v>
      </c>
      <c r="F1251" s="113">
        <v>5.65</v>
      </c>
      <c r="G1251" s="113">
        <v>5.75</v>
      </c>
      <c r="H1251" s="113">
        <v>5.95</v>
      </c>
      <c r="I1251" s="113">
        <v>22627</v>
      </c>
      <c r="J1251" s="113">
        <v>130325.9</v>
      </c>
      <c r="K1251" s="115">
        <v>43493</v>
      </c>
      <c r="L1251" s="113">
        <v>76</v>
      </c>
      <c r="M1251" s="113" t="s">
        <v>2490</v>
      </c>
      <c r="N1251" s="351"/>
    </row>
    <row r="1252" spans="1:14">
      <c r="A1252" s="113" t="s">
        <v>1450</v>
      </c>
      <c r="B1252" s="113" t="s">
        <v>384</v>
      </c>
      <c r="C1252" s="113">
        <v>126.65</v>
      </c>
      <c r="D1252" s="113">
        <v>126.65</v>
      </c>
      <c r="E1252" s="113">
        <v>122</v>
      </c>
      <c r="F1252" s="113">
        <v>123.15</v>
      </c>
      <c r="G1252" s="113">
        <v>122.55</v>
      </c>
      <c r="H1252" s="113">
        <v>125.95</v>
      </c>
      <c r="I1252" s="113">
        <v>3772</v>
      </c>
      <c r="J1252" s="113">
        <v>464425.8</v>
      </c>
      <c r="K1252" s="115">
        <v>43493</v>
      </c>
      <c r="L1252" s="113">
        <v>150</v>
      </c>
      <c r="M1252" s="113" t="s">
        <v>1451</v>
      </c>
      <c r="N1252" s="351"/>
    </row>
    <row r="1253" spans="1:14">
      <c r="A1253" s="113" t="s">
        <v>2312</v>
      </c>
      <c r="B1253" s="113" t="s">
        <v>384</v>
      </c>
      <c r="C1253" s="113">
        <v>4.5</v>
      </c>
      <c r="D1253" s="113">
        <v>4.6500000000000004</v>
      </c>
      <c r="E1253" s="113">
        <v>3.9</v>
      </c>
      <c r="F1253" s="113">
        <v>4.05</v>
      </c>
      <c r="G1253" s="113">
        <v>4.1500000000000004</v>
      </c>
      <c r="H1253" s="113">
        <v>4.5</v>
      </c>
      <c r="I1253" s="113">
        <v>91140</v>
      </c>
      <c r="J1253" s="113">
        <v>374117.45</v>
      </c>
      <c r="K1253" s="115">
        <v>43493</v>
      </c>
      <c r="L1253" s="113">
        <v>129</v>
      </c>
      <c r="M1253" s="113" t="s">
        <v>2313</v>
      </c>
      <c r="N1253" s="351"/>
    </row>
    <row r="1254" spans="1:14">
      <c r="A1254" s="113" t="s">
        <v>2155</v>
      </c>
      <c r="B1254" s="113" t="s">
        <v>384</v>
      </c>
      <c r="C1254" s="113">
        <v>14.8</v>
      </c>
      <c r="D1254" s="113">
        <v>15.25</v>
      </c>
      <c r="E1254" s="113">
        <v>14.65</v>
      </c>
      <c r="F1254" s="113">
        <v>15</v>
      </c>
      <c r="G1254" s="113">
        <v>15.1</v>
      </c>
      <c r="H1254" s="113">
        <v>14.8</v>
      </c>
      <c r="I1254" s="113">
        <v>6763</v>
      </c>
      <c r="J1254" s="113">
        <v>101188.15</v>
      </c>
      <c r="K1254" s="115">
        <v>43493</v>
      </c>
      <c r="L1254" s="113">
        <v>35</v>
      </c>
      <c r="M1254" s="113" t="s">
        <v>2156</v>
      </c>
      <c r="N1254" s="351"/>
    </row>
    <row r="1255" spans="1:14">
      <c r="A1255" s="113" t="s">
        <v>1452</v>
      </c>
      <c r="B1255" s="113" t="s">
        <v>384</v>
      </c>
      <c r="C1255" s="113">
        <v>707.85</v>
      </c>
      <c r="D1255" s="113">
        <v>715.95</v>
      </c>
      <c r="E1255" s="113">
        <v>689</v>
      </c>
      <c r="F1255" s="113">
        <v>703.6</v>
      </c>
      <c r="G1255" s="113">
        <v>700</v>
      </c>
      <c r="H1255" s="113">
        <v>709.6</v>
      </c>
      <c r="I1255" s="113">
        <v>2320</v>
      </c>
      <c r="J1255" s="113">
        <v>1625728.05</v>
      </c>
      <c r="K1255" s="115">
        <v>43493</v>
      </c>
      <c r="L1255" s="113">
        <v>341</v>
      </c>
      <c r="M1255" s="113" t="s">
        <v>1453</v>
      </c>
      <c r="N1255" s="351"/>
    </row>
    <row r="1256" spans="1:14">
      <c r="A1256" s="113" t="s">
        <v>2845</v>
      </c>
      <c r="B1256" s="113" t="s">
        <v>384</v>
      </c>
      <c r="C1256" s="113">
        <v>240.5</v>
      </c>
      <c r="D1256" s="113">
        <v>241.8</v>
      </c>
      <c r="E1256" s="113">
        <v>227.35</v>
      </c>
      <c r="F1256" s="113">
        <v>235.15</v>
      </c>
      <c r="G1256" s="113">
        <v>234.45</v>
      </c>
      <c r="H1256" s="113">
        <v>241.7</v>
      </c>
      <c r="I1256" s="113">
        <v>14153</v>
      </c>
      <c r="J1256" s="113">
        <v>3290834.5</v>
      </c>
      <c r="K1256" s="115">
        <v>43493</v>
      </c>
      <c r="L1256" s="113">
        <v>1726</v>
      </c>
      <c r="M1256" s="113" t="s">
        <v>2846</v>
      </c>
      <c r="N1256" s="351"/>
    </row>
    <row r="1257" spans="1:14">
      <c r="A1257" s="113" t="s">
        <v>3118</v>
      </c>
      <c r="B1257" s="113" t="s">
        <v>384</v>
      </c>
      <c r="C1257" s="113">
        <v>63.8</v>
      </c>
      <c r="D1257" s="113">
        <v>63.8</v>
      </c>
      <c r="E1257" s="113">
        <v>58.35</v>
      </c>
      <c r="F1257" s="113">
        <v>60.15</v>
      </c>
      <c r="G1257" s="113">
        <v>61</v>
      </c>
      <c r="H1257" s="113">
        <v>63.15</v>
      </c>
      <c r="I1257" s="113">
        <v>20316</v>
      </c>
      <c r="J1257" s="113">
        <v>1226255.5</v>
      </c>
      <c r="K1257" s="115">
        <v>43493</v>
      </c>
      <c r="L1257" s="113">
        <v>458</v>
      </c>
      <c r="M1257" s="113" t="s">
        <v>3119</v>
      </c>
      <c r="N1257" s="351"/>
    </row>
    <row r="1258" spans="1:14">
      <c r="A1258" s="113" t="s">
        <v>1454</v>
      </c>
      <c r="B1258" s="113" t="s">
        <v>384</v>
      </c>
      <c r="C1258" s="113">
        <v>58</v>
      </c>
      <c r="D1258" s="113">
        <v>58.3</v>
      </c>
      <c r="E1258" s="113">
        <v>53</v>
      </c>
      <c r="F1258" s="113">
        <v>57.55</v>
      </c>
      <c r="G1258" s="113">
        <v>58</v>
      </c>
      <c r="H1258" s="113">
        <v>58</v>
      </c>
      <c r="I1258" s="113">
        <v>112644</v>
      </c>
      <c r="J1258" s="113">
        <v>6422029.9500000002</v>
      </c>
      <c r="K1258" s="115">
        <v>43493</v>
      </c>
      <c r="L1258" s="113">
        <v>1958</v>
      </c>
      <c r="M1258" s="113" t="s">
        <v>3120</v>
      </c>
      <c r="N1258" s="351"/>
    </row>
    <row r="1259" spans="1:14">
      <c r="A1259" s="113" t="s">
        <v>3142</v>
      </c>
      <c r="B1259" s="113" t="s">
        <v>384</v>
      </c>
      <c r="C1259" s="113">
        <v>27.5</v>
      </c>
      <c r="D1259" s="113">
        <v>27.9</v>
      </c>
      <c r="E1259" s="113">
        <v>25.2</v>
      </c>
      <c r="F1259" s="113">
        <v>27</v>
      </c>
      <c r="G1259" s="113">
        <v>27</v>
      </c>
      <c r="H1259" s="113">
        <v>26.85</v>
      </c>
      <c r="I1259" s="113">
        <v>201</v>
      </c>
      <c r="J1259" s="113">
        <v>5087.95</v>
      </c>
      <c r="K1259" s="115">
        <v>43493</v>
      </c>
      <c r="L1259" s="113">
        <v>14</v>
      </c>
      <c r="M1259" s="113" t="s">
        <v>3143</v>
      </c>
      <c r="N1259" s="351"/>
    </row>
    <row r="1260" spans="1:14">
      <c r="A1260" s="113" t="s">
        <v>1455</v>
      </c>
      <c r="B1260" s="113" t="s">
        <v>384</v>
      </c>
      <c r="C1260" s="113">
        <v>99</v>
      </c>
      <c r="D1260" s="113">
        <v>99</v>
      </c>
      <c r="E1260" s="113">
        <v>91.95</v>
      </c>
      <c r="F1260" s="113">
        <v>95.35</v>
      </c>
      <c r="G1260" s="113">
        <v>95.5</v>
      </c>
      <c r="H1260" s="113">
        <v>97.5</v>
      </c>
      <c r="I1260" s="113">
        <v>33303</v>
      </c>
      <c r="J1260" s="113">
        <v>3147150.7</v>
      </c>
      <c r="K1260" s="115">
        <v>43493</v>
      </c>
      <c r="L1260" s="113">
        <v>360</v>
      </c>
      <c r="M1260" s="113" t="s">
        <v>1456</v>
      </c>
      <c r="N1260" s="351"/>
    </row>
    <row r="1261" spans="1:14">
      <c r="A1261" s="113" t="s">
        <v>209</v>
      </c>
      <c r="B1261" s="113" t="s">
        <v>384</v>
      </c>
      <c r="C1261" s="113">
        <v>6339.65</v>
      </c>
      <c r="D1261" s="113">
        <v>6347.95</v>
      </c>
      <c r="E1261" s="113">
        <v>6211</v>
      </c>
      <c r="F1261" s="113">
        <v>6324.6</v>
      </c>
      <c r="G1261" s="113">
        <v>6320</v>
      </c>
      <c r="H1261" s="113">
        <v>6277.95</v>
      </c>
      <c r="I1261" s="113">
        <v>3561</v>
      </c>
      <c r="J1261" s="113">
        <v>22443638</v>
      </c>
      <c r="K1261" s="115">
        <v>43493</v>
      </c>
      <c r="L1261" s="113">
        <v>961</v>
      </c>
      <c r="M1261" s="113" t="s">
        <v>1457</v>
      </c>
      <c r="N1261" s="351"/>
    </row>
    <row r="1262" spans="1:14">
      <c r="A1262" s="113" t="s">
        <v>2491</v>
      </c>
      <c r="B1262" s="113" t="s">
        <v>384</v>
      </c>
      <c r="C1262" s="113">
        <v>10.199999999999999</v>
      </c>
      <c r="D1262" s="113">
        <v>10.25</v>
      </c>
      <c r="E1262" s="113">
        <v>9.8000000000000007</v>
      </c>
      <c r="F1262" s="113">
        <v>9.9</v>
      </c>
      <c r="G1262" s="113">
        <v>9.8000000000000007</v>
      </c>
      <c r="H1262" s="113">
        <v>9.9499999999999993</v>
      </c>
      <c r="I1262" s="113">
        <v>1928165</v>
      </c>
      <c r="J1262" s="113">
        <v>19334335.449999999</v>
      </c>
      <c r="K1262" s="115">
        <v>43493</v>
      </c>
      <c r="L1262" s="113">
        <v>1722</v>
      </c>
      <c r="M1262" s="113" t="s">
        <v>2492</v>
      </c>
      <c r="N1262" s="351"/>
    </row>
    <row r="1263" spans="1:14">
      <c r="A1263" s="113" t="s">
        <v>1458</v>
      </c>
      <c r="B1263" s="113" t="s">
        <v>384</v>
      </c>
      <c r="C1263" s="113">
        <v>243.3</v>
      </c>
      <c r="D1263" s="113">
        <v>246.05</v>
      </c>
      <c r="E1263" s="113">
        <v>232.2</v>
      </c>
      <c r="F1263" s="113">
        <v>236.2</v>
      </c>
      <c r="G1263" s="113">
        <v>235.95</v>
      </c>
      <c r="H1263" s="113">
        <v>244.35</v>
      </c>
      <c r="I1263" s="113">
        <v>22019</v>
      </c>
      <c r="J1263" s="113">
        <v>5203714.25</v>
      </c>
      <c r="K1263" s="115">
        <v>43493</v>
      </c>
      <c r="L1263" s="113">
        <v>766</v>
      </c>
      <c r="M1263" s="113" t="s">
        <v>1459</v>
      </c>
      <c r="N1263" s="351"/>
    </row>
    <row r="1264" spans="1:14">
      <c r="A1264" s="113" t="s">
        <v>1460</v>
      </c>
      <c r="B1264" s="113" t="s">
        <v>384</v>
      </c>
      <c r="C1264" s="113">
        <v>610.5</v>
      </c>
      <c r="D1264" s="113">
        <v>615</v>
      </c>
      <c r="E1264" s="113">
        <v>580.15</v>
      </c>
      <c r="F1264" s="113">
        <v>590.15</v>
      </c>
      <c r="G1264" s="113">
        <v>594</v>
      </c>
      <c r="H1264" s="113">
        <v>606</v>
      </c>
      <c r="I1264" s="113">
        <v>59373</v>
      </c>
      <c r="J1264" s="113">
        <v>35411260.950000003</v>
      </c>
      <c r="K1264" s="115">
        <v>43493</v>
      </c>
      <c r="L1264" s="113">
        <v>2438</v>
      </c>
      <c r="M1264" s="113" t="s">
        <v>1461</v>
      </c>
      <c r="N1264" s="351"/>
    </row>
    <row r="1265" spans="1:14">
      <c r="A1265" s="113" t="s">
        <v>1462</v>
      </c>
      <c r="B1265" s="113" t="s">
        <v>384</v>
      </c>
      <c r="C1265" s="113">
        <v>26.55</v>
      </c>
      <c r="D1265" s="113">
        <v>27.4</v>
      </c>
      <c r="E1265" s="113">
        <v>24.55</v>
      </c>
      <c r="F1265" s="113">
        <v>25.85</v>
      </c>
      <c r="G1265" s="113">
        <v>25.95</v>
      </c>
      <c r="H1265" s="113">
        <v>26.55</v>
      </c>
      <c r="I1265" s="113">
        <v>39247</v>
      </c>
      <c r="J1265" s="113">
        <v>1005977.8</v>
      </c>
      <c r="K1265" s="115">
        <v>43493</v>
      </c>
      <c r="L1265" s="113">
        <v>393</v>
      </c>
      <c r="M1265" s="113" t="s">
        <v>1463</v>
      </c>
      <c r="N1265" s="351"/>
    </row>
    <row r="1266" spans="1:14">
      <c r="A1266" s="113" t="s">
        <v>1464</v>
      </c>
      <c r="B1266" s="113" t="s">
        <v>384</v>
      </c>
      <c r="C1266" s="113">
        <v>638.04999999999995</v>
      </c>
      <c r="D1266" s="113">
        <v>650</v>
      </c>
      <c r="E1266" s="113">
        <v>626.5</v>
      </c>
      <c r="F1266" s="113">
        <v>629.1</v>
      </c>
      <c r="G1266" s="113">
        <v>627.6</v>
      </c>
      <c r="H1266" s="113">
        <v>646.35</v>
      </c>
      <c r="I1266" s="113">
        <v>3773</v>
      </c>
      <c r="J1266" s="113">
        <v>2393910.35</v>
      </c>
      <c r="K1266" s="115">
        <v>43493</v>
      </c>
      <c r="L1266" s="113">
        <v>410</v>
      </c>
      <c r="M1266" s="113" t="s">
        <v>1465</v>
      </c>
      <c r="N1266" s="351"/>
    </row>
    <row r="1267" spans="1:14">
      <c r="A1267" s="113" t="s">
        <v>2493</v>
      </c>
      <c r="B1267" s="113" t="s">
        <v>384</v>
      </c>
      <c r="C1267" s="113">
        <v>90</v>
      </c>
      <c r="D1267" s="113">
        <v>91.5</v>
      </c>
      <c r="E1267" s="113">
        <v>89</v>
      </c>
      <c r="F1267" s="113">
        <v>90.7</v>
      </c>
      <c r="G1267" s="113">
        <v>91.5</v>
      </c>
      <c r="H1267" s="113">
        <v>89.95</v>
      </c>
      <c r="I1267" s="113">
        <v>5934</v>
      </c>
      <c r="J1267" s="113">
        <v>534033</v>
      </c>
      <c r="K1267" s="115">
        <v>43493</v>
      </c>
      <c r="L1267" s="113">
        <v>78</v>
      </c>
      <c r="M1267" s="113" t="s">
        <v>2494</v>
      </c>
      <c r="N1267" s="351"/>
    </row>
    <row r="1268" spans="1:14">
      <c r="A1268" s="113" t="s">
        <v>1466</v>
      </c>
      <c r="B1268" s="113" t="s">
        <v>384</v>
      </c>
      <c r="C1268" s="113">
        <v>9.1999999999999993</v>
      </c>
      <c r="D1268" s="113">
        <v>9.3000000000000007</v>
      </c>
      <c r="E1268" s="113">
        <v>8.6999999999999993</v>
      </c>
      <c r="F1268" s="113">
        <v>9.1999999999999993</v>
      </c>
      <c r="G1268" s="113">
        <v>8.9499999999999993</v>
      </c>
      <c r="H1268" s="113">
        <v>9.25</v>
      </c>
      <c r="I1268" s="113">
        <v>30221</v>
      </c>
      <c r="J1268" s="113">
        <v>275916.09999999998</v>
      </c>
      <c r="K1268" s="115">
        <v>43493</v>
      </c>
      <c r="L1268" s="113">
        <v>46</v>
      </c>
      <c r="M1268" s="113" t="s">
        <v>1467</v>
      </c>
      <c r="N1268" s="351"/>
    </row>
    <row r="1269" spans="1:14">
      <c r="A1269" s="113" t="s">
        <v>1468</v>
      </c>
      <c r="B1269" s="113" t="s">
        <v>384</v>
      </c>
      <c r="C1269" s="113">
        <v>258.5</v>
      </c>
      <c r="D1269" s="113">
        <v>265.55</v>
      </c>
      <c r="E1269" s="113">
        <v>243</v>
      </c>
      <c r="F1269" s="113">
        <v>256.85000000000002</v>
      </c>
      <c r="G1269" s="113">
        <v>256.2</v>
      </c>
      <c r="H1269" s="113">
        <v>256.55</v>
      </c>
      <c r="I1269" s="113">
        <v>85071</v>
      </c>
      <c r="J1269" s="113">
        <v>21515227.600000001</v>
      </c>
      <c r="K1269" s="115">
        <v>43493</v>
      </c>
      <c r="L1269" s="113">
        <v>3777</v>
      </c>
      <c r="M1269" s="113" t="s">
        <v>1469</v>
      </c>
      <c r="N1269" s="351"/>
    </row>
    <row r="1270" spans="1:14">
      <c r="A1270" s="113" t="s">
        <v>3338</v>
      </c>
      <c r="B1270" s="113" t="s">
        <v>384</v>
      </c>
      <c r="C1270" s="113">
        <v>94</v>
      </c>
      <c r="D1270" s="113">
        <v>95.45</v>
      </c>
      <c r="E1270" s="113">
        <v>91.9</v>
      </c>
      <c r="F1270" s="113">
        <v>92.01</v>
      </c>
      <c r="G1270" s="113">
        <v>92.01</v>
      </c>
      <c r="H1270" s="113">
        <v>92.52</v>
      </c>
      <c r="I1270" s="113">
        <v>1900</v>
      </c>
      <c r="J1270" s="113">
        <v>175244.93</v>
      </c>
      <c r="K1270" s="115">
        <v>43493</v>
      </c>
      <c r="L1270" s="113">
        <v>53</v>
      </c>
      <c r="M1270" s="113" t="s">
        <v>3339</v>
      </c>
      <c r="N1270" s="351"/>
    </row>
    <row r="1271" spans="1:14">
      <c r="A1271" s="113" t="s">
        <v>2214</v>
      </c>
      <c r="B1271" s="113" t="s">
        <v>384</v>
      </c>
      <c r="C1271" s="113">
        <v>621</v>
      </c>
      <c r="D1271" s="113">
        <v>624.45000000000005</v>
      </c>
      <c r="E1271" s="113">
        <v>595.25</v>
      </c>
      <c r="F1271" s="113">
        <v>599.25</v>
      </c>
      <c r="G1271" s="113">
        <v>599.95000000000005</v>
      </c>
      <c r="H1271" s="113">
        <v>619.6</v>
      </c>
      <c r="I1271" s="113">
        <v>285382</v>
      </c>
      <c r="J1271" s="113">
        <v>172077558.40000001</v>
      </c>
      <c r="K1271" s="115">
        <v>43493</v>
      </c>
      <c r="L1271" s="113">
        <v>26705</v>
      </c>
      <c r="M1271" s="113" t="s">
        <v>2215</v>
      </c>
      <c r="N1271" s="351"/>
    </row>
    <row r="1272" spans="1:14">
      <c r="A1272" s="113" t="s">
        <v>138</v>
      </c>
      <c r="B1272" s="113" t="s">
        <v>384</v>
      </c>
      <c r="C1272" s="113">
        <v>285.64999999999998</v>
      </c>
      <c r="D1272" s="113">
        <v>286.60000000000002</v>
      </c>
      <c r="E1272" s="113">
        <v>277.3</v>
      </c>
      <c r="F1272" s="113">
        <v>281.60000000000002</v>
      </c>
      <c r="G1272" s="113">
        <v>282.5</v>
      </c>
      <c r="H1272" s="113">
        <v>285.39999999999998</v>
      </c>
      <c r="I1272" s="113">
        <v>18905470</v>
      </c>
      <c r="J1272" s="113">
        <v>5318155927.4499998</v>
      </c>
      <c r="K1272" s="115">
        <v>43493</v>
      </c>
      <c r="L1272" s="113">
        <v>128898</v>
      </c>
      <c r="M1272" s="113" t="s">
        <v>1470</v>
      </c>
      <c r="N1272" s="351"/>
    </row>
    <row r="1273" spans="1:14">
      <c r="A1273" s="113" t="s">
        <v>3156</v>
      </c>
      <c r="B1273" s="113" t="s">
        <v>384</v>
      </c>
      <c r="C1273" s="113">
        <v>0.45</v>
      </c>
      <c r="D1273" s="113">
        <v>0.55000000000000004</v>
      </c>
      <c r="E1273" s="113">
        <v>0.45</v>
      </c>
      <c r="F1273" s="113">
        <v>0.5</v>
      </c>
      <c r="G1273" s="113">
        <v>0.5</v>
      </c>
      <c r="H1273" s="113">
        <v>0.5</v>
      </c>
      <c r="I1273" s="113">
        <v>56160</v>
      </c>
      <c r="J1273" s="113">
        <v>30119.35</v>
      </c>
      <c r="K1273" s="115">
        <v>43493</v>
      </c>
      <c r="L1273" s="113">
        <v>54</v>
      </c>
      <c r="M1273" s="113" t="s">
        <v>3157</v>
      </c>
      <c r="N1273" s="351"/>
    </row>
    <row r="1274" spans="1:14">
      <c r="A1274" s="113" t="s">
        <v>2126</v>
      </c>
      <c r="B1274" s="113" t="s">
        <v>384</v>
      </c>
      <c r="C1274" s="113">
        <v>5330</v>
      </c>
      <c r="D1274" s="113">
        <v>5330</v>
      </c>
      <c r="E1274" s="113">
        <v>5130</v>
      </c>
      <c r="F1274" s="113">
        <v>5260.85</v>
      </c>
      <c r="G1274" s="113">
        <v>5230</v>
      </c>
      <c r="H1274" s="113">
        <v>5345.3</v>
      </c>
      <c r="I1274" s="113">
        <v>6528</v>
      </c>
      <c r="J1274" s="113">
        <v>34093722.649999999</v>
      </c>
      <c r="K1274" s="115">
        <v>43493</v>
      </c>
      <c r="L1274" s="113">
        <v>1916</v>
      </c>
      <c r="M1274" s="113" t="s">
        <v>742</v>
      </c>
      <c r="N1274" s="351"/>
    </row>
    <row r="1275" spans="1:14">
      <c r="A1275" s="113" t="s">
        <v>2051</v>
      </c>
      <c r="B1275" s="113" t="s">
        <v>384</v>
      </c>
      <c r="C1275" s="113">
        <v>235.5</v>
      </c>
      <c r="D1275" s="113">
        <v>235.5</v>
      </c>
      <c r="E1275" s="113">
        <v>222</v>
      </c>
      <c r="F1275" s="113">
        <v>226.55</v>
      </c>
      <c r="G1275" s="113">
        <v>225</v>
      </c>
      <c r="H1275" s="113">
        <v>234.8</v>
      </c>
      <c r="I1275" s="113">
        <v>5447</v>
      </c>
      <c r="J1275" s="113">
        <v>1237574.8999999999</v>
      </c>
      <c r="K1275" s="115">
        <v>43493</v>
      </c>
      <c r="L1275" s="113">
        <v>321</v>
      </c>
      <c r="M1275" s="113" t="s">
        <v>2053</v>
      </c>
      <c r="N1275" s="351"/>
    </row>
    <row r="1276" spans="1:14">
      <c r="A1276" s="113" t="s">
        <v>1471</v>
      </c>
      <c r="B1276" s="113" t="s">
        <v>384</v>
      </c>
      <c r="C1276" s="113">
        <v>91.35</v>
      </c>
      <c r="D1276" s="113">
        <v>91.35</v>
      </c>
      <c r="E1276" s="113">
        <v>88.1</v>
      </c>
      <c r="F1276" s="113">
        <v>88.6</v>
      </c>
      <c r="G1276" s="113">
        <v>88.65</v>
      </c>
      <c r="H1276" s="113">
        <v>90.85</v>
      </c>
      <c r="I1276" s="113">
        <v>31396</v>
      </c>
      <c r="J1276" s="113">
        <v>2808349.7</v>
      </c>
      <c r="K1276" s="115">
        <v>43493</v>
      </c>
      <c r="L1276" s="113">
        <v>521</v>
      </c>
      <c r="M1276" s="113" t="s">
        <v>1472</v>
      </c>
      <c r="N1276" s="351"/>
    </row>
    <row r="1277" spans="1:14">
      <c r="A1277" s="113" t="s">
        <v>1473</v>
      </c>
      <c r="B1277" s="113" t="s">
        <v>384</v>
      </c>
      <c r="C1277" s="113">
        <v>42.05</v>
      </c>
      <c r="D1277" s="113">
        <v>42.3</v>
      </c>
      <c r="E1277" s="113">
        <v>40</v>
      </c>
      <c r="F1277" s="113">
        <v>40.65</v>
      </c>
      <c r="G1277" s="113">
        <v>40.799999999999997</v>
      </c>
      <c r="H1277" s="113">
        <v>42.05</v>
      </c>
      <c r="I1277" s="113">
        <v>338264</v>
      </c>
      <c r="J1277" s="113">
        <v>13801186.5</v>
      </c>
      <c r="K1277" s="115">
        <v>43493</v>
      </c>
      <c r="L1277" s="113">
        <v>2096</v>
      </c>
      <c r="M1277" s="113" t="s">
        <v>1474</v>
      </c>
      <c r="N1277" s="351"/>
    </row>
    <row r="1278" spans="1:14">
      <c r="A1278" s="113" t="s">
        <v>1475</v>
      </c>
      <c r="B1278" s="113" t="s">
        <v>384</v>
      </c>
      <c r="C1278" s="113">
        <v>145.05000000000001</v>
      </c>
      <c r="D1278" s="113">
        <v>149</v>
      </c>
      <c r="E1278" s="113">
        <v>141</v>
      </c>
      <c r="F1278" s="113">
        <v>145.05000000000001</v>
      </c>
      <c r="G1278" s="113">
        <v>146.44999999999999</v>
      </c>
      <c r="H1278" s="113">
        <v>146.05000000000001</v>
      </c>
      <c r="I1278" s="113">
        <v>34614</v>
      </c>
      <c r="J1278" s="113">
        <v>4990497.9000000004</v>
      </c>
      <c r="K1278" s="115">
        <v>43493</v>
      </c>
      <c r="L1278" s="113">
        <v>1328</v>
      </c>
      <c r="M1278" s="113" t="s">
        <v>1476</v>
      </c>
      <c r="N1278" s="351"/>
    </row>
    <row r="1279" spans="1:14">
      <c r="A1279" s="113" t="s">
        <v>2495</v>
      </c>
      <c r="B1279" s="113" t="s">
        <v>384</v>
      </c>
      <c r="C1279" s="113">
        <v>283.5</v>
      </c>
      <c r="D1279" s="113">
        <v>296.89999999999998</v>
      </c>
      <c r="E1279" s="113">
        <v>273.25</v>
      </c>
      <c r="F1279" s="113">
        <v>279.3</v>
      </c>
      <c r="G1279" s="113">
        <v>280</v>
      </c>
      <c r="H1279" s="113">
        <v>289.25</v>
      </c>
      <c r="I1279" s="113">
        <v>8459</v>
      </c>
      <c r="J1279" s="113">
        <v>2379712.7000000002</v>
      </c>
      <c r="K1279" s="115">
        <v>43493</v>
      </c>
      <c r="L1279" s="113">
        <v>204</v>
      </c>
      <c r="M1279" s="113" t="s">
        <v>2496</v>
      </c>
      <c r="N1279" s="351"/>
    </row>
    <row r="1280" spans="1:14">
      <c r="A1280" s="113" t="s">
        <v>2497</v>
      </c>
      <c r="B1280" s="113" t="s">
        <v>384</v>
      </c>
      <c r="C1280" s="113">
        <v>170.8</v>
      </c>
      <c r="D1280" s="113">
        <v>171.2</v>
      </c>
      <c r="E1280" s="113">
        <v>163.5</v>
      </c>
      <c r="F1280" s="113">
        <v>165.9</v>
      </c>
      <c r="G1280" s="113">
        <v>165</v>
      </c>
      <c r="H1280" s="113">
        <v>170.8</v>
      </c>
      <c r="I1280" s="113">
        <v>64669</v>
      </c>
      <c r="J1280" s="113">
        <v>10825927.75</v>
      </c>
      <c r="K1280" s="115">
        <v>43493</v>
      </c>
      <c r="L1280" s="113">
        <v>1730</v>
      </c>
      <c r="M1280" s="113" t="s">
        <v>2498</v>
      </c>
      <c r="N1280" s="351"/>
    </row>
    <row r="1281" spans="1:14">
      <c r="A1281" s="113" t="s">
        <v>1477</v>
      </c>
      <c r="B1281" s="113" t="s">
        <v>3217</v>
      </c>
      <c r="C1281" s="113">
        <v>1.1000000000000001</v>
      </c>
      <c r="D1281" s="113">
        <v>1.2</v>
      </c>
      <c r="E1281" s="113">
        <v>1.1000000000000001</v>
      </c>
      <c r="F1281" s="113">
        <v>1.2</v>
      </c>
      <c r="G1281" s="113">
        <v>1.2</v>
      </c>
      <c r="H1281" s="113">
        <v>1.1499999999999999</v>
      </c>
      <c r="I1281" s="113">
        <v>76668</v>
      </c>
      <c r="J1281" s="113">
        <v>91118.6</v>
      </c>
      <c r="K1281" s="115">
        <v>43493</v>
      </c>
      <c r="L1281" s="113">
        <v>41</v>
      </c>
      <c r="M1281" s="113" t="s">
        <v>1478</v>
      </c>
      <c r="N1281" s="351"/>
    </row>
    <row r="1282" spans="1:14">
      <c r="A1282" s="113" t="s">
        <v>3340</v>
      </c>
      <c r="B1282" s="113" t="s">
        <v>384</v>
      </c>
      <c r="C1282" s="113">
        <v>4.1500000000000004</v>
      </c>
      <c r="D1282" s="113">
        <v>4.5</v>
      </c>
      <c r="E1282" s="113">
        <v>4.1500000000000004</v>
      </c>
      <c r="F1282" s="113">
        <v>4.5</v>
      </c>
      <c r="G1282" s="113">
        <v>4.5</v>
      </c>
      <c r="H1282" s="113">
        <v>4.3</v>
      </c>
      <c r="I1282" s="113">
        <v>700</v>
      </c>
      <c r="J1282" s="113">
        <v>3095</v>
      </c>
      <c r="K1282" s="115">
        <v>43493</v>
      </c>
      <c r="L1282" s="113">
        <v>3</v>
      </c>
      <c r="M1282" s="113" t="s">
        <v>3341</v>
      </c>
      <c r="N1282" s="351"/>
    </row>
    <row r="1283" spans="1:14">
      <c r="A1283" s="113" t="s">
        <v>2578</v>
      </c>
      <c r="B1283" s="113" t="s">
        <v>384</v>
      </c>
      <c r="C1283" s="113">
        <v>81.3</v>
      </c>
      <c r="D1283" s="113">
        <v>81.3</v>
      </c>
      <c r="E1283" s="113">
        <v>75.25</v>
      </c>
      <c r="F1283" s="113">
        <v>76.5</v>
      </c>
      <c r="G1283" s="113">
        <v>75.7</v>
      </c>
      <c r="H1283" s="113">
        <v>80.900000000000006</v>
      </c>
      <c r="I1283" s="113">
        <v>583705</v>
      </c>
      <c r="J1283" s="113">
        <v>45117204.399999999</v>
      </c>
      <c r="K1283" s="115">
        <v>43493</v>
      </c>
      <c r="L1283" s="113">
        <v>3630</v>
      </c>
      <c r="M1283" s="113" t="s">
        <v>2579</v>
      </c>
      <c r="N1283" s="351"/>
    </row>
    <row r="1284" spans="1:14">
      <c r="A1284" s="113" t="s">
        <v>1479</v>
      </c>
      <c r="B1284" s="113" t="s">
        <v>384</v>
      </c>
      <c r="C1284" s="113">
        <v>1046</v>
      </c>
      <c r="D1284" s="113">
        <v>1055.55</v>
      </c>
      <c r="E1284" s="113">
        <v>1040</v>
      </c>
      <c r="F1284" s="113">
        <v>1044.4000000000001</v>
      </c>
      <c r="G1284" s="113">
        <v>1040.0999999999999</v>
      </c>
      <c r="H1284" s="113">
        <v>1046.25</v>
      </c>
      <c r="I1284" s="113">
        <v>4906</v>
      </c>
      <c r="J1284" s="113">
        <v>5125399.25</v>
      </c>
      <c r="K1284" s="115">
        <v>43493</v>
      </c>
      <c r="L1284" s="113">
        <v>169</v>
      </c>
      <c r="M1284" s="113" t="s">
        <v>1480</v>
      </c>
      <c r="N1284" s="351"/>
    </row>
    <row r="1285" spans="1:14">
      <c r="A1285" s="113" t="s">
        <v>1842</v>
      </c>
      <c r="B1285" s="113" t="s">
        <v>384</v>
      </c>
      <c r="C1285" s="113">
        <v>32.6</v>
      </c>
      <c r="D1285" s="113">
        <v>32.85</v>
      </c>
      <c r="E1285" s="113">
        <v>30.95</v>
      </c>
      <c r="F1285" s="113">
        <v>31.45</v>
      </c>
      <c r="G1285" s="113">
        <v>31.9</v>
      </c>
      <c r="H1285" s="113">
        <v>32.549999999999997</v>
      </c>
      <c r="I1285" s="113">
        <v>90907</v>
      </c>
      <c r="J1285" s="113">
        <v>2877933.25</v>
      </c>
      <c r="K1285" s="115">
        <v>43493</v>
      </c>
      <c r="L1285" s="113">
        <v>773</v>
      </c>
      <c r="M1285" s="113" t="s">
        <v>1843</v>
      </c>
      <c r="N1285" s="351"/>
    </row>
    <row r="1286" spans="1:14">
      <c r="A1286" s="113" t="s">
        <v>3785</v>
      </c>
      <c r="B1286" s="113" t="s">
        <v>384</v>
      </c>
      <c r="C1286" s="113">
        <v>168</v>
      </c>
      <c r="D1286" s="113">
        <v>168</v>
      </c>
      <c r="E1286" s="113">
        <v>168</v>
      </c>
      <c r="F1286" s="113">
        <v>168</v>
      </c>
      <c r="G1286" s="113">
        <v>168</v>
      </c>
      <c r="H1286" s="113">
        <v>169</v>
      </c>
      <c r="I1286" s="113">
        <v>50</v>
      </c>
      <c r="J1286" s="113">
        <v>8400</v>
      </c>
      <c r="K1286" s="115">
        <v>43493</v>
      </c>
      <c r="L1286" s="113">
        <v>1</v>
      </c>
      <c r="M1286" s="113" t="s">
        <v>3786</v>
      </c>
      <c r="N1286" s="351"/>
    </row>
    <row r="1287" spans="1:14">
      <c r="A1287" s="113" t="s">
        <v>2248</v>
      </c>
      <c r="B1287" s="113" t="s">
        <v>384</v>
      </c>
      <c r="C1287" s="113">
        <v>2925.05</v>
      </c>
      <c r="D1287" s="113">
        <v>2960</v>
      </c>
      <c r="E1287" s="113">
        <v>2925.05</v>
      </c>
      <c r="F1287" s="113">
        <v>2951.15</v>
      </c>
      <c r="G1287" s="113">
        <v>2951</v>
      </c>
      <c r="H1287" s="113">
        <v>2910</v>
      </c>
      <c r="I1287" s="113">
        <v>1976</v>
      </c>
      <c r="J1287" s="113">
        <v>5825862.1500000004</v>
      </c>
      <c r="K1287" s="115">
        <v>43493</v>
      </c>
      <c r="L1287" s="113">
        <v>360</v>
      </c>
      <c r="M1287" s="113" t="s">
        <v>2249</v>
      </c>
      <c r="N1287" s="351"/>
    </row>
    <row r="1288" spans="1:14">
      <c r="A1288" s="113" t="s">
        <v>1481</v>
      </c>
      <c r="B1288" s="113" t="s">
        <v>384</v>
      </c>
      <c r="C1288" s="113">
        <v>109.77</v>
      </c>
      <c r="D1288" s="113">
        <v>110.1</v>
      </c>
      <c r="E1288" s="113">
        <v>108.3</v>
      </c>
      <c r="F1288" s="113">
        <v>108.53</v>
      </c>
      <c r="G1288" s="113">
        <v>108.74</v>
      </c>
      <c r="H1288" s="113">
        <v>109.76</v>
      </c>
      <c r="I1288" s="113">
        <v>24170</v>
      </c>
      <c r="J1288" s="113">
        <v>2628362.7599999998</v>
      </c>
      <c r="K1288" s="115">
        <v>43493</v>
      </c>
      <c r="L1288" s="113">
        <v>441</v>
      </c>
      <c r="M1288" s="113" t="s">
        <v>1482</v>
      </c>
      <c r="N1288" s="351"/>
    </row>
    <row r="1289" spans="1:14">
      <c r="A1289" s="113" t="s">
        <v>1483</v>
      </c>
      <c r="B1289" s="113" t="s">
        <v>384</v>
      </c>
      <c r="C1289" s="113">
        <v>274.02999999999997</v>
      </c>
      <c r="D1289" s="113">
        <v>274.02999999999997</v>
      </c>
      <c r="E1289" s="113">
        <v>268.51</v>
      </c>
      <c r="F1289" s="113">
        <v>269.22000000000003</v>
      </c>
      <c r="G1289" s="113">
        <v>269.26</v>
      </c>
      <c r="H1289" s="113">
        <v>274.24</v>
      </c>
      <c r="I1289" s="113">
        <v>174242</v>
      </c>
      <c r="J1289" s="113">
        <v>47143909.619999997</v>
      </c>
      <c r="K1289" s="115">
        <v>43493</v>
      </c>
      <c r="L1289" s="113">
        <v>100</v>
      </c>
      <c r="M1289" s="113" t="s">
        <v>1484</v>
      </c>
      <c r="N1289" s="351"/>
    </row>
    <row r="1290" spans="1:14">
      <c r="A1290" s="113" t="s">
        <v>2847</v>
      </c>
      <c r="B1290" s="113" t="s">
        <v>384</v>
      </c>
      <c r="C1290" s="113">
        <v>273.69</v>
      </c>
      <c r="D1290" s="113">
        <v>279</v>
      </c>
      <c r="E1290" s="113">
        <v>267.5</v>
      </c>
      <c r="F1290" s="113">
        <v>268.89</v>
      </c>
      <c r="G1290" s="113">
        <v>268.85000000000002</v>
      </c>
      <c r="H1290" s="113">
        <v>273.69</v>
      </c>
      <c r="I1290" s="113">
        <v>5658</v>
      </c>
      <c r="J1290" s="113">
        <v>1522851.74</v>
      </c>
      <c r="K1290" s="115">
        <v>43493</v>
      </c>
      <c r="L1290" s="113">
        <v>145</v>
      </c>
      <c r="M1290" s="113" t="s">
        <v>2848</v>
      </c>
      <c r="N1290" s="351"/>
    </row>
    <row r="1291" spans="1:14">
      <c r="A1291" s="113" t="s">
        <v>1971</v>
      </c>
      <c r="B1291" s="113" t="s">
        <v>384</v>
      </c>
      <c r="C1291" s="113">
        <v>1245.05</v>
      </c>
      <c r="D1291" s="113">
        <v>1262</v>
      </c>
      <c r="E1291" s="113">
        <v>1245</v>
      </c>
      <c r="F1291" s="113">
        <v>1260.05</v>
      </c>
      <c r="G1291" s="113">
        <v>1260</v>
      </c>
      <c r="H1291" s="113">
        <v>1260.0999999999999</v>
      </c>
      <c r="I1291" s="113">
        <v>1234</v>
      </c>
      <c r="J1291" s="113">
        <v>1547732.15</v>
      </c>
      <c r="K1291" s="115">
        <v>43493</v>
      </c>
      <c r="L1291" s="113">
        <v>194</v>
      </c>
      <c r="M1291" s="113" t="s">
        <v>1972</v>
      </c>
      <c r="N1291" s="351"/>
    </row>
    <row r="1292" spans="1:14">
      <c r="A1292" s="113" t="s">
        <v>3342</v>
      </c>
      <c r="B1292" s="113" t="s">
        <v>384</v>
      </c>
      <c r="C1292" s="113">
        <v>7.75</v>
      </c>
      <c r="D1292" s="113">
        <v>7.95</v>
      </c>
      <c r="E1292" s="113">
        <v>7.7</v>
      </c>
      <c r="F1292" s="113">
        <v>7.95</v>
      </c>
      <c r="G1292" s="113">
        <v>7.95</v>
      </c>
      <c r="H1292" s="113">
        <v>7.75</v>
      </c>
      <c r="I1292" s="113">
        <v>216</v>
      </c>
      <c r="J1292" s="113">
        <v>1706.7</v>
      </c>
      <c r="K1292" s="115">
        <v>43493</v>
      </c>
      <c r="L1292" s="113">
        <v>6</v>
      </c>
      <c r="M1292" s="113" t="s">
        <v>3343</v>
      </c>
      <c r="N1292" s="351"/>
    </row>
    <row r="1293" spans="1:14">
      <c r="A1293" s="113" t="s">
        <v>2083</v>
      </c>
      <c r="B1293" s="113" t="s">
        <v>384</v>
      </c>
      <c r="C1293" s="113">
        <v>20.45</v>
      </c>
      <c r="D1293" s="113">
        <v>20.5</v>
      </c>
      <c r="E1293" s="113">
        <v>19.2</v>
      </c>
      <c r="F1293" s="113">
        <v>19.2</v>
      </c>
      <c r="G1293" s="113">
        <v>19.2</v>
      </c>
      <c r="H1293" s="113">
        <v>21.3</v>
      </c>
      <c r="I1293" s="113">
        <v>4360</v>
      </c>
      <c r="J1293" s="113">
        <v>85243.85</v>
      </c>
      <c r="K1293" s="115">
        <v>43493</v>
      </c>
      <c r="L1293" s="113">
        <v>39</v>
      </c>
      <c r="M1293" s="113" t="s">
        <v>2084</v>
      </c>
      <c r="N1293" s="351"/>
    </row>
    <row r="1294" spans="1:14">
      <c r="A1294" s="113" t="s">
        <v>1485</v>
      </c>
      <c r="B1294" s="113" t="s">
        <v>384</v>
      </c>
      <c r="C1294" s="113">
        <v>384</v>
      </c>
      <c r="D1294" s="113">
        <v>389.75</v>
      </c>
      <c r="E1294" s="113">
        <v>368.3</v>
      </c>
      <c r="F1294" s="113">
        <v>372.3</v>
      </c>
      <c r="G1294" s="113">
        <v>374</v>
      </c>
      <c r="H1294" s="113">
        <v>383.2</v>
      </c>
      <c r="I1294" s="113">
        <v>34888</v>
      </c>
      <c r="J1294" s="113">
        <v>13140904.65</v>
      </c>
      <c r="K1294" s="115">
        <v>43493</v>
      </c>
      <c r="L1294" s="113">
        <v>1256</v>
      </c>
      <c r="M1294" s="113" t="s">
        <v>1486</v>
      </c>
      <c r="N1294" s="351"/>
    </row>
    <row r="1295" spans="1:14">
      <c r="A1295" s="113" t="s">
        <v>2329</v>
      </c>
      <c r="B1295" s="113" t="s">
        <v>384</v>
      </c>
      <c r="C1295" s="113">
        <v>143</v>
      </c>
      <c r="D1295" s="113">
        <v>143.85</v>
      </c>
      <c r="E1295" s="113">
        <v>136.05000000000001</v>
      </c>
      <c r="F1295" s="113">
        <v>137.75</v>
      </c>
      <c r="G1295" s="113">
        <v>138.55000000000001</v>
      </c>
      <c r="H1295" s="113">
        <v>142.1</v>
      </c>
      <c r="I1295" s="113">
        <v>35366</v>
      </c>
      <c r="J1295" s="113">
        <v>4960445.9000000004</v>
      </c>
      <c r="K1295" s="115">
        <v>43493</v>
      </c>
      <c r="L1295" s="113">
        <v>548</v>
      </c>
      <c r="M1295" s="113" t="s">
        <v>2330</v>
      </c>
      <c r="N1295" s="351"/>
    </row>
    <row r="1296" spans="1:14">
      <c r="A1296" s="113" t="s">
        <v>2176</v>
      </c>
      <c r="B1296" s="113" t="s">
        <v>384</v>
      </c>
      <c r="C1296" s="113">
        <v>63.45</v>
      </c>
      <c r="D1296" s="113">
        <v>64.650000000000006</v>
      </c>
      <c r="E1296" s="113">
        <v>60</v>
      </c>
      <c r="F1296" s="113">
        <v>60.75</v>
      </c>
      <c r="G1296" s="113">
        <v>61</v>
      </c>
      <c r="H1296" s="113">
        <v>63.4</v>
      </c>
      <c r="I1296" s="113">
        <v>152960</v>
      </c>
      <c r="J1296" s="113">
        <v>9421433.4000000004</v>
      </c>
      <c r="K1296" s="115">
        <v>43493</v>
      </c>
      <c r="L1296" s="113">
        <v>1473</v>
      </c>
      <c r="M1296" s="113" t="s">
        <v>2177</v>
      </c>
      <c r="N1296" s="351"/>
    </row>
    <row r="1297" spans="1:14">
      <c r="A1297" s="113" t="s">
        <v>2039</v>
      </c>
      <c r="B1297" s="113" t="s">
        <v>384</v>
      </c>
      <c r="C1297" s="113">
        <v>429.95</v>
      </c>
      <c r="D1297" s="113">
        <v>433.95</v>
      </c>
      <c r="E1297" s="113">
        <v>408.05</v>
      </c>
      <c r="F1297" s="113">
        <v>411.15</v>
      </c>
      <c r="G1297" s="113">
        <v>414</v>
      </c>
      <c r="H1297" s="113">
        <v>429.5</v>
      </c>
      <c r="I1297" s="113">
        <v>74477</v>
      </c>
      <c r="J1297" s="113">
        <v>30714097.100000001</v>
      </c>
      <c r="K1297" s="115">
        <v>43493</v>
      </c>
      <c r="L1297" s="113">
        <v>2968</v>
      </c>
      <c r="M1297" s="113" t="s">
        <v>2040</v>
      </c>
      <c r="N1297" s="351"/>
    </row>
    <row r="1298" spans="1:14">
      <c r="A1298" s="113" t="s">
        <v>1487</v>
      </c>
      <c r="B1298" s="113" t="s">
        <v>384</v>
      </c>
      <c r="C1298" s="113">
        <v>127.8</v>
      </c>
      <c r="D1298" s="113">
        <v>128.19999999999999</v>
      </c>
      <c r="E1298" s="113">
        <v>124.1</v>
      </c>
      <c r="F1298" s="113">
        <v>124.8</v>
      </c>
      <c r="G1298" s="113">
        <v>124.7</v>
      </c>
      <c r="H1298" s="113">
        <v>128</v>
      </c>
      <c r="I1298" s="113">
        <v>12048</v>
      </c>
      <c r="J1298" s="113">
        <v>1527674.4</v>
      </c>
      <c r="K1298" s="115">
        <v>43493</v>
      </c>
      <c r="L1298" s="113">
        <v>203</v>
      </c>
      <c r="M1298" s="113" t="s">
        <v>1488</v>
      </c>
      <c r="N1298" s="351"/>
    </row>
    <row r="1299" spans="1:14">
      <c r="A1299" s="113" t="s">
        <v>1489</v>
      </c>
      <c r="B1299" s="113" t="s">
        <v>384</v>
      </c>
      <c r="C1299" s="113">
        <v>307.45</v>
      </c>
      <c r="D1299" s="113">
        <v>308</v>
      </c>
      <c r="E1299" s="113">
        <v>301.25</v>
      </c>
      <c r="F1299" s="113">
        <v>306.14999999999998</v>
      </c>
      <c r="G1299" s="113">
        <v>305</v>
      </c>
      <c r="H1299" s="113">
        <v>305.55</v>
      </c>
      <c r="I1299" s="113">
        <v>16753</v>
      </c>
      <c r="J1299" s="113">
        <v>5111154.75</v>
      </c>
      <c r="K1299" s="115">
        <v>43493</v>
      </c>
      <c r="L1299" s="113">
        <v>790</v>
      </c>
      <c r="M1299" s="113" t="s">
        <v>1490</v>
      </c>
      <c r="N1299" s="351"/>
    </row>
    <row r="1300" spans="1:14">
      <c r="A1300" s="113" t="s">
        <v>1491</v>
      </c>
      <c r="B1300" s="113" t="s">
        <v>384</v>
      </c>
      <c r="C1300" s="113">
        <v>1432.35</v>
      </c>
      <c r="D1300" s="113">
        <v>1432.4</v>
      </c>
      <c r="E1300" s="113">
        <v>1271.4000000000001</v>
      </c>
      <c r="F1300" s="113">
        <v>1305.9000000000001</v>
      </c>
      <c r="G1300" s="113">
        <v>1302</v>
      </c>
      <c r="H1300" s="113">
        <v>1386.8</v>
      </c>
      <c r="I1300" s="113">
        <v>1007</v>
      </c>
      <c r="J1300" s="113">
        <v>1330441.55</v>
      </c>
      <c r="K1300" s="115">
        <v>43493</v>
      </c>
      <c r="L1300" s="113">
        <v>280</v>
      </c>
      <c r="M1300" s="113" t="s">
        <v>1492</v>
      </c>
      <c r="N1300" s="351"/>
    </row>
    <row r="1301" spans="1:14">
      <c r="A1301" s="113" t="s">
        <v>3200</v>
      </c>
      <c r="B1301" s="113" t="s">
        <v>384</v>
      </c>
      <c r="C1301" s="113">
        <v>250</v>
      </c>
      <c r="D1301" s="113">
        <v>251</v>
      </c>
      <c r="E1301" s="113">
        <v>236.57</v>
      </c>
      <c r="F1301" s="113">
        <v>236.57</v>
      </c>
      <c r="G1301" s="113">
        <v>236.57</v>
      </c>
      <c r="H1301" s="113">
        <v>239.9</v>
      </c>
      <c r="I1301" s="113">
        <v>16</v>
      </c>
      <c r="J1301" s="113">
        <v>3816.09</v>
      </c>
      <c r="K1301" s="115">
        <v>43493</v>
      </c>
      <c r="L1301" s="113">
        <v>7</v>
      </c>
      <c r="M1301" s="113" t="s">
        <v>3201</v>
      </c>
      <c r="N1301" s="351"/>
    </row>
    <row r="1302" spans="1:14">
      <c r="A1302" s="113" t="s">
        <v>1493</v>
      </c>
      <c r="B1302" s="113" t="s">
        <v>384</v>
      </c>
      <c r="C1302" s="113">
        <v>415.9</v>
      </c>
      <c r="D1302" s="113">
        <v>424.55</v>
      </c>
      <c r="E1302" s="113">
        <v>395</v>
      </c>
      <c r="F1302" s="113">
        <v>404</v>
      </c>
      <c r="G1302" s="113">
        <v>417</v>
      </c>
      <c r="H1302" s="113">
        <v>415.7</v>
      </c>
      <c r="I1302" s="113">
        <v>23939</v>
      </c>
      <c r="J1302" s="113">
        <v>10001058.15</v>
      </c>
      <c r="K1302" s="115">
        <v>43493</v>
      </c>
      <c r="L1302" s="113">
        <v>477</v>
      </c>
      <c r="M1302" s="113" t="s">
        <v>1494</v>
      </c>
      <c r="N1302" s="351"/>
    </row>
    <row r="1303" spans="1:14">
      <c r="A1303" s="113" t="s">
        <v>1495</v>
      </c>
      <c r="B1303" s="113" t="s">
        <v>384</v>
      </c>
      <c r="C1303" s="113">
        <v>387</v>
      </c>
      <c r="D1303" s="113">
        <v>391.5</v>
      </c>
      <c r="E1303" s="113">
        <v>380.8</v>
      </c>
      <c r="F1303" s="113">
        <v>383.7</v>
      </c>
      <c r="G1303" s="113">
        <v>380.8</v>
      </c>
      <c r="H1303" s="113">
        <v>391.6</v>
      </c>
      <c r="I1303" s="113">
        <v>7489</v>
      </c>
      <c r="J1303" s="113">
        <v>2893212.5</v>
      </c>
      <c r="K1303" s="115">
        <v>43493</v>
      </c>
      <c r="L1303" s="113">
        <v>426</v>
      </c>
      <c r="M1303" s="113" t="s">
        <v>1496</v>
      </c>
      <c r="N1303" s="351"/>
    </row>
    <row r="1304" spans="1:14">
      <c r="A1304" s="113" t="s">
        <v>1497</v>
      </c>
      <c r="B1304" s="113" t="s">
        <v>384</v>
      </c>
      <c r="C1304" s="113">
        <v>76.8</v>
      </c>
      <c r="D1304" s="113">
        <v>79.599999999999994</v>
      </c>
      <c r="E1304" s="113">
        <v>63</v>
      </c>
      <c r="F1304" s="113">
        <v>64</v>
      </c>
      <c r="G1304" s="113">
        <v>64.75</v>
      </c>
      <c r="H1304" s="113">
        <v>76.8</v>
      </c>
      <c r="I1304" s="113">
        <v>26302</v>
      </c>
      <c r="J1304" s="113">
        <v>1755989.85</v>
      </c>
      <c r="K1304" s="115">
        <v>43493</v>
      </c>
      <c r="L1304" s="113">
        <v>571</v>
      </c>
      <c r="M1304" s="113" t="s">
        <v>1498</v>
      </c>
      <c r="N1304" s="351"/>
    </row>
    <row r="1305" spans="1:14">
      <c r="A1305" s="113" t="s">
        <v>1499</v>
      </c>
      <c r="B1305" s="113" t="s">
        <v>384</v>
      </c>
      <c r="C1305" s="113">
        <v>40</v>
      </c>
      <c r="D1305" s="113">
        <v>40.6</v>
      </c>
      <c r="E1305" s="113">
        <v>38.5</v>
      </c>
      <c r="F1305" s="113">
        <v>38.700000000000003</v>
      </c>
      <c r="G1305" s="113">
        <v>39</v>
      </c>
      <c r="H1305" s="113">
        <v>40</v>
      </c>
      <c r="I1305" s="113">
        <v>61393</v>
      </c>
      <c r="J1305" s="113">
        <v>2381519.9500000002</v>
      </c>
      <c r="K1305" s="115">
        <v>43493</v>
      </c>
      <c r="L1305" s="113">
        <v>582</v>
      </c>
      <c r="M1305" s="113" t="s">
        <v>1500</v>
      </c>
      <c r="N1305" s="351"/>
    </row>
    <row r="1306" spans="1:14">
      <c r="A1306" s="113" t="s">
        <v>2544</v>
      </c>
      <c r="B1306" s="113" t="s">
        <v>384</v>
      </c>
      <c r="C1306" s="113">
        <v>51.6</v>
      </c>
      <c r="D1306" s="113">
        <v>53.8</v>
      </c>
      <c r="E1306" s="113">
        <v>48</v>
      </c>
      <c r="F1306" s="113">
        <v>49.15</v>
      </c>
      <c r="G1306" s="113">
        <v>49</v>
      </c>
      <c r="H1306" s="113">
        <v>53</v>
      </c>
      <c r="I1306" s="113">
        <v>10876</v>
      </c>
      <c r="J1306" s="113">
        <v>546503.85</v>
      </c>
      <c r="K1306" s="115">
        <v>43493</v>
      </c>
      <c r="L1306" s="113">
        <v>173</v>
      </c>
      <c r="M1306" s="113" t="s">
        <v>2545</v>
      </c>
      <c r="N1306" s="351"/>
    </row>
    <row r="1307" spans="1:14">
      <c r="A1307" s="113" t="s">
        <v>2347</v>
      </c>
      <c r="B1307" s="113" t="s">
        <v>384</v>
      </c>
      <c r="C1307" s="113">
        <v>190</v>
      </c>
      <c r="D1307" s="113">
        <v>193.7</v>
      </c>
      <c r="E1307" s="113">
        <v>180</v>
      </c>
      <c r="F1307" s="113">
        <v>180.5</v>
      </c>
      <c r="G1307" s="113">
        <v>180</v>
      </c>
      <c r="H1307" s="113">
        <v>186.3</v>
      </c>
      <c r="I1307" s="113">
        <v>568</v>
      </c>
      <c r="J1307" s="113">
        <v>104402.7</v>
      </c>
      <c r="K1307" s="115">
        <v>43493</v>
      </c>
      <c r="L1307" s="113">
        <v>50</v>
      </c>
      <c r="M1307" s="113" t="s">
        <v>2348</v>
      </c>
      <c r="N1307" s="351"/>
    </row>
    <row r="1308" spans="1:14">
      <c r="A1308" s="113" t="s">
        <v>1501</v>
      </c>
      <c r="B1308" s="113" t="s">
        <v>384</v>
      </c>
      <c r="C1308" s="113">
        <v>168.15</v>
      </c>
      <c r="D1308" s="113">
        <v>168.5</v>
      </c>
      <c r="E1308" s="113">
        <v>160.6</v>
      </c>
      <c r="F1308" s="113">
        <v>162.15</v>
      </c>
      <c r="G1308" s="113">
        <v>161.19999999999999</v>
      </c>
      <c r="H1308" s="113">
        <v>169.4</v>
      </c>
      <c r="I1308" s="113">
        <v>32048</v>
      </c>
      <c r="J1308" s="113">
        <v>5224516.3499999996</v>
      </c>
      <c r="K1308" s="115">
        <v>43493</v>
      </c>
      <c r="L1308" s="113">
        <v>608</v>
      </c>
      <c r="M1308" s="113" t="s">
        <v>1502</v>
      </c>
      <c r="N1308" s="351"/>
    </row>
    <row r="1309" spans="1:14">
      <c r="A1309" s="113" t="s">
        <v>1503</v>
      </c>
      <c r="B1309" s="113" t="s">
        <v>384</v>
      </c>
      <c r="C1309" s="113">
        <v>512.04999999999995</v>
      </c>
      <c r="D1309" s="113">
        <v>522</v>
      </c>
      <c r="E1309" s="113">
        <v>507.5</v>
      </c>
      <c r="F1309" s="113">
        <v>519.15</v>
      </c>
      <c r="G1309" s="113">
        <v>515</v>
      </c>
      <c r="H1309" s="113">
        <v>517</v>
      </c>
      <c r="I1309" s="113">
        <v>12099</v>
      </c>
      <c r="J1309" s="113">
        <v>6251804.1500000004</v>
      </c>
      <c r="K1309" s="115">
        <v>43493</v>
      </c>
      <c r="L1309" s="113">
        <v>991</v>
      </c>
      <c r="M1309" s="113" t="s">
        <v>1504</v>
      </c>
      <c r="N1309" s="351"/>
    </row>
    <row r="1310" spans="1:14">
      <c r="A1310" s="113" t="s">
        <v>210</v>
      </c>
      <c r="B1310" s="113" t="s">
        <v>384</v>
      </c>
      <c r="C1310" s="113">
        <v>15710.05</v>
      </c>
      <c r="D1310" s="113">
        <v>15800</v>
      </c>
      <c r="E1310" s="113">
        <v>14951.1</v>
      </c>
      <c r="F1310" s="113">
        <v>15052.4</v>
      </c>
      <c r="G1310" s="113">
        <v>15049.35</v>
      </c>
      <c r="H1310" s="113">
        <v>15723.2</v>
      </c>
      <c r="I1310" s="113">
        <v>29244</v>
      </c>
      <c r="J1310" s="113">
        <v>444375245</v>
      </c>
      <c r="K1310" s="115">
        <v>43493</v>
      </c>
      <c r="L1310" s="113">
        <v>10487</v>
      </c>
      <c r="M1310" s="113" t="s">
        <v>1505</v>
      </c>
      <c r="N1310" s="351"/>
    </row>
    <row r="1311" spans="1:14">
      <c r="A1311" s="113" t="s">
        <v>1506</v>
      </c>
      <c r="B1311" s="113" t="s">
        <v>384</v>
      </c>
      <c r="C1311" s="113">
        <v>142.65</v>
      </c>
      <c r="D1311" s="113">
        <v>145</v>
      </c>
      <c r="E1311" s="113">
        <v>138</v>
      </c>
      <c r="F1311" s="113">
        <v>139.25</v>
      </c>
      <c r="G1311" s="113">
        <v>138.44999999999999</v>
      </c>
      <c r="H1311" s="113">
        <v>141.55000000000001</v>
      </c>
      <c r="I1311" s="113">
        <v>40829</v>
      </c>
      <c r="J1311" s="113">
        <v>5738421.5</v>
      </c>
      <c r="K1311" s="115">
        <v>43493</v>
      </c>
      <c r="L1311" s="113">
        <v>1667</v>
      </c>
      <c r="M1311" s="113" t="s">
        <v>1507</v>
      </c>
      <c r="N1311" s="351"/>
    </row>
    <row r="1312" spans="1:14">
      <c r="A1312" s="113" t="s">
        <v>2499</v>
      </c>
      <c r="B1312" s="113" t="s">
        <v>384</v>
      </c>
      <c r="C1312" s="113">
        <v>5.6</v>
      </c>
      <c r="D1312" s="113">
        <v>6</v>
      </c>
      <c r="E1312" s="113">
        <v>5.35</v>
      </c>
      <c r="F1312" s="113">
        <v>5.4</v>
      </c>
      <c r="G1312" s="113">
        <v>5.4</v>
      </c>
      <c r="H1312" s="113">
        <v>5.7</v>
      </c>
      <c r="I1312" s="113">
        <v>47128</v>
      </c>
      <c r="J1312" s="113">
        <v>262323.15000000002</v>
      </c>
      <c r="K1312" s="115">
        <v>43493</v>
      </c>
      <c r="L1312" s="113">
        <v>98</v>
      </c>
      <c r="M1312" s="113" t="s">
        <v>2500</v>
      </c>
      <c r="N1312" s="351"/>
    </row>
    <row r="1313" spans="1:14">
      <c r="A1313" s="113" t="s">
        <v>1508</v>
      </c>
      <c r="B1313" s="113" t="s">
        <v>384</v>
      </c>
      <c r="C1313" s="113">
        <v>124.7</v>
      </c>
      <c r="D1313" s="113">
        <v>125.4</v>
      </c>
      <c r="E1313" s="113">
        <v>117</v>
      </c>
      <c r="F1313" s="113">
        <v>120.35</v>
      </c>
      <c r="G1313" s="113">
        <v>121</v>
      </c>
      <c r="H1313" s="113">
        <v>124.7</v>
      </c>
      <c r="I1313" s="113">
        <v>26224</v>
      </c>
      <c r="J1313" s="113">
        <v>3156449.3</v>
      </c>
      <c r="K1313" s="115">
        <v>43493</v>
      </c>
      <c r="L1313" s="113">
        <v>613</v>
      </c>
      <c r="M1313" s="113" t="s">
        <v>1509</v>
      </c>
      <c r="N1313" s="351"/>
    </row>
    <row r="1314" spans="1:14">
      <c r="A1314" s="113" t="s">
        <v>1510</v>
      </c>
      <c r="B1314" s="113" t="s">
        <v>384</v>
      </c>
      <c r="C1314" s="113">
        <v>201</v>
      </c>
      <c r="D1314" s="113">
        <v>203.05</v>
      </c>
      <c r="E1314" s="113">
        <v>197</v>
      </c>
      <c r="F1314" s="113">
        <v>199.1</v>
      </c>
      <c r="G1314" s="113">
        <v>199.25</v>
      </c>
      <c r="H1314" s="113">
        <v>203</v>
      </c>
      <c r="I1314" s="113">
        <v>14682</v>
      </c>
      <c r="J1314" s="113">
        <v>2945706.05</v>
      </c>
      <c r="K1314" s="115">
        <v>43493</v>
      </c>
      <c r="L1314" s="113">
        <v>353</v>
      </c>
      <c r="M1314" s="113" t="s">
        <v>1511</v>
      </c>
      <c r="N1314" s="351"/>
    </row>
    <row r="1315" spans="1:14">
      <c r="A1315" s="113" t="s">
        <v>3344</v>
      </c>
      <c r="B1315" s="113" t="s">
        <v>3217</v>
      </c>
      <c r="C1315" s="113">
        <v>1075</v>
      </c>
      <c r="D1315" s="113">
        <v>1075</v>
      </c>
      <c r="E1315" s="113">
        <v>1000</v>
      </c>
      <c r="F1315" s="113">
        <v>1020</v>
      </c>
      <c r="G1315" s="113">
        <v>1020</v>
      </c>
      <c r="H1315" s="113">
        <v>1044.9000000000001</v>
      </c>
      <c r="I1315" s="113">
        <v>230</v>
      </c>
      <c r="J1315" s="113">
        <v>234790.2</v>
      </c>
      <c r="K1315" s="115">
        <v>43493</v>
      </c>
      <c r="L1315" s="113">
        <v>30</v>
      </c>
      <c r="M1315" s="113" t="s">
        <v>3345</v>
      </c>
      <c r="N1315" s="351"/>
    </row>
    <row r="1316" spans="1:14">
      <c r="A1316" s="113" t="s">
        <v>1512</v>
      </c>
      <c r="B1316" s="113" t="s">
        <v>384</v>
      </c>
      <c r="C1316" s="113">
        <v>1728.65</v>
      </c>
      <c r="D1316" s="113">
        <v>1765</v>
      </c>
      <c r="E1316" s="113">
        <v>1662.05</v>
      </c>
      <c r="F1316" s="113">
        <v>1752.1</v>
      </c>
      <c r="G1316" s="113">
        <v>1732.6</v>
      </c>
      <c r="H1316" s="113">
        <v>1742.65</v>
      </c>
      <c r="I1316" s="113">
        <v>338559</v>
      </c>
      <c r="J1316" s="113">
        <v>578861653.89999998</v>
      </c>
      <c r="K1316" s="115">
        <v>43493</v>
      </c>
      <c r="L1316" s="113">
        <v>2801</v>
      </c>
      <c r="M1316" s="113" t="s">
        <v>1513</v>
      </c>
      <c r="N1316" s="351"/>
    </row>
    <row r="1317" spans="1:14">
      <c r="A1317" s="113" t="s">
        <v>1514</v>
      </c>
      <c r="B1317" s="113" t="s">
        <v>384</v>
      </c>
      <c r="C1317" s="113">
        <v>10.6</v>
      </c>
      <c r="D1317" s="113">
        <v>10.6</v>
      </c>
      <c r="E1317" s="113">
        <v>10</v>
      </c>
      <c r="F1317" s="113">
        <v>10.050000000000001</v>
      </c>
      <c r="G1317" s="113">
        <v>10</v>
      </c>
      <c r="H1317" s="113">
        <v>10.3</v>
      </c>
      <c r="I1317" s="113">
        <v>32267</v>
      </c>
      <c r="J1317" s="113">
        <v>324666.45</v>
      </c>
      <c r="K1317" s="115">
        <v>43493</v>
      </c>
      <c r="L1317" s="113">
        <v>146</v>
      </c>
      <c r="M1317" s="113" t="s">
        <v>1515</v>
      </c>
      <c r="N1317" s="351"/>
    </row>
    <row r="1318" spans="1:14">
      <c r="A1318" s="113" t="s">
        <v>2700</v>
      </c>
      <c r="B1318" s="113" t="s">
        <v>384</v>
      </c>
      <c r="C1318" s="113">
        <v>6.25</v>
      </c>
      <c r="D1318" s="113">
        <v>6.25</v>
      </c>
      <c r="E1318" s="113">
        <v>5.25</v>
      </c>
      <c r="F1318" s="113">
        <v>5.5</v>
      </c>
      <c r="G1318" s="113">
        <v>5.6</v>
      </c>
      <c r="H1318" s="113">
        <v>5.45</v>
      </c>
      <c r="I1318" s="113">
        <v>11156</v>
      </c>
      <c r="J1318" s="113">
        <v>61917.95</v>
      </c>
      <c r="K1318" s="115">
        <v>43493</v>
      </c>
      <c r="L1318" s="113">
        <v>34</v>
      </c>
      <c r="M1318" s="113" t="s">
        <v>2701</v>
      </c>
      <c r="N1318" s="351"/>
    </row>
    <row r="1319" spans="1:14">
      <c r="A1319" s="113" t="s">
        <v>3654</v>
      </c>
      <c r="B1319" s="113" t="s">
        <v>384</v>
      </c>
      <c r="C1319" s="113">
        <v>6.15</v>
      </c>
      <c r="D1319" s="113">
        <v>6.15</v>
      </c>
      <c r="E1319" s="113">
        <v>6.15</v>
      </c>
      <c r="F1319" s="113">
        <v>6.15</v>
      </c>
      <c r="G1319" s="113">
        <v>6.15</v>
      </c>
      <c r="H1319" s="113">
        <v>6.45</v>
      </c>
      <c r="I1319" s="113">
        <v>12</v>
      </c>
      <c r="J1319" s="113">
        <v>73.8</v>
      </c>
      <c r="K1319" s="115">
        <v>43493</v>
      </c>
      <c r="L1319" s="113">
        <v>1</v>
      </c>
      <c r="M1319" s="113" t="s">
        <v>3655</v>
      </c>
      <c r="N1319" s="351"/>
    </row>
    <row r="1320" spans="1:14">
      <c r="A1320" s="113" t="s">
        <v>1516</v>
      </c>
      <c r="B1320" s="113" t="s">
        <v>384</v>
      </c>
      <c r="C1320" s="113">
        <v>24.35</v>
      </c>
      <c r="D1320" s="113">
        <v>24.35</v>
      </c>
      <c r="E1320" s="113">
        <v>21.85</v>
      </c>
      <c r="F1320" s="113">
        <v>22.1</v>
      </c>
      <c r="G1320" s="113">
        <v>22.55</v>
      </c>
      <c r="H1320" s="113">
        <v>23.75</v>
      </c>
      <c r="I1320" s="113">
        <v>11388</v>
      </c>
      <c r="J1320" s="113">
        <v>255726.9</v>
      </c>
      <c r="K1320" s="115">
        <v>43493</v>
      </c>
      <c r="L1320" s="113">
        <v>150</v>
      </c>
      <c r="M1320" s="113" t="s">
        <v>1517</v>
      </c>
      <c r="N1320" s="351"/>
    </row>
    <row r="1321" spans="1:14">
      <c r="A1321" s="113" t="s">
        <v>1518</v>
      </c>
      <c r="B1321" s="113" t="s">
        <v>384</v>
      </c>
      <c r="C1321" s="113">
        <v>143.4</v>
      </c>
      <c r="D1321" s="113">
        <v>143.4</v>
      </c>
      <c r="E1321" s="113">
        <v>128.35</v>
      </c>
      <c r="F1321" s="113">
        <v>134.69999999999999</v>
      </c>
      <c r="G1321" s="113">
        <v>134.9</v>
      </c>
      <c r="H1321" s="113">
        <v>143.55000000000001</v>
      </c>
      <c r="I1321" s="113">
        <v>27721</v>
      </c>
      <c r="J1321" s="113">
        <v>3735419.35</v>
      </c>
      <c r="K1321" s="115">
        <v>43493</v>
      </c>
      <c r="L1321" s="113">
        <v>801</v>
      </c>
      <c r="M1321" s="113" t="s">
        <v>1519</v>
      </c>
      <c r="N1321" s="351"/>
    </row>
    <row r="1322" spans="1:14">
      <c r="A1322" s="113" t="s">
        <v>139</v>
      </c>
      <c r="B1322" s="113" t="s">
        <v>384</v>
      </c>
      <c r="C1322" s="113">
        <v>1025.8</v>
      </c>
      <c r="D1322" s="113">
        <v>1025.8</v>
      </c>
      <c r="E1322" s="113">
        <v>977.6</v>
      </c>
      <c r="F1322" s="113">
        <v>991.45</v>
      </c>
      <c r="G1322" s="113">
        <v>992.65</v>
      </c>
      <c r="H1322" s="113">
        <v>1029.75</v>
      </c>
      <c r="I1322" s="113">
        <v>319557</v>
      </c>
      <c r="J1322" s="113">
        <v>318306737.30000001</v>
      </c>
      <c r="K1322" s="115">
        <v>43493</v>
      </c>
      <c r="L1322" s="113">
        <v>11745</v>
      </c>
      <c r="M1322" s="113" t="s">
        <v>3121</v>
      </c>
      <c r="N1322" s="351"/>
    </row>
    <row r="1323" spans="1:14">
      <c r="A1323" s="113" t="s">
        <v>2794</v>
      </c>
      <c r="B1323" s="113" t="s">
        <v>384</v>
      </c>
      <c r="C1323" s="113">
        <v>48.35</v>
      </c>
      <c r="D1323" s="113">
        <v>49.4</v>
      </c>
      <c r="E1323" s="113">
        <v>46.15</v>
      </c>
      <c r="F1323" s="113">
        <v>48.4</v>
      </c>
      <c r="G1323" s="113">
        <v>48.95</v>
      </c>
      <c r="H1323" s="113">
        <v>48.25</v>
      </c>
      <c r="I1323" s="113">
        <v>35293</v>
      </c>
      <c r="J1323" s="113">
        <v>1694748.3</v>
      </c>
      <c r="K1323" s="115">
        <v>43493</v>
      </c>
      <c r="L1323" s="113">
        <v>580</v>
      </c>
      <c r="M1323" s="113" t="s">
        <v>2795</v>
      </c>
      <c r="N1323" s="351"/>
    </row>
    <row r="1324" spans="1:14">
      <c r="A1324" s="113" t="s">
        <v>3346</v>
      </c>
      <c r="B1324" s="113" t="s">
        <v>3217</v>
      </c>
      <c r="C1324" s="113">
        <v>15</v>
      </c>
      <c r="D1324" s="113">
        <v>15</v>
      </c>
      <c r="E1324" s="113">
        <v>14.55</v>
      </c>
      <c r="F1324" s="113">
        <v>14.65</v>
      </c>
      <c r="G1324" s="113">
        <v>14.95</v>
      </c>
      <c r="H1324" s="113">
        <v>15</v>
      </c>
      <c r="I1324" s="113">
        <v>3865</v>
      </c>
      <c r="J1324" s="113">
        <v>57090.65</v>
      </c>
      <c r="K1324" s="115">
        <v>43493</v>
      </c>
      <c r="L1324" s="113">
        <v>18</v>
      </c>
      <c r="M1324" s="113" t="s">
        <v>3347</v>
      </c>
      <c r="N1324" s="351"/>
    </row>
    <row r="1325" spans="1:14">
      <c r="A1325" s="113" t="s">
        <v>2501</v>
      </c>
      <c r="B1325" s="113" t="s">
        <v>384</v>
      </c>
      <c r="C1325" s="113">
        <v>209.7</v>
      </c>
      <c r="D1325" s="113">
        <v>209.7</v>
      </c>
      <c r="E1325" s="113">
        <v>190.4</v>
      </c>
      <c r="F1325" s="113">
        <v>195.25</v>
      </c>
      <c r="G1325" s="113">
        <v>195</v>
      </c>
      <c r="H1325" s="113">
        <v>206.2</v>
      </c>
      <c r="I1325" s="113">
        <v>4264</v>
      </c>
      <c r="J1325" s="113">
        <v>836876.25</v>
      </c>
      <c r="K1325" s="115">
        <v>43493</v>
      </c>
      <c r="L1325" s="113">
        <v>201</v>
      </c>
      <c r="M1325" s="113" t="s">
        <v>2502</v>
      </c>
      <c r="N1325" s="351"/>
    </row>
    <row r="1326" spans="1:14">
      <c r="A1326" s="113" t="s">
        <v>3348</v>
      </c>
      <c r="B1326" s="113" t="s">
        <v>384</v>
      </c>
      <c r="C1326" s="113">
        <v>10.199999999999999</v>
      </c>
      <c r="D1326" s="113">
        <v>10.45</v>
      </c>
      <c r="E1326" s="113">
        <v>10.15</v>
      </c>
      <c r="F1326" s="113">
        <v>10.199999999999999</v>
      </c>
      <c r="G1326" s="113">
        <v>10.199999999999999</v>
      </c>
      <c r="H1326" s="113">
        <v>10.65</v>
      </c>
      <c r="I1326" s="113">
        <v>6437</v>
      </c>
      <c r="J1326" s="113">
        <v>65805.149999999994</v>
      </c>
      <c r="K1326" s="115">
        <v>43493</v>
      </c>
      <c r="L1326" s="113">
        <v>29</v>
      </c>
      <c r="M1326" s="113" t="s">
        <v>3349</v>
      </c>
      <c r="N1326" s="351"/>
    </row>
    <row r="1327" spans="1:14">
      <c r="A1327" s="113" t="s">
        <v>1520</v>
      </c>
      <c r="B1327" s="113" t="s">
        <v>384</v>
      </c>
      <c r="C1327" s="113">
        <v>165</v>
      </c>
      <c r="D1327" s="113">
        <v>168.95</v>
      </c>
      <c r="E1327" s="113">
        <v>162.05000000000001</v>
      </c>
      <c r="F1327" s="113">
        <v>163.44999999999999</v>
      </c>
      <c r="G1327" s="113">
        <v>163.05000000000001</v>
      </c>
      <c r="H1327" s="113">
        <v>167.8</v>
      </c>
      <c r="I1327" s="113">
        <v>48662</v>
      </c>
      <c r="J1327" s="113">
        <v>8141731.5</v>
      </c>
      <c r="K1327" s="115">
        <v>43493</v>
      </c>
      <c r="L1327" s="113">
        <v>1476</v>
      </c>
      <c r="M1327" s="113" t="s">
        <v>1521</v>
      </c>
      <c r="N1327" s="351"/>
    </row>
    <row r="1328" spans="1:14">
      <c r="A1328" s="113" t="s">
        <v>1522</v>
      </c>
      <c r="B1328" s="113" t="s">
        <v>384</v>
      </c>
      <c r="C1328" s="113">
        <v>10.7</v>
      </c>
      <c r="D1328" s="113">
        <v>10.75</v>
      </c>
      <c r="E1328" s="113">
        <v>9.9499999999999993</v>
      </c>
      <c r="F1328" s="113">
        <v>10.1</v>
      </c>
      <c r="G1328" s="113">
        <v>10.050000000000001</v>
      </c>
      <c r="H1328" s="113">
        <v>10.9</v>
      </c>
      <c r="I1328" s="113">
        <v>2894022</v>
      </c>
      <c r="J1328" s="113">
        <v>29556784.149999999</v>
      </c>
      <c r="K1328" s="115">
        <v>43493</v>
      </c>
      <c r="L1328" s="113">
        <v>4541</v>
      </c>
      <c r="M1328" s="113" t="s">
        <v>1523</v>
      </c>
      <c r="N1328" s="351"/>
    </row>
    <row r="1329" spans="1:14">
      <c r="A1329" s="113" t="s">
        <v>2133</v>
      </c>
      <c r="B1329" s="113" t="s">
        <v>384</v>
      </c>
      <c r="C1329" s="113">
        <v>775.15</v>
      </c>
      <c r="D1329" s="113">
        <v>775.15</v>
      </c>
      <c r="E1329" s="113">
        <v>749</v>
      </c>
      <c r="F1329" s="113">
        <v>759.45</v>
      </c>
      <c r="G1329" s="113">
        <v>758.95</v>
      </c>
      <c r="H1329" s="113">
        <v>775</v>
      </c>
      <c r="I1329" s="113">
        <v>9365</v>
      </c>
      <c r="J1329" s="113">
        <v>7099649.0499999998</v>
      </c>
      <c r="K1329" s="115">
        <v>43493</v>
      </c>
      <c r="L1329" s="113">
        <v>369</v>
      </c>
      <c r="M1329" s="113" t="s">
        <v>2134</v>
      </c>
      <c r="N1329" s="351"/>
    </row>
    <row r="1330" spans="1:14">
      <c r="A1330" s="113" t="s">
        <v>3350</v>
      </c>
      <c r="B1330" s="113" t="s">
        <v>3217</v>
      </c>
      <c r="C1330" s="113">
        <v>0.55000000000000004</v>
      </c>
      <c r="D1330" s="113">
        <v>0.6</v>
      </c>
      <c r="E1330" s="113">
        <v>0.55000000000000004</v>
      </c>
      <c r="F1330" s="113">
        <v>0.6</v>
      </c>
      <c r="G1330" s="113">
        <v>0.6</v>
      </c>
      <c r="H1330" s="113">
        <v>0.6</v>
      </c>
      <c r="I1330" s="113">
        <v>17138</v>
      </c>
      <c r="J1330" s="113">
        <v>10032.75</v>
      </c>
      <c r="K1330" s="115">
        <v>43493</v>
      </c>
      <c r="L1330" s="113">
        <v>12</v>
      </c>
      <c r="M1330" s="113" t="s">
        <v>3351</v>
      </c>
      <c r="N1330" s="351"/>
    </row>
    <row r="1331" spans="1:14">
      <c r="A1331" s="113" t="s">
        <v>1876</v>
      </c>
      <c r="B1331" s="113" t="s">
        <v>384</v>
      </c>
      <c r="C1331" s="113">
        <v>9</v>
      </c>
      <c r="D1331" s="113">
        <v>9</v>
      </c>
      <c r="E1331" s="113">
        <v>6.95</v>
      </c>
      <c r="F1331" s="113">
        <v>7.1</v>
      </c>
      <c r="G1331" s="113">
        <v>6.95</v>
      </c>
      <c r="H1331" s="113">
        <v>8.65</v>
      </c>
      <c r="I1331" s="113">
        <v>1093467</v>
      </c>
      <c r="J1331" s="113">
        <v>7795343.9500000002</v>
      </c>
      <c r="K1331" s="115">
        <v>43493</v>
      </c>
      <c r="L1331" s="113">
        <v>1452</v>
      </c>
      <c r="M1331" s="113" t="s">
        <v>1524</v>
      </c>
      <c r="N1331" s="351"/>
    </row>
    <row r="1332" spans="1:14">
      <c r="A1332" s="113" t="s">
        <v>1525</v>
      </c>
      <c r="B1332" s="113" t="s">
        <v>384</v>
      </c>
      <c r="C1332" s="113">
        <v>329.15</v>
      </c>
      <c r="D1332" s="113">
        <v>332</v>
      </c>
      <c r="E1332" s="113">
        <v>315</v>
      </c>
      <c r="F1332" s="113">
        <v>330</v>
      </c>
      <c r="G1332" s="113">
        <v>330</v>
      </c>
      <c r="H1332" s="113">
        <v>328.7</v>
      </c>
      <c r="I1332" s="113">
        <v>10007</v>
      </c>
      <c r="J1332" s="113">
        <v>3256401.85</v>
      </c>
      <c r="K1332" s="115">
        <v>43493</v>
      </c>
      <c r="L1332" s="113">
        <v>1276</v>
      </c>
      <c r="M1332" s="113" t="s">
        <v>2255</v>
      </c>
      <c r="N1332" s="351"/>
    </row>
    <row r="1333" spans="1:14">
      <c r="A1333" s="113" t="s">
        <v>1526</v>
      </c>
      <c r="B1333" s="113" t="s">
        <v>384</v>
      </c>
      <c r="C1333" s="113">
        <v>25.95</v>
      </c>
      <c r="D1333" s="113">
        <v>26</v>
      </c>
      <c r="E1333" s="113">
        <v>25.8</v>
      </c>
      <c r="F1333" s="113">
        <v>25.85</v>
      </c>
      <c r="G1333" s="113">
        <v>25.85</v>
      </c>
      <c r="H1333" s="113">
        <v>25.8</v>
      </c>
      <c r="I1333" s="113">
        <v>483879</v>
      </c>
      <c r="J1333" s="113">
        <v>12503416.6</v>
      </c>
      <c r="K1333" s="115">
        <v>43493</v>
      </c>
      <c r="L1333" s="113">
        <v>874</v>
      </c>
      <c r="M1333" s="113" t="s">
        <v>1527</v>
      </c>
      <c r="N1333" s="351"/>
    </row>
    <row r="1334" spans="1:14">
      <c r="A1334" s="113" t="s">
        <v>1528</v>
      </c>
      <c r="B1334" s="113" t="s">
        <v>384</v>
      </c>
      <c r="C1334" s="113">
        <v>1921</v>
      </c>
      <c r="D1334" s="113">
        <v>1931.8</v>
      </c>
      <c r="E1334" s="113">
        <v>1915</v>
      </c>
      <c r="F1334" s="113">
        <v>1918</v>
      </c>
      <c r="G1334" s="113">
        <v>1922.5</v>
      </c>
      <c r="H1334" s="113">
        <v>1926.75</v>
      </c>
      <c r="I1334" s="113">
        <v>17211</v>
      </c>
      <c r="J1334" s="113">
        <v>33100354.300000001</v>
      </c>
      <c r="K1334" s="115">
        <v>43493</v>
      </c>
      <c r="L1334" s="113">
        <v>2287</v>
      </c>
      <c r="M1334" s="113" t="s">
        <v>1529</v>
      </c>
      <c r="N1334" s="351"/>
    </row>
    <row r="1335" spans="1:14">
      <c r="A1335" s="113" t="s">
        <v>2622</v>
      </c>
      <c r="B1335" s="113" t="s">
        <v>384</v>
      </c>
      <c r="C1335" s="113">
        <v>16.05</v>
      </c>
      <c r="D1335" s="113">
        <v>17.25</v>
      </c>
      <c r="E1335" s="113">
        <v>16.05</v>
      </c>
      <c r="F1335" s="113">
        <v>16.05</v>
      </c>
      <c r="G1335" s="113">
        <v>16.05</v>
      </c>
      <c r="H1335" s="113">
        <v>16.850000000000001</v>
      </c>
      <c r="I1335" s="113">
        <v>4711</v>
      </c>
      <c r="J1335" s="113">
        <v>76923.55</v>
      </c>
      <c r="K1335" s="115">
        <v>43493</v>
      </c>
      <c r="L1335" s="113">
        <v>17</v>
      </c>
      <c r="M1335" s="113" t="s">
        <v>2623</v>
      </c>
      <c r="N1335" s="351"/>
    </row>
    <row r="1336" spans="1:14">
      <c r="A1336" s="113" t="s">
        <v>1530</v>
      </c>
      <c r="B1336" s="113" t="s">
        <v>384</v>
      </c>
      <c r="C1336" s="113">
        <v>66.7</v>
      </c>
      <c r="D1336" s="113">
        <v>70</v>
      </c>
      <c r="E1336" s="113">
        <v>63.75</v>
      </c>
      <c r="F1336" s="113">
        <v>67.150000000000006</v>
      </c>
      <c r="G1336" s="113">
        <v>68.099999999999994</v>
      </c>
      <c r="H1336" s="113">
        <v>68.45</v>
      </c>
      <c r="I1336" s="113">
        <v>50862</v>
      </c>
      <c r="J1336" s="113">
        <v>3388567.55</v>
      </c>
      <c r="K1336" s="115">
        <v>43493</v>
      </c>
      <c r="L1336" s="113">
        <v>948</v>
      </c>
      <c r="M1336" s="113" t="s">
        <v>1531</v>
      </c>
      <c r="N1336" s="351"/>
    </row>
    <row r="1337" spans="1:14">
      <c r="A1337" s="113" t="s">
        <v>2105</v>
      </c>
      <c r="B1337" s="113" t="s">
        <v>384</v>
      </c>
      <c r="C1337" s="113">
        <v>60.3</v>
      </c>
      <c r="D1337" s="113">
        <v>62.85</v>
      </c>
      <c r="E1337" s="113">
        <v>60.05</v>
      </c>
      <c r="F1337" s="113">
        <v>61.85</v>
      </c>
      <c r="G1337" s="113">
        <v>61.9</v>
      </c>
      <c r="H1337" s="113">
        <v>61.2</v>
      </c>
      <c r="I1337" s="113">
        <v>31396</v>
      </c>
      <c r="J1337" s="113">
        <v>1918325.9</v>
      </c>
      <c r="K1337" s="115">
        <v>43493</v>
      </c>
      <c r="L1337" s="113">
        <v>351</v>
      </c>
      <c r="M1337" s="113" t="s">
        <v>2106</v>
      </c>
      <c r="N1337" s="351"/>
    </row>
    <row r="1338" spans="1:14">
      <c r="A1338" s="113" t="s">
        <v>1532</v>
      </c>
      <c r="B1338" s="113" t="s">
        <v>384</v>
      </c>
      <c r="C1338" s="113">
        <v>82.55</v>
      </c>
      <c r="D1338" s="113">
        <v>82.8</v>
      </c>
      <c r="E1338" s="113">
        <v>79</v>
      </c>
      <c r="F1338" s="113">
        <v>79.849999999999994</v>
      </c>
      <c r="G1338" s="113">
        <v>79.599999999999994</v>
      </c>
      <c r="H1338" s="113">
        <v>83.05</v>
      </c>
      <c r="I1338" s="113">
        <v>7268</v>
      </c>
      <c r="J1338" s="113">
        <v>586323.85</v>
      </c>
      <c r="K1338" s="115">
        <v>43493</v>
      </c>
      <c r="L1338" s="113">
        <v>184</v>
      </c>
      <c r="M1338" s="113" t="s">
        <v>1533</v>
      </c>
      <c r="N1338" s="351"/>
    </row>
    <row r="1339" spans="1:14">
      <c r="A1339" s="113" t="s">
        <v>1534</v>
      </c>
      <c r="B1339" s="113" t="s">
        <v>384</v>
      </c>
      <c r="C1339" s="113">
        <v>614.79999999999995</v>
      </c>
      <c r="D1339" s="113">
        <v>614.79999999999995</v>
      </c>
      <c r="E1339" s="113">
        <v>585</v>
      </c>
      <c r="F1339" s="113">
        <v>587.54999999999995</v>
      </c>
      <c r="G1339" s="113">
        <v>585</v>
      </c>
      <c r="H1339" s="113">
        <v>601.70000000000005</v>
      </c>
      <c r="I1339" s="113">
        <v>5968</v>
      </c>
      <c r="J1339" s="113">
        <v>3529147.65</v>
      </c>
      <c r="K1339" s="115">
        <v>43493</v>
      </c>
      <c r="L1339" s="113">
        <v>592</v>
      </c>
      <c r="M1339" s="113" t="s">
        <v>1535</v>
      </c>
      <c r="N1339" s="351"/>
    </row>
    <row r="1340" spans="1:14">
      <c r="A1340" s="113" t="s">
        <v>3352</v>
      </c>
      <c r="B1340" s="113" t="s">
        <v>3217</v>
      </c>
      <c r="C1340" s="113">
        <v>0.35</v>
      </c>
      <c r="D1340" s="113">
        <v>0.4</v>
      </c>
      <c r="E1340" s="113">
        <v>0.35</v>
      </c>
      <c r="F1340" s="113">
        <v>0.35</v>
      </c>
      <c r="G1340" s="113">
        <v>0.35</v>
      </c>
      <c r="H1340" s="113">
        <v>0.4</v>
      </c>
      <c r="I1340" s="113">
        <v>143001</v>
      </c>
      <c r="J1340" s="113">
        <v>50357.85</v>
      </c>
      <c r="K1340" s="115">
        <v>43493</v>
      </c>
      <c r="L1340" s="113">
        <v>31</v>
      </c>
      <c r="M1340" s="113" t="s">
        <v>3353</v>
      </c>
      <c r="N1340" s="351"/>
    </row>
    <row r="1341" spans="1:14">
      <c r="A1341" s="113" t="s">
        <v>2256</v>
      </c>
      <c r="B1341" s="113" t="s">
        <v>384</v>
      </c>
      <c r="C1341" s="113">
        <v>622.54999999999995</v>
      </c>
      <c r="D1341" s="113">
        <v>648</v>
      </c>
      <c r="E1341" s="113">
        <v>552.6</v>
      </c>
      <c r="F1341" s="113">
        <v>552.6</v>
      </c>
      <c r="G1341" s="113">
        <v>552.6</v>
      </c>
      <c r="H1341" s="113">
        <v>614</v>
      </c>
      <c r="I1341" s="113">
        <v>28471</v>
      </c>
      <c r="J1341" s="113">
        <v>16271005.300000001</v>
      </c>
      <c r="K1341" s="115">
        <v>43493</v>
      </c>
      <c r="L1341" s="113">
        <v>1611</v>
      </c>
      <c r="M1341" s="113" t="s">
        <v>2257</v>
      </c>
      <c r="N1341" s="351"/>
    </row>
    <row r="1342" spans="1:14">
      <c r="A1342" s="113" t="s">
        <v>2112</v>
      </c>
      <c r="B1342" s="113" t="s">
        <v>384</v>
      </c>
      <c r="C1342" s="113">
        <v>70.400000000000006</v>
      </c>
      <c r="D1342" s="113">
        <v>70.599999999999994</v>
      </c>
      <c r="E1342" s="113">
        <v>65.3</v>
      </c>
      <c r="F1342" s="113">
        <v>66.599999999999994</v>
      </c>
      <c r="G1342" s="113">
        <v>66.55</v>
      </c>
      <c r="H1342" s="113">
        <v>69.900000000000006</v>
      </c>
      <c r="I1342" s="113">
        <v>23670</v>
      </c>
      <c r="J1342" s="113">
        <v>1587153.15</v>
      </c>
      <c r="K1342" s="115">
        <v>43493</v>
      </c>
      <c r="L1342" s="113">
        <v>582</v>
      </c>
      <c r="M1342" s="113" t="s">
        <v>2113</v>
      </c>
      <c r="N1342" s="351"/>
    </row>
    <row r="1343" spans="1:14">
      <c r="A1343" s="113" t="s">
        <v>1536</v>
      </c>
      <c r="B1343" s="113" t="s">
        <v>384</v>
      </c>
      <c r="C1343" s="113">
        <v>32.65</v>
      </c>
      <c r="D1343" s="113">
        <v>33.049999999999997</v>
      </c>
      <c r="E1343" s="113">
        <v>30.9</v>
      </c>
      <c r="F1343" s="113">
        <v>31.5</v>
      </c>
      <c r="G1343" s="113">
        <v>31.4</v>
      </c>
      <c r="H1343" s="113">
        <v>32.799999999999997</v>
      </c>
      <c r="I1343" s="113">
        <v>129151</v>
      </c>
      <c r="J1343" s="113">
        <v>4126747.45</v>
      </c>
      <c r="K1343" s="115">
        <v>43493</v>
      </c>
      <c r="L1343" s="113">
        <v>1120</v>
      </c>
      <c r="M1343" s="113" t="s">
        <v>1537</v>
      </c>
      <c r="N1343" s="351"/>
    </row>
    <row r="1344" spans="1:14">
      <c r="A1344" s="113" t="s">
        <v>1538</v>
      </c>
      <c r="B1344" s="113" t="s">
        <v>384</v>
      </c>
      <c r="C1344" s="113">
        <v>495</v>
      </c>
      <c r="D1344" s="113">
        <v>495</v>
      </c>
      <c r="E1344" s="113">
        <v>470.5</v>
      </c>
      <c r="F1344" s="113">
        <v>484.05</v>
      </c>
      <c r="G1344" s="113">
        <v>483</v>
      </c>
      <c r="H1344" s="113">
        <v>490.15</v>
      </c>
      <c r="I1344" s="113">
        <v>72595</v>
      </c>
      <c r="J1344" s="113">
        <v>35066798.799999997</v>
      </c>
      <c r="K1344" s="115">
        <v>43493</v>
      </c>
      <c r="L1344" s="113">
        <v>6319</v>
      </c>
      <c r="M1344" s="113" t="s">
        <v>1539</v>
      </c>
      <c r="N1344" s="351"/>
    </row>
    <row r="1345" spans="1:14">
      <c r="A1345" s="113" t="s">
        <v>2743</v>
      </c>
      <c r="B1345" s="113" t="s">
        <v>384</v>
      </c>
      <c r="C1345" s="113">
        <v>342</v>
      </c>
      <c r="D1345" s="113">
        <v>355</v>
      </c>
      <c r="E1345" s="113">
        <v>335</v>
      </c>
      <c r="F1345" s="113">
        <v>347.25</v>
      </c>
      <c r="G1345" s="113">
        <v>353.5</v>
      </c>
      <c r="H1345" s="113">
        <v>353.35</v>
      </c>
      <c r="I1345" s="113">
        <v>66614</v>
      </c>
      <c r="J1345" s="113">
        <v>23002661.050000001</v>
      </c>
      <c r="K1345" s="115">
        <v>43493</v>
      </c>
      <c r="L1345" s="113">
        <v>2525</v>
      </c>
      <c r="M1345" s="113" t="s">
        <v>2744</v>
      </c>
      <c r="N1345" s="351"/>
    </row>
    <row r="1346" spans="1:14">
      <c r="A1346" s="113" t="s">
        <v>1540</v>
      </c>
      <c r="B1346" s="113" t="s">
        <v>384</v>
      </c>
      <c r="C1346" s="113">
        <v>999</v>
      </c>
      <c r="D1346" s="113">
        <v>1005</v>
      </c>
      <c r="E1346" s="113">
        <v>982.5</v>
      </c>
      <c r="F1346" s="113">
        <v>999.25</v>
      </c>
      <c r="G1346" s="113">
        <v>1000</v>
      </c>
      <c r="H1346" s="113">
        <v>998</v>
      </c>
      <c r="I1346" s="113">
        <v>11903</v>
      </c>
      <c r="J1346" s="113">
        <v>11827260.949999999</v>
      </c>
      <c r="K1346" s="115">
        <v>43493</v>
      </c>
      <c r="L1346" s="113">
        <v>1859</v>
      </c>
      <c r="M1346" s="113" t="s">
        <v>2849</v>
      </c>
      <c r="N1346" s="351"/>
    </row>
    <row r="1347" spans="1:14">
      <c r="A1347" s="113" t="s">
        <v>1541</v>
      </c>
      <c r="B1347" s="113" t="s">
        <v>384</v>
      </c>
      <c r="C1347" s="113">
        <v>353.75</v>
      </c>
      <c r="D1347" s="113">
        <v>354</v>
      </c>
      <c r="E1347" s="113">
        <v>322.64999999999998</v>
      </c>
      <c r="F1347" s="113">
        <v>338.65</v>
      </c>
      <c r="G1347" s="113">
        <v>337.5</v>
      </c>
      <c r="H1347" s="113">
        <v>344.1</v>
      </c>
      <c r="I1347" s="113">
        <v>56692</v>
      </c>
      <c r="J1347" s="113">
        <v>18983790.850000001</v>
      </c>
      <c r="K1347" s="115">
        <v>43493</v>
      </c>
      <c r="L1347" s="113">
        <v>3917</v>
      </c>
      <c r="M1347" s="113" t="s">
        <v>1542</v>
      </c>
      <c r="N1347" s="351"/>
    </row>
    <row r="1348" spans="1:14">
      <c r="A1348" s="113" t="s">
        <v>2702</v>
      </c>
      <c r="B1348" s="113" t="s">
        <v>384</v>
      </c>
      <c r="C1348" s="113">
        <v>4.5</v>
      </c>
      <c r="D1348" s="113">
        <v>4.5</v>
      </c>
      <c r="E1348" s="113">
        <v>4.45</v>
      </c>
      <c r="F1348" s="113">
        <v>4.5</v>
      </c>
      <c r="G1348" s="113">
        <v>4.5</v>
      </c>
      <c r="H1348" s="113">
        <v>4.5999999999999996</v>
      </c>
      <c r="I1348" s="113">
        <v>235</v>
      </c>
      <c r="J1348" s="113">
        <v>1048.8</v>
      </c>
      <c r="K1348" s="115">
        <v>43493</v>
      </c>
      <c r="L1348" s="113">
        <v>7</v>
      </c>
      <c r="M1348" s="113" t="s">
        <v>2703</v>
      </c>
      <c r="N1348" s="351"/>
    </row>
    <row r="1349" spans="1:14">
      <c r="A1349" s="113" t="s">
        <v>3122</v>
      </c>
      <c r="B1349" s="113" t="s">
        <v>384</v>
      </c>
      <c r="C1349" s="113">
        <v>31</v>
      </c>
      <c r="D1349" s="113">
        <v>31</v>
      </c>
      <c r="E1349" s="113">
        <v>28</v>
      </c>
      <c r="F1349" s="113">
        <v>29</v>
      </c>
      <c r="G1349" s="113">
        <v>29.45</v>
      </c>
      <c r="H1349" s="113">
        <v>30.3</v>
      </c>
      <c r="I1349" s="113">
        <v>1621</v>
      </c>
      <c r="J1349" s="113">
        <v>47046.400000000001</v>
      </c>
      <c r="K1349" s="115">
        <v>43493</v>
      </c>
      <c r="L1349" s="113">
        <v>38</v>
      </c>
      <c r="M1349" s="113" t="s">
        <v>3123</v>
      </c>
      <c r="N1349" s="351"/>
    </row>
    <row r="1350" spans="1:14">
      <c r="A1350" s="113" t="s">
        <v>1544</v>
      </c>
      <c r="B1350" s="113" t="s">
        <v>384</v>
      </c>
      <c r="C1350" s="113">
        <v>319.5</v>
      </c>
      <c r="D1350" s="113">
        <v>322</v>
      </c>
      <c r="E1350" s="113">
        <v>309.14999999999998</v>
      </c>
      <c r="F1350" s="113">
        <v>316.2</v>
      </c>
      <c r="G1350" s="113">
        <v>313.8</v>
      </c>
      <c r="H1350" s="113">
        <v>318.3</v>
      </c>
      <c r="I1350" s="113">
        <v>131829</v>
      </c>
      <c r="J1350" s="113">
        <v>41513802.850000001</v>
      </c>
      <c r="K1350" s="115">
        <v>43493</v>
      </c>
      <c r="L1350" s="113">
        <v>4829</v>
      </c>
      <c r="M1350" s="113" t="s">
        <v>1545</v>
      </c>
      <c r="N1350" s="351"/>
    </row>
    <row r="1351" spans="1:14">
      <c r="A1351" s="113" t="s">
        <v>2705</v>
      </c>
      <c r="B1351" s="113" t="s">
        <v>384</v>
      </c>
      <c r="C1351" s="113">
        <v>309.7</v>
      </c>
      <c r="D1351" s="113">
        <v>318</v>
      </c>
      <c r="E1351" s="113">
        <v>294.14999999999998</v>
      </c>
      <c r="F1351" s="113">
        <v>294.14999999999998</v>
      </c>
      <c r="G1351" s="113">
        <v>294.14999999999998</v>
      </c>
      <c r="H1351" s="113">
        <v>309.60000000000002</v>
      </c>
      <c r="I1351" s="113">
        <v>78655</v>
      </c>
      <c r="J1351" s="113">
        <v>23703681.050000001</v>
      </c>
      <c r="K1351" s="115">
        <v>43493</v>
      </c>
      <c r="L1351" s="113">
        <v>1347</v>
      </c>
      <c r="M1351" s="113" t="s">
        <v>2706</v>
      </c>
      <c r="N1351" s="351"/>
    </row>
    <row r="1352" spans="1:14">
      <c r="A1352" s="113" t="s">
        <v>1546</v>
      </c>
      <c r="B1352" s="113" t="s">
        <v>384</v>
      </c>
      <c r="C1352" s="113">
        <v>919.65</v>
      </c>
      <c r="D1352" s="113">
        <v>930</v>
      </c>
      <c r="E1352" s="113">
        <v>900</v>
      </c>
      <c r="F1352" s="113">
        <v>907.75</v>
      </c>
      <c r="G1352" s="113">
        <v>920</v>
      </c>
      <c r="H1352" s="113">
        <v>925.95</v>
      </c>
      <c r="I1352" s="113">
        <v>3942</v>
      </c>
      <c r="J1352" s="113">
        <v>3598558.55</v>
      </c>
      <c r="K1352" s="115">
        <v>43493</v>
      </c>
      <c r="L1352" s="113">
        <v>167</v>
      </c>
      <c r="M1352" s="113" t="s">
        <v>1547</v>
      </c>
      <c r="N1352" s="351"/>
    </row>
    <row r="1353" spans="1:14">
      <c r="A1353" s="113" t="s">
        <v>211</v>
      </c>
      <c r="B1353" s="113" t="s">
        <v>384</v>
      </c>
      <c r="C1353" s="113">
        <v>13.4</v>
      </c>
      <c r="D1353" s="113">
        <v>13.4</v>
      </c>
      <c r="E1353" s="113">
        <v>13</v>
      </c>
      <c r="F1353" s="113">
        <v>13.15</v>
      </c>
      <c r="G1353" s="113">
        <v>13.2</v>
      </c>
      <c r="H1353" s="113">
        <v>13.45</v>
      </c>
      <c r="I1353" s="113">
        <v>14794262</v>
      </c>
      <c r="J1353" s="113">
        <v>194637615.05000001</v>
      </c>
      <c r="K1353" s="115">
        <v>43493</v>
      </c>
      <c r="L1353" s="113">
        <v>9045</v>
      </c>
      <c r="M1353" s="113" t="s">
        <v>1548</v>
      </c>
      <c r="N1353" s="351"/>
    </row>
    <row r="1354" spans="1:14">
      <c r="A1354" s="113" t="s">
        <v>1882</v>
      </c>
      <c r="B1354" s="113" t="s">
        <v>384</v>
      </c>
      <c r="C1354" s="113">
        <v>226.55</v>
      </c>
      <c r="D1354" s="113">
        <v>227.9</v>
      </c>
      <c r="E1354" s="113">
        <v>211.35</v>
      </c>
      <c r="F1354" s="113">
        <v>213.95</v>
      </c>
      <c r="G1354" s="113">
        <v>218.7</v>
      </c>
      <c r="H1354" s="113">
        <v>225.45</v>
      </c>
      <c r="I1354" s="113">
        <v>9698</v>
      </c>
      <c r="J1354" s="113">
        <v>2099291.7000000002</v>
      </c>
      <c r="K1354" s="115">
        <v>43493</v>
      </c>
      <c r="L1354" s="113">
        <v>647</v>
      </c>
      <c r="M1354" s="113" t="s">
        <v>1883</v>
      </c>
      <c r="N1354" s="351"/>
    </row>
    <row r="1355" spans="1:14">
      <c r="A1355" s="113" t="s">
        <v>1549</v>
      </c>
      <c r="B1355" s="113" t="s">
        <v>384</v>
      </c>
      <c r="C1355" s="113">
        <v>167.95</v>
      </c>
      <c r="D1355" s="113">
        <v>168.7</v>
      </c>
      <c r="E1355" s="113">
        <v>160</v>
      </c>
      <c r="F1355" s="113">
        <v>166.2</v>
      </c>
      <c r="G1355" s="113">
        <v>167</v>
      </c>
      <c r="H1355" s="113">
        <v>167.95</v>
      </c>
      <c r="I1355" s="113">
        <v>590638</v>
      </c>
      <c r="J1355" s="113">
        <v>97072311</v>
      </c>
      <c r="K1355" s="115">
        <v>43493</v>
      </c>
      <c r="L1355" s="113">
        <v>10880</v>
      </c>
      <c r="M1355" s="113" t="s">
        <v>1550</v>
      </c>
      <c r="N1355" s="351"/>
    </row>
    <row r="1356" spans="1:14">
      <c r="A1356" s="113" t="s">
        <v>3354</v>
      </c>
      <c r="B1356" s="113" t="s">
        <v>3217</v>
      </c>
      <c r="C1356" s="113">
        <v>0.9</v>
      </c>
      <c r="D1356" s="113">
        <v>0.9</v>
      </c>
      <c r="E1356" s="113">
        <v>0.8</v>
      </c>
      <c r="F1356" s="113">
        <v>0.9</v>
      </c>
      <c r="G1356" s="113">
        <v>0.9</v>
      </c>
      <c r="H1356" s="113">
        <v>0.85</v>
      </c>
      <c r="I1356" s="113">
        <v>158749</v>
      </c>
      <c r="J1356" s="113">
        <v>139632.29999999999</v>
      </c>
      <c r="K1356" s="115">
        <v>43493</v>
      </c>
      <c r="L1356" s="113">
        <v>44</v>
      </c>
      <c r="M1356" s="113" t="s">
        <v>3355</v>
      </c>
      <c r="N1356" s="351"/>
    </row>
    <row r="1357" spans="1:14">
      <c r="A1357" s="113" t="s">
        <v>2874</v>
      </c>
      <c r="B1357" s="113" t="s">
        <v>384</v>
      </c>
      <c r="C1357" s="113">
        <v>92.6</v>
      </c>
      <c r="D1357" s="113">
        <v>93.5</v>
      </c>
      <c r="E1357" s="113">
        <v>87.95</v>
      </c>
      <c r="F1357" s="113">
        <v>89.7</v>
      </c>
      <c r="G1357" s="113">
        <v>90.5</v>
      </c>
      <c r="H1357" s="113">
        <v>92.75</v>
      </c>
      <c r="I1357" s="113">
        <v>72387</v>
      </c>
      <c r="J1357" s="113">
        <v>6479352.4500000002</v>
      </c>
      <c r="K1357" s="115">
        <v>43493</v>
      </c>
      <c r="L1357" s="113">
        <v>1166</v>
      </c>
      <c r="M1357" s="113" t="s">
        <v>2875</v>
      </c>
      <c r="N1357" s="351"/>
    </row>
    <row r="1358" spans="1:14">
      <c r="A1358" s="113" t="s">
        <v>3711</v>
      </c>
      <c r="B1358" s="113" t="s">
        <v>3217</v>
      </c>
      <c r="C1358" s="113">
        <v>203.1</v>
      </c>
      <c r="D1358" s="113">
        <v>203.1</v>
      </c>
      <c r="E1358" s="113">
        <v>203.1</v>
      </c>
      <c r="F1358" s="113">
        <v>203.1</v>
      </c>
      <c r="G1358" s="113">
        <v>203.1</v>
      </c>
      <c r="H1358" s="113">
        <v>213.75</v>
      </c>
      <c r="I1358" s="113">
        <v>2130</v>
      </c>
      <c r="J1358" s="113">
        <v>432603</v>
      </c>
      <c r="K1358" s="115">
        <v>43493</v>
      </c>
      <c r="L1358" s="113">
        <v>68</v>
      </c>
      <c r="M1358" s="113" t="s">
        <v>3712</v>
      </c>
      <c r="N1358" s="351"/>
    </row>
    <row r="1359" spans="1:14">
      <c r="A1359" s="113" t="s">
        <v>3356</v>
      </c>
      <c r="B1359" s="113" t="s">
        <v>3217</v>
      </c>
      <c r="C1359" s="113">
        <v>1.5</v>
      </c>
      <c r="D1359" s="113">
        <v>1.5</v>
      </c>
      <c r="E1359" s="113">
        <v>1.5</v>
      </c>
      <c r="F1359" s="113">
        <v>1.5</v>
      </c>
      <c r="G1359" s="113">
        <v>1.5</v>
      </c>
      <c r="H1359" s="113">
        <v>1.5</v>
      </c>
      <c r="I1359" s="113">
        <v>5125</v>
      </c>
      <c r="J1359" s="113">
        <v>7687.5</v>
      </c>
      <c r="K1359" s="115">
        <v>43493</v>
      </c>
      <c r="L1359" s="113">
        <v>9</v>
      </c>
      <c r="M1359" s="113" t="s">
        <v>3357</v>
      </c>
      <c r="N1359" s="351"/>
    </row>
    <row r="1360" spans="1:14">
      <c r="A1360" s="113" t="s">
        <v>2850</v>
      </c>
      <c r="B1360" s="113" t="s">
        <v>384</v>
      </c>
      <c r="C1360" s="113">
        <v>25.75</v>
      </c>
      <c r="D1360" s="113">
        <v>25.75</v>
      </c>
      <c r="E1360" s="113">
        <v>24.25</v>
      </c>
      <c r="F1360" s="113">
        <v>24.75</v>
      </c>
      <c r="G1360" s="113">
        <v>24.95</v>
      </c>
      <c r="H1360" s="113">
        <v>25.6</v>
      </c>
      <c r="I1360" s="113">
        <v>96088</v>
      </c>
      <c r="J1360" s="113">
        <v>2377350.5499999998</v>
      </c>
      <c r="K1360" s="115">
        <v>43493</v>
      </c>
      <c r="L1360" s="113">
        <v>501</v>
      </c>
      <c r="M1360" s="113" t="s">
        <v>2851</v>
      </c>
      <c r="N1360" s="351"/>
    </row>
    <row r="1361" spans="1:14">
      <c r="A1361" s="113" t="s">
        <v>3124</v>
      </c>
      <c r="B1361" s="113" t="s">
        <v>384</v>
      </c>
      <c r="C1361" s="113">
        <v>10.4</v>
      </c>
      <c r="D1361" s="113">
        <v>10.55</v>
      </c>
      <c r="E1361" s="113">
        <v>9</v>
      </c>
      <c r="F1361" s="113">
        <v>9.25</v>
      </c>
      <c r="G1361" s="113">
        <v>9.35</v>
      </c>
      <c r="H1361" s="113">
        <v>10.55</v>
      </c>
      <c r="I1361" s="113">
        <v>45331</v>
      </c>
      <c r="J1361" s="113">
        <v>430887.3</v>
      </c>
      <c r="K1361" s="115">
        <v>43493</v>
      </c>
      <c r="L1361" s="113">
        <v>204</v>
      </c>
      <c r="M1361" s="113" t="s">
        <v>3125</v>
      </c>
      <c r="N1361" s="351"/>
    </row>
    <row r="1362" spans="1:14">
      <c r="A1362" s="113" t="s">
        <v>3126</v>
      </c>
      <c r="B1362" s="113" t="s">
        <v>384</v>
      </c>
      <c r="C1362" s="113">
        <v>61.35</v>
      </c>
      <c r="D1362" s="113">
        <v>61.35</v>
      </c>
      <c r="E1362" s="113">
        <v>58.3</v>
      </c>
      <c r="F1362" s="113">
        <v>58.3</v>
      </c>
      <c r="G1362" s="113">
        <v>58.3</v>
      </c>
      <c r="H1362" s="113">
        <v>61.35</v>
      </c>
      <c r="I1362" s="113">
        <v>47966</v>
      </c>
      <c r="J1362" s="113">
        <v>2799621.1</v>
      </c>
      <c r="K1362" s="115">
        <v>43493</v>
      </c>
      <c r="L1362" s="113">
        <v>258</v>
      </c>
      <c r="M1362" s="113" t="s">
        <v>3127</v>
      </c>
      <c r="N1362" s="351"/>
    </row>
    <row r="1363" spans="1:14">
      <c r="A1363" s="113" t="s">
        <v>3128</v>
      </c>
      <c r="B1363" s="113" t="s">
        <v>384</v>
      </c>
      <c r="C1363" s="113">
        <v>35.65</v>
      </c>
      <c r="D1363" s="113">
        <v>35.65</v>
      </c>
      <c r="E1363" s="113">
        <v>33.1</v>
      </c>
      <c r="F1363" s="113">
        <v>33.65</v>
      </c>
      <c r="G1363" s="113">
        <v>34.1</v>
      </c>
      <c r="H1363" s="113">
        <v>36.15</v>
      </c>
      <c r="I1363" s="113">
        <v>5025</v>
      </c>
      <c r="J1363" s="113">
        <v>170633.1</v>
      </c>
      <c r="K1363" s="115">
        <v>43493</v>
      </c>
      <c r="L1363" s="113">
        <v>129</v>
      </c>
      <c r="M1363" s="113" t="s">
        <v>3129</v>
      </c>
      <c r="N1363" s="351"/>
    </row>
    <row r="1364" spans="1:14">
      <c r="A1364" s="113" t="s">
        <v>2178</v>
      </c>
      <c r="B1364" s="113" t="s">
        <v>384</v>
      </c>
      <c r="C1364" s="113">
        <v>21.9</v>
      </c>
      <c r="D1364" s="113">
        <v>21.9</v>
      </c>
      <c r="E1364" s="113">
        <v>20.399999999999999</v>
      </c>
      <c r="F1364" s="113">
        <v>20.85</v>
      </c>
      <c r="G1364" s="113">
        <v>20.8</v>
      </c>
      <c r="H1364" s="113">
        <v>22</v>
      </c>
      <c r="I1364" s="113">
        <v>1543171</v>
      </c>
      <c r="J1364" s="113">
        <v>32265204.25</v>
      </c>
      <c r="K1364" s="115">
        <v>43493</v>
      </c>
      <c r="L1364" s="113">
        <v>6490</v>
      </c>
      <c r="M1364" s="113" t="s">
        <v>2179</v>
      </c>
      <c r="N1364" s="351"/>
    </row>
    <row r="1365" spans="1:14">
      <c r="A1365" s="113" t="s">
        <v>3358</v>
      </c>
      <c r="B1365" s="113" t="s">
        <v>3217</v>
      </c>
      <c r="C1365" s="113">
        <v>0.2</v>
      </c>
      <c r="D1365" s="113">
        <v>0.25</v>
      </c>
      <c r="E1365" s="113">
        <v>0.2</v>
      </c>
      <c r="F1365" s="113">
        <v>0.2</v>
      </c>
      <c r="G1365" s="113">
        <v>0.2</v>
      </c>
      <c r="H1365" s="113">
        <v>0.2</v>
      </c>
      <c r="I1365" s="113">
        <v>35950</v>
      </c>
      <c r="J1365" s="113">
        <v>7703.5</v>
      </c>
      <c r="K1365" s="115">
        <v>43493</v>
      </c>
      <c r="L1365" s="113">
        <v>11</v>
      </c>
      <c r="M1365" s="113" t="s">
        <v>3359</v>
      </c>
      <c r="N1365" s="351"/>
    </row>
    <row r="1366" spans="1:14">
      <c r="A1366" s="113" t="s">
        <v>2141</v>
      </c>
      <c r="B1366" s="113" t="s">
        <v>384</v>
      </c>
      <c r="C1366" s="113">
        <v>442.95</v>
      </c>
      <c r="D1366" s="113">
        <v>443</v>
      </c>
      <c r="E1366" s="113">
        <v>422.4</v>
      </c>
      <c r="F1366" s="113">
        <v>424.05</v>
      </c>
      <c r="G1366" s="113">
        <v>422.4</v>
      </c>
      <c r="H1366" s="113">
        <v>431.55</v>
      </c>
      <c r="I1366" s="113">
        <v>2509</v>
      </c>
      <c r="J1366" s="113">
        <v>1070283.25</v>
      </c>
      <c r="K1366" s="115">
        <v>43493</v>
      </c>
      <c r="L1366" s="113">
        <v>137</v>
      </c>
      <c r="M1366" s="113" t="s">
        <v>2142</v>
      </c>
      <c r="N1366" s="351"/>
    </row>
    <row r="1367" spans="1:14">
      <c r="A1367" s="113" t="s">
        <v>2180</v>
      </c>
      <c r="B1367" s="113" t="s">
        <v>384</v>
      </c>
      <c r="C1367" s="113">
        <v>203.65</v>
      </c>
      <c r="D1367" s="113">
        <v>206.95</v>
      </c>
      <c r="E1367" s="113">
        <v>192.7</v>
      </c>
      <c r="F1367" s="113">
        <v>199.1</v>
      </c>
      <c r="G1367" s="113">
        <v>199.6</v>
      </c>
      <c r="H1367" s="113">
        <v>203.2</v>
      </c>
      <c r="I1367" s="113">
        <v>5603</v>
      </c>
      <c r="J1367" s="113">
        <v>1103457.1499999999</v>
      </c>
      <c r="K1367" s="115">
        <v>43493</v>
      </c>
      <c r="L1367" s="113">
        <v>455</v>
      </c>
      <c r="M1367" s="113" t="s">
        <v>2181</v>
      </c>
      <c r="N1367" s="351"/>
    </row>
    <row r="1368" spans="1:14">
      <c r="A1368" s="113" t="s">
        <v>1551</v>
      </c>
      <c r="B1368" s="113" t="s">
        <v>384</v>
      </c>
      <c r="C1368" s="113">
        <v>30.25</v>
      </c>
      <c r="D1368" s="113">
        <v>30.7</v>
      </c>
      <c r="E1368" s="113">
        <v>28.9</v>
      </c>
      <c r="F1368" s="113">
        <v>29.7</v>
      </c>
      <c r="G1368" s="113">
        <v>29.6</v>
      </c>
      <c r="H1368" s="113">
        <v>30.25</v>
      </c>
      <c r="I1368" s="113">
        <v>4681895</v>
      </c>
      <c r="J1368" s="113">
        <v>138663919.55000001</v>
      </c>
      <c r="K1368" s="115">
        <v>43493</v>
      </c>
      <c r="L1368" s="113">
        <v>10276</v>
      </c>
      <c r="M1368" s="113" t="s">
        <v>1552</v>
      </c>
      <c r="N1368" s="351"/>
    </row>
    <row r="1369" spans="1:14">
      <c r="A1369" s="113" t="s">
        <v>228</v>
      </c>
      <c r="B1369" s="113" t="s">
        <v>384</v>
      </c>
      <c r="C1369" s="113">
        <v>2072</v>
      </c>
      <c r="D1369" s="113">
        <v>2072</v>
      </c>
      <c r="E1369" s="113">
        <v>1976.05</v>
      </c>
      <c r="F1369" s="113">
        <v>2008.05</v>
      </c>
      <c r="G1369" s="113">
        <v>2000.55</v>
      </c>
      <c r="H1369" s="113">
        <v>2076.35</v>
      </c>
      <c r="I1369" s="113">
        <v>279384</v>
      </c>
      <c r="J1369" s="113">
        <v>562683556.39999998</v>
      </c>
      <c r="K1369" s="115">
        <v>43493</v>
      </c>
      <c r="L1369" s="113">
        <v>14132</v>
      </c>
      <c r="M1369" s="113" t="s">
        <v>1553</v>
      </c>
      <c r="N1369" s="351"/>
    </row>
    <row r="1370" spans="1:14">
      <c r="A1370" s="113" t="s">
        <v>1554</v>
      </c>
      <c r="B1370" s="113" t="s">
        <v>384</v>
      </c>
      <c r="C1370" s="113">
        <v>157</v>
      </c>
      <c r="D1370" s="113">
        <v>158.94999999999999</v>
      </c>
      <c r="E1370" s="113">
        <v>144.25</v>
      </c>
      <c r="F1370" s="113">
        <v>146.35</v>
      </c>
      <c r="G1370" s="113">
        <v>145</v>
      </c>
      <c r="H1370" s="113">
        <v>152.55000000000001</v>
      </c>
      <c r="I1370" s="113">
        <v>27460</v>
      </c>
      <c r="J1370" s="113">
        <v>4147731.7</v>
      </c>
      <c r="K1370" s="115">
        <v>43493</v>
      </c>
      <c r="L1370" s="113">
        <v>533</v>
      </c>
      <c r="M1370" s="113" t="s">
        <v>1555</v>
      </c>
      <c r="N1370" s="351"/>
    </row>
    <row r="1371" spans="1:14">
      <c r="A1371" s="113" t="s">
        <v>1556</v>
      </c>
      <c r="B1371" s="113" t="s">
        <v>384</v>
      </c>
      <c r="C1371" s="113">
        <v>181.85</v>
      </c>
      <c r="D1371" s="113">
        <v>183</v>
      </c>
      <c r="E1371" s="113">
        <v>172.8</v>
      </c>
      <c r="F1371" s="113">
        <v>181.15</v>
      </c>
      <c r="G1371" s="113">
        <v>180.75</v>
      </c>
      <c r="H1371" s="113">
        <v>180.95</v>
      </c>
      <c r="I1371" s="113">
        <v>30256</v>
      </c>
      <c r="J1371" s="113">
        <v>5332661.4000000004</v>
      </c>
      <c r="K1371" s="115">
        <v>43493</v>
      </c>
      <c r="L1371" s="113">
        <v>723</v>
      </c>
      <c r="M1371" s="113" t="s">
        <v>1557</v>
      </c>
      <c r="N1371" s="351"/>
    </row>
    <row r="1372" spans="1:14">
      <c r="A1372" s="113" t="s">
        <v>140</v>
      </c>
      <c r="B1372" s="113" t="s">
        <v>384</v>
      </c>
      <c r="C1372" s="113">
        <v>1124</v>
      </c>
      <c r="D1372" s="113">
        <v>1124</v>
      </c>
      <c r="E1372" s="113">
        <v>1043.1500000000001</v>
      </c>
      <c r="F1372" s="113">
        <v>1055.7</v>
      </c>
      <c r="G1372" s="113">
        <v>1055</v>
      </c>
      <c r="H1372" s="113">
        <v>1120.1500000000001</v>
      </c>
      <c r="I1372" s="113">
        <v>2398246</v>
      </c>
      <c r="J1372" s="113">
        <v>2558031165.25</v>
      </c>
      <c r="K1372" s="115">
        <v>43493</v>
      </c>
      <c r="L1372" s="113">
        <v>75823</v>
      </c>
      <c r="M1372" s="113" t="s">
        <v>1558</v>
      </c>
      <c r="N1372" s="351"/>
    </row>
    <row r="1373" spans="1:14">
      <c r="A1373" s="113" t="s">
        <v>342</v>
      </c>
      <c r="B1373" s="113" t="s">
        <v>384</v>
      </c>
      <c r="C1373" s="113">
        <v>855</v>
      </c>
      <c r="D1373" s="113">
        <v>880.1</v>
      </c>
      <c r="E1373" s="113">
        <v>841.45</v>
      </c>
      <c r="F1373" s="113">
        <v>867.25</v>
      </c>
      <c r="G1373" s="113">
        <v>873.7</v>
      </c>
      <c r="H1373" s="113">
        <v>871.95</v>
      </c>
      <c r="I1373" s="113">
        <v>8239</v>
      </c>
      <c r="J1373" s="113">
        <v>7118473.75</v>
      </c>
      <c r="K1373" s="115">
        <v>43493</v>
      </c>
      <c r="L1373" s="113">
        <v>884</v>
      </c>
      <c r="M1373" s="113" t="s">
        <v>1559</v>
      </c>
      <c r="N1373" s="351"/>
    </row>
    <row r="1374" spans="1:14">
      <c r="A1374" s="113" t="s">
        <v>3360</v>
      </c>
      <c r="B1374" s="113" t="s">
        <v>384</v>
      </c>
      <c r="C1374" s="113">
        <v>0.95</v>
      </c>
      <c r="D1374" s="113">
        <v>1</v>
      </c>
      <c r="E1374" s="113">
        <v>0.9</v>
      </c>
      <c r="F1374" s="113">
        <v>0.95</v>
      </c>
      <c r="G1374" s="113">
        <v>0.9</v>
      </c>
      <c r="H1374" s="113">
        <v>0.95</v>
      </c>
      <c r="I1374" s="113">
        <v>299015</v>
      </c>
      <c r="J1374" s="113">
        <v>276841.45</v>
      </c>
      <c r="K1374" s="115">
        <v>43493</v>
      </c>
      <c r="L1374" s="113">
        <v>133</v>
      </c>
      <c r="M1374" s="113" t="s">
        <v>3361</v>
      </c>
      <c r="N1374" s="351"/>
    </row>
    <row r="1375" spans="1:14">
      <c r="A1375" s="113" t="s">
        <v>141</v>
      </c>
      <c r="B1375" s="113" t="s">
        <v>384</v>
      </c>
      <c r="C1375" s="113">
        <v>511</v>
      </c>
      <c r="D1375" s="113">
        <v>516.79999999999995</v>
      </c>
      <c r="E1375" s="113">
        <v>492.35</v>
      </c>
      <c r="F1375" s="113">
        <v>504.5</v>
      </c>
      <c r="G1375" s="113">
        <v>504</v>
      </c>
      <c r="H1375" s="113">
        <v>518.6</v>
      </c>
      <c r="I1375" s="113">
        <v>1189348</v>
      </c>
      <c r="J1375" s="113">
        <v>598817273.14999998</v>
      </c>
      <c r="K1375" s="115">
        <v>43493</v>
      </c>
      <c r="L1375" s="113">
        <v>23556</v>
      </c>
      <c r="M1375" s="113" t="s">
        <v>2852</v>
      </c>
      <c r="N1375" s="351"/>
    </row>
    <row r="1376" spans="1:14">
      <c r="A1376" s="113" t="s">
        <v>2107</v>
      </c>
      <c r="B1376" s="113" t="s">
        <v>384</v>
      </c>
      <c r="C1376" s="113">
        <v>97</v>
      </c>
      <c r="D1376" s="113">
        <v>98.5</v>
      </c>
      <c r="E1376" s="113">
        <v>91.2</v>
      </c>
      <c r="F1376" s="113">
        <v>92</v>
      </c>
      <c r="G1376" s="113">
        <v>91.25</v>
      </c>
      <c r="H1376" s="113">
        <v>97</v>
      </c>
      <c r="I1376" s="113">
        <v>17674</v>
      </c>
      <c r="J1376" s="113">
        <v>1663802.55</v>
      </c>
      <c r="K1376" s="115">
        <v>43493</v>
      </c>
      <c r="L1376" s="113">
        <v>520</v>
      </c>
      <c r="M1376" s="113" t="s">
        <v>2108</v>
      </c>
      <c r="N1376" s="351"/>
    </row>
    <row r="1377" spans="1:14">
      <c r="A1377" s="113" t="s">
        <v>1560</v>
      </c>
      <c r="B1377" s="113" t="s">
        <v>384</v>
      </c>
      <c r="C1377" s="113">
        <v>137.80000000000001</v>
      </c>
      <c r="D1377" s="113">
        <v>137.80000000000001</v>
      </c>
      <c r="E1377" s="113">
        <v>121.4</v>
      </c>
      <c r="F1377" s="113">
        <v>122.75</v>
      </c>
      <c r="G1377" s="113">
        <v>122.4</v>
      </c>
      <c r="H1377" s="113">
        <v>134</v>
      </c>
      <c r="I1377" s="113">
        <v>65590</v>
      </c>
      <c r="J1377" s="113">
        <v>8300068.75</v>
      </c>
      <c r="K1377" s="115">
        <v>43493</v>
      </c>
      <c r="L1377" s="113">
        <v>1649</v>
      </c>
      <c r="M1377" s="113" t="s">
        <v>1561</v>
      </c>
      <c r="N1377" s="351"/>
    </row>
    <row r="1378" spans="1:14">
      <c r="A1378" s="113" t="s">
        <v>3130</v>
      </c>
      <c r="B1378" s="113" t="s">
        <v>384</v>
      </c>
      <c r="C1378" s="113">
        <v>116.5</v>
      </c>
      <c r="D1378" s="113">
        <v>117.85</v>
      </c>
      <c r="E1378" s="113">
        <v>110</v>
      </c>
      <c r="F1378" s="113">
        <v>113.9</v>
      </c>
      <c r="G1378" s="113">
        <v>115</v>
      </c>
      <c r="H1378" s="113">
        <v>116.95</v>
      </c>
      <c r="I1378" s="113">
        <v>73966</v>
      </c>
      <c r="J1378" s="113">
        <v>8352688.1500000004</v>
      </c>
      <c r="K1378" s="115">
        <v>43493</v>
      </c>
      <c r="L1378" s="113">
        <v>2282</v>
      </c>
      <c r="M1378" s="113" t="s">
        <v>3131</v>
      </c>
      <c r="N1378" s="351"/>
    </row>
    <row r="1379" spans="1:14">
      <c r="A1379" s="113" t="s">
        <v>2121</v>
      </c>
      <c r="B1379" s="113" t="s">
        <v>384</v>
      </c>
      <c r="C1379" s="113">
        <v>12.3</v>
      </c>
      <c r="D1379" s="113">
        <v>12.65</v>
      </c>
      <c r="E1379" s="113">
        <v>11.25</v>
      </c>
      <c r="F1379" s="113">
        <v>11.8</v>
      </c>
      <c r="G1379" s="113">
        <v>11.5</v>
      </c>
      <c r="H1379" s="113">
        <v>12.4</v>
      </c>
      <c r="I1379" s="113">
        <v>20226</v>
      </c>
      <c r="J1379" s="113">
        <v>239670.65</v>
      </c>
      <c r="K1379" s="115">
        <v>43493</v>
      </c>
      <c r="L1379" s="113">
        <v>106</v>
      </c>
      <c r="M1379" s="113" t="s">
        <v>2122</v>
      </c>
      <c r="N1379" s="351"/>
    </row>
    <row r="1380" spans="1:14">
      <c r="A1380" s="113" t="s">
        <v>2853</v>
      </c>
      <c r="B1380" s="113" t="s">
        <v>384</v>
      </c>
      <c r="C1380" s="113">
        <v>102.2</v>
      </c>
      <c r="D1380" s="113">
        <v>106.75</v>
      </c>
      <c r="E1380" s="113">
        <v>102.2</v>
      </c>
      <c r="F1380" s="113">
        <v>105.75</v>
      </c>
      <c r="G1380" s="113">
        <v>105.5</v>
      </c>
      <c r="H1380" s="113">
        <v>106.45</v>
      </c>
      <c r="I1380" s="113">
        <v>117310</v>
      </c>
      <c r="J1380" s="113">
        <v>12407748.35</v>
      </c>
      <c r="K1380" s="115">
        <v>43493</v>
      </c>
      <c r="L1380" s="113">
        <v>265</v>
      </c>
      <c r="M1380" s="113" t="s">
        <v>2854</v>
      </c>
      <c r="N1380" s="351"/>
    </row>
    <row r="1381" spans="1:14">
      <c r="A1381" s="113" t="s">
        <v>2855</v>
      </c>
      <c r="B1381" s="113" t="s">
        <v>384</v>
      </c>
      <c r="C1381" s="113">
        <v>339.95</v>
      </c>
      <c r="D1381" s="113">
        <v>340</v>
      </c>
      <c r="E1381" s="113">
        <v>330.5</v>
      </c>
      <c r="F1381" s="113">
        <v>332.7</v>
      </c>
      <c r="G1381" s="113">
        <v>332</v>
      </c>
      <c r="H1381" s="113">
        <v>337.15</v>
      </c>
      <c r="I1381" s="113">
        <v>14817</v>
      </c>
      <c r="J1381" s="113">
        <v>4924674.55</v>
      </c>
      <c r="K1381" s="115">
        <v>43493</v>
      </c>
      <c r="L1381" s="113">
        <v>1117</v>
      </c>
      <c r="M1381" s="113" t="s">
        <v>2856</v>
      </c>
      <c r="N1381" s="351"/>
    </row>
    <row r="1382" spans="1:14">
      <c r="A1382" s="113" t="s">
        <v>368</v>
      </c>
      <c r="B1382" s="113" t="s">
        <v>384</v>
      </c>
      <c r="C1382" s="113">
        <v>284</v>
      </c>
      <c r="D1382" s="113">
        <v>284</v>
      </c>
      <c r="E1382" s="113">
        <v>260</v>
      </c>
      <c r="F1382" s="113">
        <v>261.2</v>
      </c>
      <c r="G1382" s="113">
        <v>262.25</v>
      </c>
      <c r="H1382" s="113">
        <v>283.75</v>
      </c>
      <c r="I1382" s="113">
        <v>2366715</v>
      </c>
      <c r="J1382" s="113">
        <v>625655949.20000005</v>
      </c>
      <c r="K1382" s="115">
        <v>43493</v>
      </c>
      <c r="L1382" s="113">
        <v>55937</v>
      </c>
      <c r="M1382" s="113" t="s">
        <v>3132</v>
      </c>
      <c r="N1382" s="351"/>
    </row>
    <row r="1383" spans="1:14">
      <c r="A1383" s="113" t="s">
        <v>3713</v>
      </c>
      <c r="B1383" s="113" t="s">
        <v>3217</v>
      </c>
      <c r="C1383" s="113">
        <v>13.75</v>
      </c>
      <c r="D1383" s="113">
        <v>13.75</v>
      </c>
      <c r="E1383" s="113">
        <v>13.75</v>
      </c>
      <c r="F1383" s="113">
        <v>13.75</v>
      </c>
      <c r="G1383" s="113">
        <v>13.75</v>
      </c>
      <c r="H1383" s="113">
        <v>13.1</v>
      </c>
      <c r="I1383" s="113">
        <v>5</v>
      </c>
      <c r="J1383" s="113">
        <v>68.75</v>
      </c>
      <c r="K1383" s="115">
        <v>43493</v>
      </c>
      <c r="L1383" s="113">
        <v>1</v>
      </c>
      <c r="M1383" s="113" t="s">
        <v>3714</v>
      </c>
      <c r="N1383" s="351"/>
    </row>
    <row r="1384" spans="1:14">
      <c r="A1384" s="113" t="s">
        <v>3362</v>
      </c>
      <c r="B1384" s="113" t="s">
        <v>384</v>
      </c>
      <c r="C1384" s="113">
        <v>7.3</v>
      </c>
      <c r="D1384" s="113">
        <v>7.4</v>
      </c>
      <c r="E1384" s="113">
        <v>6.95</v>
      </c>
      <c r="F1384" s="113">
        <v>6.95</v>
      </c>
      <c r="G1384" s="113">
        <v>6.95</v>
      </c>
      <c r="H1384" s="113">
        <v>7.3</v>
      </c>
      <c r="I1384" s="113">
        <v>1427730</v>
      </c>
      <c r="J1384" s="113">
        <v>10044093.050000001</v>
      </c>
      <c r="K1384" s="115">
        <v>43493</v>
      </c>
      <c r="L1384" s="113">
        <v>1201</v>
      </c>
      <c r="M1384" s="113" t="s">
        <v>3363</v>
      </c>
      <c r="N1384" s="351"/>
    </row>
    <row r="1385" spans="1:14">
      <c r="A1385" s="113" t="s">
        <v>1562</v>
      </c>
      <c r="B1385" s="113" t="s">
        <v>384</v>
      </c>
      <c r="C1385" s="113">
        <v>226</v>
      </c>
      <c r="D1385" s="113">
        <v>229</v>
      </c>
      <c r="E1385" s="113">
        <v>205.25</v>
      </c>
      <c r="F1385" s="113">
        <v>213.1</v>
      </c>
      <c r="G1385" s="113">
        <v>214.4</v>
      </c>
      <c r="H1385" s="113">
        <v>225.9</v>
      </c>
      <c r="I1385" s="113">
        <v>48995</v>
      </c>
      <c r="J1385" s="113">
        <v>10435366.75</v>
      </c>
      <c r="K1385" s="115">
        <v>43493</v>
      </c>
      <c r="L1385" s="113">
        <v>1682</v>
      </c>
      <c r="M1385" s="113" t="s">
        <v>3133</v>
      </c>
      <c r="N1385" s="351"/>
    </row>
    <row r="1386" spans="1:14">
      <c r="A1386" s="113" t="s">
        <v>1563</v>
      </c>
      <c r="B1386" s="113" t="s">
        <v>384</v>
      </c>
      <c r="C1386" s="113">
        <v>315</v>
      </c>
      <c r="D1386" s="113">
        <v>319</v>
      </c>
      <c r="E1386" s="113">
        <v>307</v>
      </c>
      <c r="F1386" s="113">
        <v>314.35000000000002</v>
      </c>
      <c r="G1386" s="113">
        <v>313.5</v>
      </c>
      <c r="H1386" s="113">
        <v>315.25</v>
      </c>
      <c r="I1386" s="113">
        <v>12952</v>
      </c>
      <c r="J1386" s="113">
        <v>4049843.75</v>
      </c>
      <c r="K1386" s="115">
        <v>43493</v>
      </c>
      <c r="L1386" s="113">
        <v>644</v>
      </c>
      <c r="M1386" s="113" t="s">
        <v>3134</v>
      </c>
      <c r="N1386" s="351"/>
    </row>
    <row r="1387" spans="1:14">
      <c r="A1387" s="113" t="s">
        <v>3534</v>
      </c>
      <c r="B1387" s="113" t="s">
        <v>3217</v>
      </c>
      <c r="C1387" s="113">
        <v>0.3</v>
      </c>
      <c r="D1387" s="113">
        <v>0.35</v>
      </c>
      <c r="E1387" s="113">
        <v>0.25</v>
      </c>
      <c r="F1387" s="113">
        <v>0.25</v>
      </c>
      <c r="G1387" s="113">
        <v>0.3</v>
      </c>
      <c r="H1387" s="113">
        <v>0.3</v>
      </c>
      <c r="I1387" s="113">
        <v>16002</v>
      </c>
      <c r="J1387" s="113">
        <v>4787.7</v>
      </c>
      <c r="K1387" s="115">
        <v>43493</v>
      </c>
      <c r="L1387" s="113">
        <v>19</v>
      </c>
      <c r="M1387" s="113" t="s">
        <v>3535</v>
      </c>
      <c r="N1387" s="351"/>
    </row>
    <row r="1388" spans="1:14">
      <c r="A1388" s="113" t="s">
        <v>1564</v>
      </c>
      <c r="B1388" s="113" t="s">
        <v>384</v>
      </c>
      <c r="C1388" s="113">
        <v>3.55</v>
      </c>
      <c r="D1388" s="113">
        <v>3.7</v>
      </c>
      <c r="E1388" s="113">
        <v>3.55</v>
      </c>
      <c r="F1388" s="113">
        <v>3.6</v>
      </c>
      <c r="G1388" s="113">
        <v>3.65</v>
      </c>
      <c r="H1388" s="113">
        <v>3.65</v>
      </c>
      <c r="I1388" s="113">
        <v>62904</v>
      </c>
      <c r="J1388" s="113">
        <v>226152.25</v>
      </c>
      <c r="K1388" s="115">
        <v>43493</v>
      </c>
      <c r="L1388" s="113">
        <v>143</v>
      </c>
      <c r="M1388" s="113" t="s">
        <v>1565</v>
      </c>
      <c r="N1388" s="351"/>
    </row>
    <row r="1389" spans="1:14">
      <c r="A1389" s="113" t="s">
        <v>2857</v>
      </c>
      <c r="B1389" s="113" t="s">
        <v>384</v>
      </c>
      <c r="C1389" s="113">
        <v>574.95000000000005</v>
      </c>
      <c r="D1389" s="113">
        <v>574.95000000000005</v>
      </c>
      <c r="E1389" s="113">
        <v>545.25</v>
      </c>
      <c r="F1389" s="113">
        <v>557.79999999999995</v>
      </c>
      <c r="G1389" s="113">
        <v>559.95000000000005</v>
      </c>
      <c r="H1389" s="113">
        <v>570.85</v>
      </c>
      <c r="I1389" s="113">
        <v>2453</v>
      </c>
      <c r="J1389" s="113">
        <v>1378449.85</v>
      </c>
      <c r="K1389" s="115">
        <v>43493</v>
      </c>
      <c r="L1389" s="113">
        <v>266</v>
      </c>
      <c r="M1389" s="113" t="s">
        <v>2858</v>
      </c>
      <c r="N1389" s="351"/>
    </row>
    <row r="1390" spans="1:14">
      <c r="A1390" s="113" t="s">
        <v>1566</v>
      </c>
      <c r="B1390" s="113" t="s">
        <v>384</v>
      </c>
      <c r="C1390" s="113">
        <v>3034</v>
      </c>
      <c r="D1390" s="113">
        <v>3098.95</v>
      </c>
      <c r="E1390" s="113">
        <v>2870</v>
      </c>
      <c r="F1390" s="113">
        <v>2918.2</v>
      </c>
      <c r="G1390" s="113">
        <v>2875</v>
      </c>
      <c r="H1390" s="113">
        <v>2926</v>
      </c>
      <c r="I1390" s="113">
        <v>3480</v>
      </c>
      <c r="J1390" s="113">
        <v>10462450.199999999</v>
      </c>
      <c r="K1390" s="115">
        <v>43493</v>
      </c>
      <c r="L1390" s="113">
        <v>848</v>
      </c>
      <c r="M1390" s="113" t="s">
        <v>1567</v>
      </c>
      <c r="N1390" s="351"/>
    </row>
    <row r="1391" spans="1:14">
      <c r="A1391" s="113" t="s">
        <v>1568</v>
      </c>
      <c r="B1391" s="113" t="s">
        <v>384</v>
      </c>
      <c r="C1391" s="113">
        <v>1.95</v>
      </c>
      <c r="D1391" s="113">
        <v>2</v>
      </c>
      <c r="E1391" s="113">
        <v>1.9</v>
      </c>
      <c r="F1391" s="113">
        <v>1.9</v>
      </c>
      <c r="G1391" s="113">
        <v>1.95</v>
      </c>
      <c r="H1391" s="113">
        <v>1.95</v>
      </c>
      <c r="I1391" s="113">
        <v>143787</v>
      </c>
      <c r="J1391" s="113">
        <v>275703.59999999998</v>
      </c>
      <c r="K1391" s="115">
        <v>43493</v>
      </c>
      <c r="L1391" s="113">
        <v>107</v>
      </c>
      <c r="M1391" s="113" t="s">
        <v>1569</v>
      </c>
      <c r="N1391" s="351"/>
    </row>
    <row r="1392" spans="1:14">
      <c r="A1392" s="113" t="s">
        <v>3135</v>
      </c>
      <c r="B1392" s="113" t="s">
        <v>384</v>
      </c>
      <c r="C1392" s="113">
        <v>1437</v>
      </c>
      <c r="D1392" s="113">
        <v>1438.35</v>
      </c>
      <c r="E1392" s="113">
        <v>1395.55</v>
      </c>
      <c r="F1392" s="113">
        <v>1400.15</v>
      </c>
      <c r="G1392" s="113">
        <v>1399.7</v>
      </c>
      <c r="H1392" s="113">
        <v>1453.1</v>
      </c>
      <c r="I1392" s="113">
        <v>52637</v>
      </c>
      <c r="J1392" s="113">
        <v>73859134.75</v>
      </c>
      <c r="K1392" s="115">
        <v>43493</v>
      </c>
      <c r="L1392" s="113">
        <v>5126</v>
      </c>
      <c r="M1392" s="113" t="s">
        <v>3136</v>
      </c>
      <c r="N1392" s="351"/>
    </row>
    <row r="1393" spans="1:14">
      <c r="A1393" s="113" t="s">
        <v>2707</v>
      </c>
      <c r="B1393" s="113" t="s">
        <v>384</v>
      </c>
      <c r="C1393" s="113">
        <v>89.15</v>
      </c>
      <c r="D1393" s="113">
        <v>89.15</v>
      </c>
      <c r="E1393" s="113">
        <v>85.1</v>
      </c>
      <c r="F1393" s="113">
        <v>85.8</v>
      </c>
      <c r="G1393" s="113">
        <v>85.15</v>
      </c>
      <c r="H1393" s="113">
        <v>89.25</v>
      </c>
      <c r="I1393" s="113">
        <v>28318</v>
      </c>
      <c r="J1393" s="113">
        <v>2450067.2000000002</v>
      </c>
      <c r="K1393" s="115">
        <v>43493</v>
      </c>
      <c r="L1393" s="113">
        <v>425</v>
      </c>
      <c r="M1393" s="113" t="s">
        <v>2708</v>
      </c>
      <c r="N1393" s="351"/>
    </row>
    <row r="1394" spans="1:14">
      <c r="A1394" s="113" t="s">
        <v>2258</v>
      </c>
      <c r="B1394" s="113" t="s">
        <v>384</v>
      </c>
      <c r="C1394" s="113">
        <v>365.35</v>
      </c>
      <c r="D1394" s="113">
        <v>365.35</v>
      </c>
      <c r="E1394" s="113">
        <v>340</v>
      </c>
      <c r="F1394" s="113">
        <v>349.8</v>
      </c>
      <c r="G1394" s="113">
        <v>347</v>
      </c>
      <c r="H1394" s="113">
        <v>361.5</v>
      </c>
      <c r="I1394" s="113">
        <v>2485</v>
      </c>
      <c r="J1394" s="113">
        <v>866844.2</v>
      </c>
      <c r="K1394" s="115">
        <v>43493</v>
      </c>
      <c r="L1394" s="113">
        <v>218</v>
      </c>
      <c r="M1394" s="113" t="s">
        <v>2259</v>
      </c>
      <c r="N1394" s="351"/>
    </row>
    <row r="1395" spans="1:14">
      <c r="A1395" s="113" t="s">
        <v>1570</v>
      </c>
      <c r="B1395" s="113" t="s">
        <v>384</v>
      </c>
      <c r="C1395" s="113">
        <v>518.95000000000005</v>
      </c>
      <c r="D1395" s="113">
        <v>518.95000000000005</v>
      </c>
      <c r="E1395" s="113">
        <v>501.6</v>
      </c>
      <c r="F1395" s="113">
        <v>510.5</v>
      </c>
      <c r="G1395" s="113">
        <v>510.5</v>
      </c>
      <c r="H1395" s="113">
        <v>520.04999999999995</v>
      </c>
      <c r="I1395" s="113">
        <v>74087</v>
      </c>
      <c r="J1395" s="113">
        <v>37771317.299999997</v>
      </c>
      <c r="K1395" s="115">
        <v>43493</v>
      </c>
      <c r="L1395" s="113">
        <v>3008</v>
      </c>
      <c r="M1395" s="113" t="s">
        <v>3137</v>
      </c>
      <c r="N1395" s="351"/>
    </row>
    <row r="1396" spans="1:14">
      <c r="A1396" s="113" t="s">
        <v>1571</v>
      </c>
      <c r="B1396" s="113" t="s">
        <v>384</v>
      </c>
      <c r="C1396" s="113">
        <v>44</v>
      </c>
      <c r="D1396" s="113">
        <v>45.75</v>
      </c>
      <c r="E1396" s="113">
        <v>43.95</v>
      </c>
      <c r="F1396" s="113">
        <v>45.15</v>
      </c>
      <c r="G1396" s="113">
        <v>45.75</v>
      </c>
      <c r="H1396" s="113">
        <v>44.15</v>
      </c>
      <c r="I1396" s="113">
        <v>120648</v>
      </c>
      <c r="J1396" s="113">
        <v>5365446.5</v>
      </c>
      <c r="K1396" s="115">
        <v>43493</v>
      </c>
      <c r="L1396" s="113">
        <v>965</v>
      </c>
      <c r="M1396" s="113" t="s">
        <v>1572</v>
      </c>
      <c r="N1396" s="351"/>
    </row>
    <row r="1397" spans="1:14">
      <c r="A1397" s="113" t="s">
        <v>3364</v>
      </c>
      <c r="B1397" s="113" t="s">
        <v>3217</v>
      </c>
      <c r="C1397" s="113">
        <v>1.25</v>
      </c>
      <c r="D1397" s="113">
        <v>1.25</v>
      </c>
      <c r="E1397" s="113">
        <v>1.1499999999999999</v>
      </c>
      <c r="F1397" s="113">
        <v>1.1499999999999999</v>
      </c>
      <c r="G1397" s="113">
        <v>1.2</v>
      </c>
      <c r="H1397" s="113">
        <v>1.2</v>
      </c>
      <c r="I1397" s="113">
        <v>344329</v>
      </c>
      <c r="J1397" s="113">
        <v>401372.65</v>
      </c>
      <c r="K1397" s="115">
        <v>43493</v>
      </c>
      <c r="L1397" s="113">
        <v>201</v>
      </c>
      <c r="M1397" s="113" t="s">
        <v>3365</v>
      </c>
      <c r="N1397" s="351"/>
    </row>
    <row r="1398" spans="1:14">
      <c r="A1398" s="113" t="s">
        <v>142</v>
      </c>
      <c r="B1398" s="113" t="s">
        <v>384</v>
      </c>
      <c r="C1398" s="113">
        <v>424</v>
      </c>
      <c r="D1398" s="113">
        <v>424.75</v>
      </c>
      <c r="E1398" s="113">
        <v>410.15</v>
      </c>
      <c r="F1398" s="113">
        <v>411.75</v>
      </c>
      <c r="G1398" s="113">
        <v>411.55</v>
      </c>
      <c r="H1398" s="113">
        <v>422.4</v>
      </c>
      <c r="I1398" s="113">
        <v>5809082</v>
      </c>
      <c r="J1398" s="113">
        <v>2404295136.1500001</v>
      </c>
      <c r="K1398" s="115">
        <v>43493</v>
      </c>
      <c r="L1398" s="113">
        <v>75505</v>
      </c>
      <c r="M1398" s="113" t="s">
        <v>1573</v>
      </c>
      <c r="N1398" s="351"/>
    </row>
    <row r="1399" spans="1:14">
      <c r="A1399" s="113" t="s">
        <v>1574</v>
      </c>
      <c r="B1399" s="113" t="s">
        <v>384</v>
      </c>
      <c r="C1399" s="113">
        <v>343.45</v>
      </c>
      <c r="D1399" s="113">
        <v>343.45</v>
      </c>
      <c r="E1399" s="113">
        <v>325.10000000000002</v>
      </c>
      <c r="F1399" s="113">
        <v>329.75</v>
      </c>
      <c r="G1399" s="113">
        <v>329.05</v>
      </c>
      <c r="H1399" s="113">
        <v>338.7</v>
      </c>
      <c r="I1399" s="113">
        <v>220283</v>
      </c>
      <c r="J1399" s="113">
        <v>74366122.700000003</v>
      </c>
      <c r="K1399" s="115">
        <v>43493</v>
      </c>
      <c r="L1399" s="113">
        <v>7457</v>
      </c>
      <c r="M1399" s="113" t="s">
        <v>2125</v>
      </c>
      <c r="N1399" s="351"/>
    </row>
    <row r="1400" spans="1:14">
      <c r="A1400" s="113" t="s">
        <v>143</v>
      </c>
      <c r="B1400" s="113" t="s">
        <v>384</v>
      </c>
      <c r="C1400" s="113">
        <v>511</v>
      </c>
      <c r="D1400" s="113">
        <v>543.5</v>
      </c>
      <c r="E1400" s="113">
        <v>493.4</v>
      </c>
      <c r="F1400" s="113">
        <v>532.35</v>
      </c>
      <c r="G1400" s="113">
        <v>527.04999999999995</v>
      </c>
      <c r="H1400" s="113">
        <v>505.85</v>
      </c>
      <c r="I1400" s="113">
        <v>4524193</v>
      </c>
      <c r="J1400" s="113">
        <v>2355126221.3499999</v>
      </c>
      <c r="K1400" s="115">
        <v>43493</v>
      </c>
      <c r="L1400" s="113">
        <v>72910</v>
      </c>
      <c r="M1400" s="113" t="s">
        <v>1575</v>
      </c>
      <c r="N1400" s="351"/>
    </row>
    <row r="1401" spans="1:14">
      <c r="A1401" s="113" t="s">
        <v>1576</v>
      </c>
      <c r="B1401" s="113" t="s">
        <v>384</v>
      </c>
      <c r="C1401" s="113">
        <v>129.35</v>
      </c>
      <c r="D1401" s="113">
        <v>129.44999999999999</v>
      </c>
      <c r="E1401" s="113">
        <v>120.6</v>
      </c>
      <c r="F1401" s="113">
        <v>121.55</v>
      </c>
      <c r="G1401" s="113">
        <v>120.65</v>
      </c>
      <c r="H1401" s="113">
        <v>129.19999999999999</v>
      </c>
      <c r="I1401" s="113">
        <v>6317</v>
      </c>
      <c r="J1401" s="113">
        <v>791460.25</v>
      </c>
      <c r="K1401" s="115">
        <v>43493</v>
      </c>
      <c r="L1401" s="113">
        <v>188</v>
      </c>
      <c r="M1401" s="113" t="s">
        <v>1577</v>
      </c>
      <c r="N1401" s="351"/>
    </row>
    <row r="1402" spans="1:14">
      <c r="A1402" s="113" t="s">
        <v>2709</v>
      </c>
      <c r="B1402" s="113" t="s">
        <v>384</v>
      </c>
      <c r="C1402" s="113">
        <v>6.75</v>
      </c>
      <c r="D1402" s="113">
        <v>7.05</v>
      </c>
      <c r="E1402" s="113">
        <v>6.75</v>
      </c>
      <c r="F1402" s="113">
        <v>6.75</v>
      </c>
      <c r="G1402" s="113">
        <v>6.75</v>
      </c>
      <c r="H1402" s="113">
        <v>7.1</v>
      </c>
      <c r="I1402" s="113">
        <v>10805</v>
      </c>
      <c r="J1402" s="113">
        <v>73749.350000000006</v>
      </c>
      <c r="K1402" s="115">
        <v>43493</v>
      </c>
      <c r="L1402" s="113">
        <v>33</v>
      </c>
      <c r="M1402" s="113" t="s">
        <v>2710</v>
      </c>
      <c r="N1402" s="351"/>
    </row>
    <row r="1403" spans="1:14">
      <c r="A1403" s="113" t="s">
        <v>1578</v>
      </c>
      <c r="B1403" s="113" t="s">
        <v>384</v>
      </c>
      <c r="C1403" s="113">
        <v>188.95</v>
      </c>
      <c r="D1403" s="113">
        <v>188.95</v>
      </c>
      <c r="E1403" s="113">
        <v>177.5</v>
      </c>
      <c r="F1403" s="113">
        <v>183.7</v>
      </c>
      <c r="G1403" s="113">
        <v>183</v>
      </c>
      <c r="H1403" s="113">
        <v>188.8</v>
      </c>
      <c r="I1403" s="113">
        <v>9032</v>
      </c>
      <c r="J1403" s="113">
        <v>1651912.6</v>
      </c>
      <c r="K1403" s="115">
        <v>43493</v>
      </c>
      <c r="L1403" s="113">
        <v>290</v>
      </c>
      <c r="M1403" s="113" t="s">
        <v>1579</v>
      </c>
      <c r="N1403" s="351"/>
    </row>
    <row r="1404" spans="1:14">
      <c r="A1404" s="113" t="s">
        <v>1580</v>
      </c>
      <c r="B1404" s="113" t="s">
        <v>384</v>
      </c>
      <c r="C1404" s="113">
        <v>209</v>
      </c>
      <c r="D1404" s="113">
        <v>209</v>
      </c>
      <c r="E1404" s="113">
        <v>198</v>
      </c>
      <c r="F1404" s="113">
        <v>202.8</v>
      </c>
      <c r="G1404" s="113">
        <v>205.85</v>
      </c>
      <c r="H1404" s="113">
        <v>206.65</v>
      </c>
      <c r="I1404" s="113">
        <v>147249</v>
      </c>
      <c r="J1404" s="113">
        <v>29885767.550000001</v>
      </c>
      <c r="K1404" s="115">
        <v>43493</v>
      </c>
      <c r="L1404" s="113">
        <v>1352</v>
      </c>
      <c r="M1404" s="113" t="s">
        <v>1581</v>
      </c>
      <c r="N1404" s="351"/>
    </row>
    <row r="1405" spans="1:14">
      <c r="A1405" s="113" t="s">
        <v>1582</v>
      </c>
      <c r="B1405" s="113" t="s">
        <v>384</v>
      </c>
      <c r="C1405" s="113">
        <v>985</v>
      </c>
      <c r="D1405" s="113">
        <v>1000</v>
      </c>
      <c r="E1405" s="113">
        <v>970</v>
      </c>
      <c r="F1405" s="113">
        <v>994.2</v>
      </c>
      <c r="G1405" s="113">
        <v>993</v>
      </c>
      <c r="H1405" s="113">
        <v>997.9</v>
      </c>
      <c r="I1405" s="113">
        <v>42786</v>
      </c>
      <c r="J1405" s="113">
        <v>42324877.100000001</v>
      </c>
      <c r="K1405" s="115">
        <v>43493</v>
      </c>
      <c r="L1405" s="113">
        <v>2588</v>
      </c>
      <c r="M1405" s="113" t="s">
        <v>1583</v>
      </c>
      <c r="N1405" s="351"/>
    </row>
    <row r="1406" spans="1:14">
      <c r="A1406" s="113" t="s">
        <v>2260</v>
      </c>
      <c r="B1406" s="113" t="s">
        <v>384</v>
      </c>
      <c r="C1406" s="113">
        <v>17.7</v>
      </c>
      <c r="D1406" s="113">
        <v>17.7</v>
      </c>
      <c r="E1406" s="113">
        <v>16.149999999999999</v>
      </c>
      <c r="F1406" s="113">
        <v>16.149999999999999</v>
      </c>
      <c r="G1406" s="113">
        <v>16.149999999999999</v>
      </c>
      <c r="H1406" s="113">
        <v>16.95</v>
      </c>
      <c r="I1406" s="113">
        <v>32493</v>
      </c>
      <c r="J1406" s="113">
        <v>526343.19999999995</v>
      </c>
      <c r="K1406" s="115">
        <v>43493</v>
      </c>
      <c r="L1406" s="113">
        <v>115</v>
      </c>
      <c r="M1406" s="113" t="s">
        <v>2261</v>
      </c>
      <c r="N1406" s="351"/>
    </row>
    <row r="1407" spans="1:14">
      <c r="A1407" s="113" t="s">
        <v>2503</v>
      </c>
      <c r="B1407" s="113" t="s">
        <v>384</v>
      </c>
      <c r="C1407" s="113">
        <v>8.85</v>
      </c>
      <c r="D1407" s="113">
        <v>8.85</v>
      </c>
      <c r="E1407" s="113">
        <v>8.35</v>
      </c>
      <c r="F1407" s="113">
        <v>8.6</v>
      </c>
      <c r="G1407" s="113">
        <v>8.5500000000000007</v>
      </c>
      <c r="H1407" s="113">
        <v>8.5</v>
      </c>
      <c r="I1407" s="113">
        <v>22101</v>
      </c>
      <c r="J1407" s="113">
        <v>189742.95</v>
      </c>
      <c r="K1407" s="115">
        <v>43493</v>
      </c>
      <c r="L1407" s="113">
        <v>52</v>
      </c>
      <c r="M1407" s="113" t="s">
        <v>2504</v>
      </c>
      <c r="N1407" s="351"/>
    </row>
    <row r="1408" spans="1:14">
      <c r="A1408" s="113" t="s">
        <v>2505</v>
      </c>
      <c r="B1408" s="113" t="s">
        <v>384</v>
      </c>
      <c r="C1408" s="113">
        <v>4</v>
      </c>
      <c r="D1408" s="113">
        <v>4.3499999999999996</v>
      </c>
      <c r="E1408" s="113">
        <v>4</v>
      </c>
      <c r="F1408" s="113">
        <v>4.3499999999999996</v>
      </c>
      <c r="G1408" s="113">
        <v>4.3499999999999996</v>
      </c>
      <c r="H1408" s="113">
        <v>4.0999999999999996</v>
      </c>
      <c r="I1408" s="113">
        <v>9776</v>
      </c>
      <c r="J1408" s="113">
        <v>41911.949999999997</v>
      </c>
      <c r="K1408" s="115">
        <v>43493</v>
      </c>
      <c r="L1408" s="113">
        <v>14</v>
      </c>
      <c r="M1408" s="113" t="s">
        <v>2506</v>
      </c>
      <c r="N1408" s="351"/>
    </row>
    <row r="1409" spans="1:14">
      <c r="A1409" s="113" t="s">
        <v>1584</v>
      </c>
      <c r="B1409" s="113" t="s">
        <v>384</v>
      </c>
      <c r="C1409" s="113">
        <v>40.200000000000003</v>
      </c>
      <c r="D1409" s="113">
        <v>40.549999999999997</v>
      </c>
      <c r="E1409" s="113">
        <v>37.75</v>
      </c>
      <c r="F1409" s="113">
        <v>39.4</v>
      </c>
      <c r="G1409" s="113">
        <v>40.549999999999997</v>
      </c>
      <c r="H1409" s="113">
        <v>40.6</v>
      </c>
      <c r="I1409" s="113">
        <v>6413</v>
      </c>
      <c r="J1409" s="113">
        <v>252656.05</v>
      </c>
      <c r="K1409" s="115">
        <v>43493</v>
      </c>
      <c r="L1409" s="113">
        <v>75</v>
      </c>
      <c r="M1409" s="113" t="s">
        <v>1585</v>
      </c>
      <c r="N1409" s="351"/>
    </row>
    <row r="1410" spans="1:14">
      <c r="A1410" s="113" t="s">
        <v>1586</v>
      </c>
      <c r="B1410" s="113" t="s">
        <v>384</v>
      </c>
      <c r="C1410" s="113">
        <v>218.25</v>
      </c>
      <c r="D1410" s="113">
        <v>218.6</v>
      </c>
      <c r="E1410" s="113">
        <v>203.5</v>
      </c>
      <c r="F1410" s="113">
        <v>205.05</v>
      </c>
      <c r="G1410" s="113">
        <v>205</v>
      </c>
      <c r="H1410" s="113">
        <v>216.9</v>
      </c>
      <c r="I1410" s="113">
        <v>50422</v>
      </c>
      <c r="J1410" s="113">
        <v>10458168.5</v>
      </c>
      <c r="K1410" s="115">
        <v>43493</v>
      </c>
      <c r="L1410" s="113">
        <v>2438</v>
      </c>
      <c r="M1410" s="113" t="s">
        <v>1587</v>
      </c>
      <c r="N1410" s="351"/>
    </row>
    <row r="1411" spans="1:14">
      <c r="A1411" s="113" t="s">
        <v>1588</v>
      </c>
      <c r="B1411" s="113" t="s">
        <v>384</v>
      </c>
      <c r="C1411" s="113">
        <v>40.700000000000003</v>
      </c>
      <c r="D1411" s="113">
        <v>40.950000000000003</v>
      </c>
      <c r="E1411" s="113">
        <v>39</v>
      </c>
      <c r="F1411" s="113">
        <v>39.1</v>
      </c>
      <c r="G1411" s="113">
        <v>39.15</v>
      </c>
      <c r="H1411" s="113">
        <v>40.75</v>
      </c>
      <c r="I1411" s="113">
        <v>28703</v>
      </c>
      <c r="J1411" s="113">
        <v>1151587.1000000001</v>
      </c>
      <c r="K1411" s="115">
        <v>43493</v>
      </c>
      <c r="L1411" s="113">
        <v>197</v>
      </c>
      <c r="M1411" s="113" t="s">
        <v>2209</v>
      </c>
      <c r="N1411" s="351"/>
    </row>
    <row r="1412" spans="1:14">
      <c r="A1412" s="113" t="s">
        <v>372</v>
      </c>
      <c r="B1412" s="113" t="s">
        <v>384</v>
      </c>
      <c r="C1412" s="113">
        <v>194</v>
      </c>
      <c r="D1412" s="113">
        <v>196.8</v>
      </c>
      <c r="E1412" s="113">
        <v>182.7</v>
      </c>
      <c r="F1412" s="113">
        <v>186.6</v>
      </c>
      <c r="G1412" s="113">
        <v>186</v>
      </c>
      <c r="H1412" s="113">
        <v>194.15</v>
      </c>
      <c r="I1412" s="113">
        <v>310679</v>
      </c>
      <c r="J1412" s="113">
        <v>58265149.549999997</v>
      </c>
      <c r="K1412" s="115">
        <v>43493</v>
      </c>
      <c r="L1412" s="113">
        <v>7143</v>
      </c>
      <c r="M1412" s="113" t="s">
        <v>1589</v>
      </c>
      <c r="N1412" s="351"/>
    </row>
    <row r="1413" spans="1:14">
      <c r="A1413" s="113" t="s">
        <v>1590</v>
      </c>
      <c r="B1413" s="113" t="s">
        <v>384</v>
      </c>
      <c r="C1413" s="113">
        <v>5.0999999999999996</v>
      </c>
      <c r="D1413" s="113">
        <v>5.0999999999999996</v>
      </c>
      <c r="E1413" s="113">
        <v>4.8</v>
      </c>
      <c r="F1413" s="113">
        <v>4.95</v>
      </c>
      <c r="G1413" s="113">
        <v>4.95</v>
      </c>
      <c r="H1413" s="113">
        <v>5.05</v>
      </c>
      <c r="I1413" s="113">
        <v>22110865</v>
      </c>
      <c r="J1413" s="113">
        <v>109804067.8</v>
      </c>
      <c r="K1413" s="115">
        <v>43493</v>
      </c>
      <c r="L1413" s="113">
        <v>12945</v>
      </c>
      <c r="M1413" s="113" t="s">
        <v>1591</v>
      </c>
      <c r="N1413" s="351"/>
    </row>
    <row r="1414" spans="1:14">
      <c r="A1414" s="113" t="s">
        <v>1592</v>
      </c>
      <c r="B1414" s="113" t="s">
        <v>384</v>
      </c>
      <c r="C1414" s="113">
        <v>99.15</v>
      </c>
      <c r="D1414" s="113">
        <v>102</v>
      </c>
      <c r="E1414" s="113">
        <v>95.5</v>
      </c>
      <c r="F1414" s="113">
        <v>100.7</v>
      </c>
      <c r="G1414" s="113">
        <v>100.4</v>
      </c>
      <c r="H1414" s="113">
        <v>97.95</v>
      </c>
      <c r="I1414" s="113">
        <v>228223</v>
      </c>
      <c r="J1414" s="113">
        <v>22164292.449999999</v>
      </c>
      <c r="K1414" s="115">
        <v>43493</v>
      </c>
      <c r="L1414" s="113">
        <v>2839</v>
      </c>
      <c r="M1414" s="113" t="s">
        <v>1593</v>
      </c>
      <c r="N1414" s="351"/>
    </row>
    <row r="1415" spans="1:14">
      <c r="A1415" s="113" t="s">
        <v>1594</v>
      </c>
      <c r="B1415" s="113" t="s">
        <v>384</v>
      </c>
      <c r="C1415" s="113">
        <v>1490.4</v>
      </c>
      <c r="D1415" s="113">
        <v>1495.6</v>
      </c>
      <c r="E1415" s="113">
        <v>1415</v>
      </c>
      <c r="F1415" s="113">
        <v>1430.4</v>
      </c>
      <c r="G1415" s="113">
        <v>1432</v>
      </c>
      <c r="H1415" s="113">
        <v>1488.65</v>
      </c>
      <c r="I1415" s="113">
        <v>3862</v>
      </c>
      <c r="J1415" s="113">
        <v>5548876.2999999998</v>
      </c>
      <c r="K1415" s="115">
        <v>43493</v>
      </c>
      <c r="L1415" s="113">
        <v>559</v>
      </c>
      <c r="M1415" s="113" t="s">
        <v>1595</v>
      </c>
      <c r="N1415" s="351"/>
    </row>
    <row r="1416" spans="1:14">
      <c r="A1416" s="113" t="s">
        <v>1596</v>
      </c>
      <c r="B1416" s="113" t="s">
        <v>384</v>
      </c>
      <c r="C1416" s="113">
        <v>243.95</v>
      </c>
      <c r="D1416" s="113">
        <v>243.95</v>
      </c>
      <c r="E1416" s="113">
        <v>235</v>
      </c>
      <c r="F1416" s="113">
        <v>237.3</v>
      </c>
      <c r="G1416" s="113">
        <v>237.5</v>
      </c>
      <c r="H1416" s="113">
        <v>237.95</v>
      </c>
      <c r="I1416" s="113">
        <v>3627</v>
      </c>
      <c r="J1416" s="113">
        <v>865565.8</v>
      </c>
      <c r="K1416" s="115">
        <v>43493</v>
      </c>
      <c r="L1416" s="113">
        <v>182</v>
      </c>
      <c r="M1416" s="113" t="s">
        <v>1597</v>
      </c>
      <c r="N1416" s="351"/>
    </row>
    <row r="1417" spans="1:14">
      <c r="A1417" s="113" t="s">
        <v>1598</v>
      </c>
      <c r="B1417" s="113" t="s">
        <v>384</v>
      </c>
      <c r="C1417" s="113">
        <v>1210</v>
      </c>
      <c r="D1417" s="113">
        <v>1210</v>
      </c>
      <c r="E1417" s="113">
        <v>1150</v>
      </c>
      <c r="F1417" s="113">
        <v>1153.3</v>
      </c>
      <c r="G1417" s="113">
        <v>1155.8499999999999</v>
      </c>
      <c r="H1417" s="113">
        <v>1206.5</v>
      </c>
      <c r="I1417" s="113">
        <v>9463</v>
      </c>
      <c r="J1417" s="113">
        <v>11053563.75</v>
      </c>
      <c r="K1417" s="115">
        <v>43493</v>
      </c>
      <c r="L1417" s="113">
        <v>1315</v>
      </c>
      <c r="M1417" s="113" t="s">
        <v>1599</v>
      </c>
      <c r="N1417" s="351"/>
    </row>
    <row r="1418" spans="1:14">
      <c r="A1418" s="113" t="s">
        <v>1600</v>
      </c>
      <c r="B1418" s="113" t="s">
        <v>3217</v>
      </c>
      <c r="C1418" s="113">
        <v>2.15</v>
      </c>
      <c r="D1418" s="113">
        <v>2.15</v>
      </c>
      <c r="E1418" s="113">
        <v>2.15</v>
      </c>
      <c r="F1418" s="113">
        <v>2.15</v>
      </c>
      <c r="G1418" s="113">
        <v>2.15</v>
      </c>
      <c r="H1418" s="113">
        <v>2.25</v>
      </c>
      <c r="I1418" s="113">
        <v>4270</v>
      </c>
      <c r="J1418" s="113">
        <v>9180.5</v>
      </c>
      <c r="K1418" s="115">
        <v>43493</v>
      </c>
      <c r="L1418" s="113">
        <v>16</v>
      </c>
      <c r="M1418" s="113" t="s">
        <v>1601</v>
      </c>
      <c r="N1418" s="351"/>
    </row>
    <row r="1419" spans="1:14">
      <c r="A1419" s="113" t="s">
        <v>144</v>
      </c>
      <c r="B1419" s="113" t="s">
        <v>384</v>
      </c>
      <c r="C1419" s="113">
        <v>34.950000000000003</v>
      </c>
      <c r="D1419" s="113">
        <v>35.1</v>
      </c>
      <c r="E1419" s="113">
        <v>34.200000000000003</v>
      </c>
      <c r="F1419" s="113">
        <v>34.549999999999997</v>
      </c>
      <c r="G1419" s="113">
        <v>34.65</v>
      </c>
      <c r="H1419" s="113">
        <v>34.9</v>
      </c>
      <c r="I1419" s="113">
        <v>4146527</v>
      </c>
      <c r="J1419" s="113">
        <v>143707082.84999999</v>
      </c>
      <c r="K1419" s="115">
        <v>43493</v>
      </c>
      <c r="L1419" s="113">
        <v>5905</v>
      </c>
      <c r="M1419" s="113" t="s">
        <v>1602</v>
      </c>
      <c r="N1419" s="351"/>
    </row>
    <row r="1420" spans="1:14">
      <c r="A1420" s="113" t="s">
        <v>1603</v>
      </c>
      <c r="B1420" s="113" t="s">
        <v>384</v>
      </c>
      <c r="C1420" s="113">
        <v>588</v>
      </c>
      <c r="D1420" s="113">
        <v>588</v>
      </c>
      <c r="E1420" s="113">
        <v>561.29999999999995</v>
      </c>
      <c r="F1420" s="113">
        <v>567.15</v>
      </c>
      <c r="G1420" s="113">
        <v>565.95000000000005</v>
      </c>
      <c r="H1420" s="113">
        <v>588.85</v>
      </c>
      <c r="I1420" s="113">
        <v>359237</v>
      </c>
      <c r="J1420" s="113">
        <v>205730889</v>
      </c>
      <c r="K1420" s="115">
        <v>43493</v>
      </c>
      <c r="L1420" s="113">
        <v>9321</v>
      </c>
      <c r="M1420" s="113" t="s">
        <v>1604</v>
      </c>
      <c r="N1420" s="351"/>
    </row>
    <row r="1421" spans="1:14">
      <c r="A1421" s="113" t="s">
        <v>3214</v>
      </c>
      <c r="B1421" s="113" t="s">
        <v>384</v>
      </c>
      <c r="C1421" s="113">
        <v>70.2</v>
      </c>
      <c r="D1421" s="113">
        <v>70.2</v>
      </c>
      <c r="E1421" s="113">
        <v>68</v>
      </c>
      <c r="F1421" s="113">
        <v>68.400000000000006</v>
      </c>
      <c r="G1421" s="113">
        <v>68</v>
      </c>
      <c r="H1421" s="113">
        <v>71.05</v>
      </c>
      <c r="I1421" s="113">
        <v>90</v>
      </c>
      <c r="J1421" s="113">
        <v>6214</v>
      </c>
      <c r="K1421" s="115">
        <v>43493</v>
      </c>
      <c r="L1421" s="113">
        <v>7</v>
      </c>
      <c r="M1421" s="113" t="s">
        <v>3215</v>
      </c>
      <c r="N1421" s="351"/>
    </row>
    <row r="1422" spans="1:14">
      <c r="A1422" s="113" t="s">
        <v>1605</v>
      </c>
      <c r="B1422" s="113" t="s">
        <v>384</v>
      </c>
      <c r="C1422" s="113">
        <v>179.25</v>
      </c>
      <c r="D1422" s="113">
        <v>179.45</v>
      </c>
      <c r="E1422" s="113">
        <v>170.35</v>
      </c>
      <c r="F1422" s="113">
        <v>172.3</v>
      </c>
      <c r="G1422" s="113">
        <v>171.5</v>
      </c>
      <c r="H1422" s="113">
        <v>180.3</v>
      </c>
      <c r="I1422" s="113">
        <v>14188</v>
      </c>
      <c r="J1422" s="113">
        <v>2463195.4500000002</v>
      </c>
      <c r="K1422" s="115">
        <v>43493</v>
      </c>
      <c r="L1422" s="113">
        <v>563</v>
      </c>
      <c r="M1422" s="113" t="s">
        <v>1606</v>
      </c>
      <c r="N1422" s="351"/>
    </row>
    <row r="1423" spans="1:14">
      <c r="A1423" s="113" t="s">
        <v>1607</v>
      </c>
      <c r="B1423" s="113" t="s">
        <v>384</v>
      </c>
      <c r="C1423" s="113">
        <v>144.94999999999999</v>
      </c>
      <c r="D1423" s="113">
        <v>144.94999999999999</v>
      </c>
      <c r="E1423" s="113">
        <v>138</v>
      </c>
      <c r="F1423" s="113">
        <v>138.6</v>
      </c>
      <c r="G1423" s="113">
        <v>139.1</v>
      </c>
      <c r="H1423" s="113">
        <v>143.4</v>
      </c>
      <c r="I1423" s="113">
        <v>113041</v>
      </c>
      <c r="J1423" s="113">
        <v>15943261.75</v>
      </c>
      <c r="K1423" s="115">
        <v>43493</v>
      </c>
      <c r="L1423" s="113">
        <v>5974</v>
      </c>
      <c r="M1423" s="113" t="s">
        <v>1608</v>
      </c>
      <c r="N1423" s="351"/>
    </row>
    <row r="1424" spans="1:14">
      <c r="A1424" s="113" t="s">
        <v>1609</v>
      </c>
      <c r="B1424" s="113" t="s">
        <v>384</v>
      </c>
      <c r="C1424" s="113">
        <v>217</v>
      </c>
      <c r="D1424" s="113">
        <v>223.15</v>
      </c>
      <c r="E1424" s="113">
        <v>204.55</v>
      </c>
      <c r="F1424" s="113">
        <v>208.25</v>
      </c>
      <c r="G1424" s="113">
        <v>208</v>
      </c>
      <c r="H1424" s="113">
        <v>217</v>
      </c>
      <c r="I1424" s="113">
        <v>7447</v>
      </c>
      <c r="J1424" s="113">
        <v>1563701</v>
      </c>
      <c r="K1424" s="115">
        <v>43493</v>
      </c>
      <c r="L1424" s="113">
        <v>348</v>
      </c>
      <c r="M1424" s="113" t="s">
        <v>1610</v>
      </c>
      <c r="N1424" s="351"/>
    </row>
    <row r="1425" spans="1:14">
      <c r="A1425" s="113" t="s">
        <v>2563</v>
      </c>
      <c r="B1425" s="113" t="s">
        <v>384</v>
      </c>
      <c r="C1425" s="113">
        <v>41.5</v>
      </c>
      <c r="D1425" s="113">
        <v>41.7</v>
      </c>
      <c r="E1425" s="113">
        <v>39.1</v>
      </c>
      <c r="F1425" s="113">
        <v>39.75</v>
      </c>
      <c r="G1425" s="113">
        <v>39.6</v>
      </c>
      <c r="H1425" s="113">
        <v>42.05</v>
      </c>
      <c r="I1425" s="113">
        <v>59408</v>
      </c>
      <c r="J1425" s="113">
        <v>2371447.15</v>
      </c>
      <c r="K1425" s="115">
        <v>43493</v>
      </c>
      <c r="L1425" s="113">
        <v>583</v>
      </c>
      <c r="M1425" s="113" t="s">
        <v>2564</v>
      </c>
      <c r="N1425" s="351"/>
    </row>
    <row r="1426" spans="1:14">
      <c r="A1426" s="113" t="s">
        <v>2749</v>
      </c>
      <c r="B1426" s="113" t="s">
        <v>384</v>
      </c>
      <c r="C1426" s="113">
        <v>108</v>
      </c>
      <c r="D1426" s="113">
        <v>111.95</v>
      </c>
      <c r="E1426" s="113">
        <v>101.05</v>
      </c>
      <c r="F1426" s="113">
        <v>109.25</v>
      </c>
      <c r="G1426" s="113">
        <v>110.5</v>
      </c>
      <c r="H1426" s="113">
        <v>109</v>
      </c>
      <c r="I1426" s="113">
        <v>165711</v>
      </c>
      <c r="J1426" s="113">
        <v>17274158.600000001</v>
      </c>
      <c r="K1426" s="115">
        <v>43493</v>
      </c>
      <c r="L1426" s="113">
        <v>1544</v>
      </c>
      <c r="M1426" s="113" t="s">
        <v>2752</v>
      </c>
      <c r="N1426" s="351"/>
    </row>
    <row r="1427" spans="1:14">
      <c r="A1427" s="113" t="s">
        <v>2711</v>
      </c>
      <c r="B1427" s="113" t="s">
        <v>384</v>
      </c>
      <c r="C1427" s="113">
        <v>32</v>
      </c>
      <c r="D1427" s="113">
        <v>34.799999999999997</v>
      </c>
      <c r="E1427" s="113">
        <v>29.8</v>
      </c>
      <c r="F1427" s="113">
        <v>33.950000000000003</v>
      </c>
      <c r="G1427" s="113">
        <v>34.799999999999997</v>
      </c>
      <c r="H1427" s="113">
        <v>31.65</v>
      </c>
      <c r="I1427" s="113">
        <v>512812</v>
      </c>
      <c r="J1427" s="113">
        <v>16533920.6</v>
      </c>
      <c r="K1427" s="115">
        <v>43493</v>
      </c>
      <c r="L1427" s="113">
        <v>1456</v>
      </c>
      <c r="M1427" s="113" t="s">
        <v>2712</v>
      </c>
      <c r="N1427" s="351"/>
    </row>
    <row r="1428" spans="1:14">
      <c r="A1428" s="113" t="s">
        <v>3366</v>
      </c>
      <c r="B1428" s="113" t="s">
        <v>3217</v>
      </c>
      <c r="C1428" s="113">
        <v>3.8</v>
      </c>
      <c r="D1428" s="113">
        <v>3.8</v>
      </c>
      <c r="E1428" s="113">
        <v>3.65</v>
      </c>
      <c r="F1428" s="113">
        <v>3.65</v>
      </c>
      <c r="G1428" s="113">
        <v>3.65</v>
      </c>
      <c r="H1428" s="113">
        <v>3.8</v>
      </c>
      <c r="I1428" s="113">
        <v>1411</v>
      </c>
      <c r="J1428" s="113">
        <v>5171.8999999999996</v>
      </c>
      <c r="K1428" s="115">
        <v>43493</v>
      </c>
      <c r="L1428" s="113">
        <v>10</v>
      </c>
      <c r="M1428" s="113" t="s">
        <v>3367</v>
      </c>
      <c r="N1428" s="351"/>
    </row>
    <row r="1429" spans="1:14">
      <c r="A1429" s="113" t="s">
        <v>3368</v>
      </c>
      <c r="B1429" s="113" t="s">
        <v>3217</v>
      </c>
      <c r="C1429" s="113">
        <v>1</v>
      </c>
      <c r="D1429" s="113">
        <v>1</v>
      </c>
      <c r="E1429" s="113">
        <v>0.9</v>
      </c>
      <c r="F1429" s="113">
        <v>0.9</v>
      </c>
      <c r="G1429" s="113">
        <v>0.9</v>
      </c>
      <c r="H1429" s="113">
        <v>0.95</v>
      </c>
      <c r="I1429" s="113">
        <v>70160</v>
      </c>
      <c r="J1429" s="113">
        <v>63820.3</v>
      </c>
      <c r="K1429" s="115">
        <v>43493</v>
      </c>
      <c r="L1429" s="113">
        <v>61</v>
      </c>
      <c r="M1429" s="113" t="s">
        <v>3369</v>
      </c>
      <c r="N1429" s="351"/>
    </row>
    <row r="1430" spans="1:14">
      <c r="A1430" s="113" t="s">
        <v>2085</v>
      </c>
      <c r="B1430" s="113" t="s">
        <v>384</v>
      </c>
      <c r="C1430" s="113">
        <v>41</v>
      </c>
      <c r="D1430" s="113">
        <v>41.05</v>
      </c>
      <c r="E1430" s="113">
        <v>38.299999999999997</v>
      </c>
      <c r="F1430" s="113">
        <v>39.25</v>
      </c>
      <c r="G1430" s="113">
        <v>39</v>
      </c>
      <c r="H1430" s="113">
        <v>41</v>
      </c>
      <c r="I1430" s="113">
        <v>10092</v>
      </c>
      <c r="J1430" s="113">
        <v>399811.3</v>
      </c>
      <c r="K1430" s="115">
        <v>43493</v>
      </c>
      <c r="L1430" s="113">
        <v>136</v>
      </c>
      <c r="M1430" s="113" t="s">
        <v>2086</v>
      </c>
      <c r="N1430" s="351"/>
    </row>
    <row r="1431" spans="1:14">
      <c r="A1431" s="113" t="s">
        <v>2026</v>
      </c>
      <c r="B1431" s="113" t="s">
        <v>384</v>
      </c>
      <c r="C1431" s="113">
        <v>8051.5</v>
      </c>
      <c r="D1431" s="113">
        <v>8148.95</v>
      </c>
      <c r="E1431" s="113">
        <v>7939.8</v>
      </c>
      <c r="F1431" s="113">
        <v>7995.9</v>
      </c>
      <c r="G1431" s="113">
        <v>7975</v>
      </c>
      <c r="H1431" s="113">
        <v>8041.05</v>
      </c>
      <c r="I1431" s="113">
        <v>402</v>
      </c>
      <c r="J1431" s="113">
        <v>3214304.35</v>
      </c>
      <c r="K1431" s="115">
        <v>43493</v>
      </c>
      <c r="L1431" s="113">
        <v>120</v>
      </c>
      <c r="M1431" s="113" t="s">
        <v>2027</v>
      </c>
      <c r="N1431" s="351"/>
    </row>
    <row r="1432" spans="1:14">
      <c r="A1432" s="113" t="s">
        <v>145</v>
      </c>
      <c r="B1432" s="113" t="s">
        <v>384</v>
      </c>
      <c r="C1432" s="113">
        <v>680.1</v>
      </c>
      <c r="D1432" s="113">
        <v>685.6</v>
      </c>
      <c r="E1432" s="113">
        <v>656.8</v>
      </c>
      <c r="F1432" s="113">
        <v>661.45</v>
      </c>
      <c r="G1432" s="113">
        <v>658.8</v>
      </c>
      <c r="H1432" s="113">
        <v>682.45</v>
      </c>
      <c r="I1432" s="113">
        <v>555258</v>
      </c>
      <c r="J1432" s="113">
        <v>371911924.39999998</v>
      </c>
      <c r="K1432" s="115">
        <v>43493</v>
      </c>
      <c r="L1432" s="113">
        <v>16676</v>
      </c>
      <c r="M1432" s="113" t="s">
        <v>1611</v>
      </c>
      <c r="N1432" s="351"/>
    </row>
    <row r="1433" spans="1:14">
      <c r="A1433" s="113" t="s">
        <v>1612</v>
      </c>
      <c r="B1433" s="113" t="s">
        <v>384</v>
      </c>
      <c r="C1433" s="113">
        <v>92</v>
      </c>
      <c r="D1433" s="113">
        <v>92.65</v>
      </c>
      <c r="E1433" s="113">
        <v>90.05</v>
      </c>
      <c r="F1433" s="113">
        <v>91.4</v>
      </c>
      <c r="G1433" s="113">
        <v>91.25</v>
      </c>
      <c r="H1433" s="113">
        <v>92.6</v>
      </c>
      <c r="I1433" s="113">
        <v>152007</v>
      </c>
      <c r="J1433" s="113">
        <v>13875351.1</v>
      </c>
      <c r="K1433" s="115">
        <v>43493</v>
      </c>
      <c r="L1433" s="113">
        <v>1898</v>
      </c>
      <c r="M1433" s="113" t="s">
        <v>1613</v>
      </c>
      <c r="N1433" s="351"/>
    </row>
    <row r="1434" spans="1:14">
      <c r="A1434" s="113" t="s">
        <v>146</v>
      </c>
      <c r="B1434" s="113" t="s">
        <v>384</v>
      </c>
      <c r="C1434" s="113">
        <v>491</v>
      </c>
      <c r="D1434" s="113">
        <v>508</v>
      </c>
      <c r="E1434" s="113">
        <v>488.15</v>
      </c>
      <c r="F1434" s="113">
        <v>500.4</v>
      </c>
      <c r="G1434" s="113">
        <v>500.55</v>
      </c>
      <c r="H1434" s="113">
        <v>493.15</v>
      </c>
      <c r="I1434" s="113">
        <v>838301</v>
      </c>
      <c r="J1434" s="113">
        <v>419570228.30000001</v>
      </c>
      <c r="K1434" s="115">
        <v>43493</v>
      </c>
      <c r="L1434" s="113">
        <v>16032</v>
      </c>
      <c r="M1434" s="113" t="s">
        <v>1614</v>
      </c>
      <c r="N1434" s="351"/>
    </row>
    <row r="1435" spans="1:14">
      <c r="A1435" s="113" t="s">
        <v>350</v>
      </c>
      <c r="B1435" s="113" t="s">
        <v>384</v>
      </c>
      <c r="C1435" s="113">
        <v>914</v>
      </c>
      <c r="D1435" s="113">
        <v>917.5</v>
      </c>
      <c r="E1435" s="113">
        <v>872.1</v>
      </c>
      <c r="F1435" s="113">
        <v>875.1</v>
      </c>
      <c r="G1435" s="113">
        <v>877</v>
      </c>
      <c r="H1435" s="113">
        <v>912.8</v>
      </c>
      <c r="I1435" s="113">
        <v>687170</v>
      </c>
      <c r="J1435" s="113">
        <v>607593498.39999998</v>
      </c>
      <c r="K1435" s="115">
        <v>43493</v>
      </c>
      <c r="L1435" s="113">
        <v>28312</v>
      </c>
      <c r="M1435" s="113" t="s">
        <v>1615</v>
      </c>
      <c r="N1435" s="351"/>
    </row>
    <row r="1436" spans="1:14">
      <c r="A1436" s="113" t="s">
        <v>147</v>
      </c>
      <c r="B1436" s="113" t="s">
        <v>384</v>
      </c>
      <c r="C1436" s="113">
        <v>207</v>
      </c>
      <c r="D1436" s="113">
        <v>210.3</v>
      </c>
      <c r="E1436" s="113">
        <v>201.35</v>
      </c>
      <c r="F1436" s="113">
        <v>209.25</v>
      </c>
      <c r="G1436" s="113">
        <v>209</v>
      </c>
      <c r="H1436" s="113">
        <v>207.05</v>
      </c>
      <c r="I1436" s="113">
        <v>1629992</v>
      </c>
      <c r="J1436" s="113">
        <v>337561467</v>
      </c>
      <c r="K1436" s="115">
        <v>43493</v>
      </c>
      <c r="L1436" s="113">
        <v>19233</v>
      </c>
      <c r="M1436" s="113" t="s">
        <v>1616</v>
      </c>
      <c r="N1436" s="351"/>
    </row>
    <row r="1437" spans="1:14">
      <c r="A1437" s="113" t="s">
        <v>1617</v>
      </c>
      <c r="B1437" s="113" t="s">
        <v>384</v>
      </c>
      <c r="C1437" s="113">
        <v>813.3</v>
      </c>
      <c r="D1437" s="113">
        <v>832.35</v>
      </c>
      <c r="E1437" s="113">
        <v>807.55</v>
      </c>
      <c r="F1437" s="113">
        <v>811.3</v>
      </c>
      <c r="G1437" s="113">
        <v>809.8</v>
      </c>
      <c r="H1437" s="113">
        <v>822.7</v>
      </c>
      <c r="I1437" s="113">
        <v>9295</v>
      </c>
      <c r="J1437" s="113">
        <v>7582805.25</v>
      </c>
      <c r="K1437" s="115">
        <v>43493</v>
      </c>
      <c r="L1437" s="113">
        <v>1039</v>
      </c>
      <c r="M1437" s="113" t="s">
        <v>1618</v>
      </c>
      <c r="N1437" s="351"/>
    </row>
    <row r="1438" spans="1:14">
      <c r="A1438" s="113" t="s">
        <v>1619</v>
      </c>
      <c r="B1438" s="113" t="s">
        <v>384</v>
      </c>
      <c r="C1438" s="113">
        <v>592</v>
      </c>
      <c r="D1438" s="113">
        <v>597</v>
      </c>
      <c r="E1438" s="113">
        <v>588.04999999999995</v>
      </c>
      <c r="F1438" s="113">
        <v>592.45000000000005</v>
      </c>
      <c r="G1438" s="113">
        <v>591.15</v>
      </c>
      <c r="H1438" s="113">
        <v>590.79999999999995</v>
      </c>
      <c r="I1438" s="113">
        <v>47633</v>
      </c>
      <c r="J1438" s="113">
        <v>28168824.350000001</v>
      </c>
      <c r="K1438" s="115">
        <v>43493</v>
      </c>
      <c r="L1438" s="113">
        <v>3264</v>
      </c>
      <c r="M1438" s="113" t="s">
        <v>1620</v>
      </c>
      <c r="N1438" s="351"/>
    </row>
    <row r="1439" spans="1:14">
      <c r="A1439" s="113" t="s">
        <v>148</v>
      </c>
      <c r="B1439" s="113" t="s">
        <v>384</v>
      </c>
      <c r="C1439" s="113">
        <v>173.3</v>
      </c>
      <c r="D1439" s="113">
        <v>175.35</v>
      </c>
      <c r="E1439" s="113">
        <v>169.4</v>
      </c>
      <c r="F1439" s="113">
        <v>172.3</v>
      </c>
      <c r="G1439" s="113">
        <v>172.2</v>
      </c>
      <c r="H1439" s="113">
        <v>173.25</v>
      </c>
      <c r="I1439" s="113">
        <v>8167430</v>
      </c>
      <c r="J1439" s="113">
        <v>1404435303.95</v>
      </c>
      <c r="K1439" s="115">
        <v>43493</v>
      </c>
      <c r="L1439" s="113">
        <v>56550</v>
      </c>
      <c r="M1439" s="113" t="s">
        <v>1621</v>
      </c>
      <c r="N1439" s="351"/>
    </row>
    <row r="1440" spans="1:14">
      <c r="A1440" s="113" t="s">
        <v>149</v>
      </c>
      <c r="B1440" s="113" t="s">
        <v>384</v>
      </c>
      <c r="C1440" s="113">
        <v>91</v>
      </c>
      <c r="D1440" s="113">
        <v>91.4</v>
      </c>
      <c r="E1440" s="113">
        <v>87.4</v>
      </c>
      <c r="F1440" s="113">
        <v>88.9</v>
      </c>
      <c r="G1440" s="113">
        <v>88.9</v>
      </c>
      <c r="H1440" s="113">
        <v>90.45</v>
      </c>
      <c r="I1440" s="113">
        <v>2443776</v>
      </c>
      <c r="J1440" s="113">
        <v>217526625.34999999</v>
      </c>
      <c r="K1440" s="115">
        <v>43493</v>
      </c>
      <c r="L1440" s="113">
        <v>12845</v>
      </c>
      <c r="M1440" s="113" t="s">
        <v>1622</v>
      </c>
      <c r="N1440" s="351"/>
    </row>
    <row r="1441" spans="1:14">
      <c r="A1441" s="113" t="s">
        <v>150</v>
      </c>
      <c r="B1441" s="113" t="s">
        <v>384</v>
      </c>
      <c r="C1441" s="113">
        <v>73.95</v>
      </c>
      <c r="D1441" s="113">
        <v>73.95</v>
      </c>
      <c r="E1441" s="113">
        <v>69.650000000000006</v>
      </c>
      <c r="F1441" s="113">
        <v>70.95</v>
      </c>
      <c r="G1441" s="113">
        <v>70</v>
      </c>
      <c r="H1441" s="113">
        <v>73.95</v>
      </c>
      <c r="I1441" s="113">
        <v>5766908</v>
      </c>
      <c r="J1441" s="113">
        <v>414092939.80000001</v>
      </c>
      <c r="K1441" s="115">
        <v>43493</v>
      </c>
      <c r="L1441" s="113">
        <v>17135</v>
      </c>
      <c r="M1441" s="113" t="s">
        <v>1623</v>
      </c>
      <c r="N1441" s="351"/>
    </row>
    <row r="1442" spans="1:14">
      <c r="A1442" s="113" t="s">
        <v>1624</v>
      </c>
      <c r="B1442" s="113" t="s">
        <v>384</v>
      </c>
      <c r="C1442" s="113">
        <v>693</v>
      </c>
      <c r="D1442" s="113">
        <v>697.65</v>
      </c>
      <c r="E1442" s="113">
        <v>669.8</v>
      </c>
      <c r="F1442" s="113">
        <v>672.2</v>
      </c>
      <c r="G1442" s="113">
        <v>677.75</v>
      </c>
      <c r="H1442" s="113">
        <v>695.9</v>
      </c>
      <c r="I1442" s="113">
        <v>56520</v>
      </c>
      <c r="J1442" s="113">
        <v>38207729.899999999</v>
      </c>
      <c r="K1442" s="115">
        <v>43493</v>
      </c>
      <c r="L1442" s="113">
        <v>2993</v>
      </c>
      <c r="M1442" s="113" t="s">
        <v>1625</v>
      </c>
      <c r="N1442" s="351"/>
    </row>
    <row r="1443" spans="1:14">
      <c r="A1443" s="113" t="s">
        <v>151</v>
      </c>
      <c r="B1443" s="113" t="s">
        <v>384</v>
      </c>
      <c r="C1443" s="113">
        <v>452.9</v>
      </c>
      <c r="D1443" s="113">
        <v>453.95</v>
      </c>
      <c r="E1443" s="113">
        <v>443.3</v>
      </c>
      <c r="F1443" s="113">
        <v>445.7</v>
      </c>
      <c r="G1443" s="113">
        <v>447</v>
      </c>
      <c r="H1443" s="113">
        <v>452.9</v>
      </c>
      <c r="I1443" s="113">
        <v>4335147</v>
      </c>
      <c r="J1443" s="113">
        <v>1937777379.3499999</v>
      </c>
      <c r="K1443" s="115">
        <v>43493</v>
      </c>
      <c r="L1443" s="113">
        <v>60538</v>
      </c>
      <c r="M1443" s="113" t="s">
        <v>1626</v>
      </c>
      <c r="N1443" s="351"/>
    </row>
    <row r="1444" spans="1:14">
      <c r="A1444" s="113" t="s">
        <v>3209</v>
      </c>
      <c r="B1444" s="113" t="s">
        <v>3217</v>
      </c>
      <c r="C1444" s="113">
        <v>32.5</v>
      </c>
      <c r="D1444" s="113">
        <v>32.5</v>
      </c>
      <c r="E1444" s="113">
        <v>31.1</v>
      </c>
      <c r="F1444" s="113">
        <v>31.3</v>
      </c>
      <c r="G1444" s="113">
        <v>31.2</v>
      </c>
      <c r="H1444" s="113">
        <v>32.700000000000003</v>
      </c>
      <c r="I1444" s="113">
        <v>482907</v>
      </c>
      <c r="J1444" s="113">
        <v>15150794.6</v>
      </c>
      <c r="K1444" s="115">
        <v>43493</v>
      </c>
      <c r="L1444" s="113">
        <v>1594</v>
      </c>
      <c r="M1444" s="113" t="s">
        <v>569</v>
      </c>
      <c r="N1444" s="351"/>
    </row>
    <row r="1445" spans="1:14">
      <c r="A1445" s="113" t="s">
        <v>1627</v>
      </c>
      <c r="B1445" s="113" t="s">
        <v>384</v>
      </c>
      <c r="C1445" s="113">
        <v>61.4</v>
      </c>
      <c r="D1445" s="113">
        <v>61.4</v>
      </c>
      <c r="E1445" s="113">
        <v>56.35</v>
      </c>
      <c r="F1445" s="113">
        <v>57.8</v>
      </c>
      <c r="G1445" s="113">
        <v>57.1</v>
      </c>
      <c r="H1445" s="113">
        <v>61.4</v>
      </c>
      <c r="I1445" s="113">
        <v>43166</v>
      </c>
      <c r="J1445" s="113">
        <v>2533336.85</v>
      </c>
      <c r="K1445" s="115">
        <v>43493</v>
      </c>
      <c r="L1445" s="113">
        <v>662</v>
      </c>
      <c r="M1445" s="113" t="s">
        <v>1628</v>
      </c>
      <c r="N1445" s="351"/>
    </row>
    <row r="1446" spans="1:14">
      <c r="A1446" s="113" t="s">
        <v>325</v>
      </c>
      <c r="B1446" s="113" t="s">
        <v>384</v>
      </c>
      <c r="C1446" s="113">
        <v>284.75</v>
      </c>
      <c r="D1446" s="113">
        <v>289.89999999999998</v>
      </c>
      <c r="E1446" s="113">
        <v>280</v>
      </c>
      <c r="F1446" s="113">
        <v>280.05</v>
      </c>
      <c r="G1446" s="113">
        <v>280</v>
      </c>
      <c r="H1446" s="113">
        <v>290.25</v>
      </c>
      <c r="I1446" s="113">
        <v>12948</v>
      </c>
      <c r="J1446" s="113">
        <v>3634354.6</v>
      </c>
      <c r="K1446" s="115">
        <v>43493</v>
      </c>
      <c r="L1446" s="113">
        <v>1212</v>
      </c>
      <c r="M1446" s="113" t="s">
        <v>1894</v>
      </c>
      <c r="N1446" s="351"/>
    </row>
    <row r="1447" spans="1:14">
      <c r="A1447" s="113" t="s">
        <v>1985</v>
      </c>
      <c r="B1447" s="113" t="s">
        <v>384</v>
      </c>
      <c r="C1447" s="113">
        <v>602.95000000000005</v>
      </c>
      <c r="D1447" s="113">
        <v>614.6</v>
      </c>
      <c r="E1447" s="113">
        <v>595.04999999999995</v>
      </c>
      <c r="F1447" s="113">
        <v>604.45000000000005</v>
      </c>
      <c r="G1447" s="113">
        <v>605</v>
      </c>
      <c r="H1447" s="113">
        <v>598.45000000000005</v>
      </c>
      <c r="I1447" s="113">
        <v>15466</v>
      </c>
      <c r="J1447" s="113">
        <v>9341236.6500000004</v>
      </c>
      <c r="K1447" s="115">
        <v>43493</v>
      </c>
      <c r="L1447" s="113">
        <v>990</v>
      </c>
      <c r="M1447" s="113" t="s">
        <v>1986</v>
      </c>
      <c r="N1447" s="351"/>
    </row>
    <row r="1448" spans="1:14">
      <c r="A1448" s="113" t="s">
        <v>1629</v>
      </c>
      <c r="B1448" s="113" t="s">
        <v>384</v>
      </c>
      <c r="C1448" s="113">
        <v>14.95</v>
      </c>
      <c r="D1448" s="113">
        <v>15.4</v>
      </c>
      <c r="E1448" s="113">
        <v>14.5</v>
      </c>
      <c r="F1448" s="113">
        <v>14.6</v>
      </c>
      <c r="G1448" s="113">
        <v>14.6</v>
      </c>
      <c r="H1448" s="113">
        <v>14.95</v>
      </c>
      <c r="I1448" s="113">
        <v>36507</v>
      </c>
      <c r="J1448" s="113">
        <v>536902.5</v>
      </c>
      <c r="K1448" s="115">
        <v>43493</v>
      </c>
      <c r="L1448" s="113">
        <v>167</v>
      </c>
      <c r="M1448" s="113" t="s">
        <v>1630</v>
      </c>
      <c r="N1448" s="351"/>
    </row>
    <row r="1449" spans="1:14">
      <c r="A1449" s="113" t="s">
        <v>2775</v>
      </c>
      <c r="B1449" s="113" t="s">
        <v>384</v>
      </c>
      <c r="C1449" s="113">
        <v>695.15</v>
      </c>
      <c r="D1449" s="113">
        <v>715.1</v>
      </c>
      <c r="E1449" s="113">
        <v>695.15</v>
      </c>
      <c r="F1449" s="113">
        <v>709.65</v>
      </c>
      <c r="G1449" s="113">
        <v>711</v>
      </c>
      <c r="H1449" s="113">
        <v>708.85</v>
      </c>
      <c r="I1449" s="113">
        <v>12511</v>
      </c>
      <c r="J1449" s="113">
        <v>8884769.8000000007</v>
      </c>
      <c r="K1449" s="115">
        <v>43493</v>
      </c>
      <c r="L1449" s="113">
        <v>1317</v>
      </c>
      <c r="M1449" s="113" t="s">
        <v>2776</v>
      </c>
      <c r="N1449" s="351"/>
    </row>
    <row r="1450" spans="1:14">
      <c r="A1450" s="113" t="s">
        <v>2234</v>
      </c>
      <c r="B1450" s="113" t="s">
        <v>384</v>
      </c>
      <c r="C1450" s="113">
        <v>410</v>
      </c>
      <c r="D1450" s="113">
        <v>417.6</v>
      </c>
      <c r="E1450" s="113">
        <v>396.4</v>
      </c>
      <c r="F1450" s="113">
        <v>408.4</v>
      </c>
      <c r="G1450" s="113">
        <v>411.9</v>
      </c>
      <c r="H1450" s="113">
        <v>409.9</v>
      </c>
      <c r="I1450" s="113">
        <v>2269</v>
      </c>
      <c r="J1450" s="113">
        <v>926768.8</v>
      </c>
      <c r="K1450" s="115">
        <v>43493</v>
      </c>
      <c r="L1450" s="113">
        <v>202</v>
      </c>
      <c r="M1450" s="113" t="s">
        <v>2235</v>
      </c>
      <c r="N1450" s="351"/>
    </row>
    <row r="1451" spans="1:14">
      <c r="A1451" s="113" t="s">
        <v>152</v>
      </c>
      <c r="B1451" s="113" t="s">
        <v>384</v>
      </c>
      <c r="C1451" s="113">
        <v>1933</v>
      </c>
      <c r="D1451" s="113">
        <v>1962</v>
      </c>
      <c r="E1451" s="113">
        <v>1925.5</v>
      </c>
      <c r="F1451" s="113">
        <v>1955</v>
      </c>
      <c r="G1451" s="113">
        <v>1960</v>
      </c>
      <c r="H1451" s="113">
        <v>1920.8</v>
      </c>
      <c r="I1451" s="113">
        <v>2769033</v>
      </c>
      <c r="J1451" s="113">
        <v>5395144625.0500002</v>
      </c>
      <c r="K1451" s="115">
        <v>43493</v>
      </c>
      <c r="L1451" s="113">
        <v>108034</v>
      </c>
      <c r="M1451" s="113" t="s">
        <v>1631</v>
      </c>
      <c r="N1451" s="351"/>
    </row>
    <row r="1452" spans="1:14">
      <c r="A1452" s="113" t="s">
        <v>1632</v>
      </c>
      <c r="B1452" s="113" t="s">
        <v>384</v>
      </c>
      <c r="C1452" s="113">
        <v>126.35</v>
      </c>
      <c r="D1452" s="113">
        <v>128</v>
      </c>
      <c r="E1452" s="113">
        <v>124.9</v>
      </c>
      <c r="F1452" s="113">
        <v>125.35</v>
      </c>
      <c r="G1452" s="113">
        <v>125.9</v>
      </c>
      <c r="H1452" s="113">
        <v>127.5</v>
      </c>
      <c r="I1452" s="113">
        <v>54097</v>
      </c>
      <c r="J1452" s="113">
        <v>6820961.7999999998</v>
      </c>
      <c r="K1452" s="115">
        <v>43493</v>
      </c>
      <c r="L1452" s="113">
        <v>478</v>
      </c>
      <c r="M1452" s="113" t="s">
        <v>1633</v>
      </c>
      <c r="N1452" s="351"/>
    </row>
    <row r="1453" spans="1:14">
      <c r="A1453" s="113" t="s">
        <v>1634</v>
      </c>
      <c r="B1453" s="113" t="s">
        <v>384</v>
      </c>
      <c r="C1453" s="113">
        <v>2623</v>
      </c>
      <c r="D1453" s="113">
        <v>2659.7</v>
      </c>
      <c r="E1453" s="113">
        <v>2516.5500000000002</v>
      </c>
      <c r="F1453" s="113">
        <v>2630.75</v>
      </c>
      <c r="G1453" s="113">
        <v>2650</v>
      </c>
      <c r="H1453" s="113">
        <v>2621.95</v>
      </c>
      <c r="I1453" s="113">
        <v>7530</v>
      </c>
      <c r="J1453" s="113">
        <v>19475985.050000001</v>
      </c>
      <c r="K1453" s="115">
        <v>43493</v>
      </c>
      <c r="L1453" s="113">
        <v>3196</v>
      </c>
      <c r="M1453" s="113" t="s">
        <v>1635</v>
      </c>
      <c r="N1453" s="351"/>
    </row>
    <row r="1454" spans="1:14">
      <c r="A1454" s="113" t="s">
        <v>3656</v>
      </c>
      <c r="B1454" s="113" t="s">
        <v>3217</v>
      </c>
      <c r="C1454" s="113">
        <v>6.75</v>
      </c>
      <c r="D1454" s="113">
        <v>6.75</v>
      </c>
      <c r="E1454" s="113">
        <v>6.75</v>
      </c>
      <c r="F1454" s="113">
        <v>6.75</v>
      </c>
      <c r="G1454" s="113">
        <v>6.75</v>
      </c>
      <c r="H1454" s="113">
        <v>7</v>
      </c>
      <c r="I1454" s="113">
        <v>232</v>
      </c>
      <c r="J1454" s="113">
        <v>1566</v>
      </c>
      <c r="K1454" s="115">
        <v>43493</v>
      </c>
      <c r="L1454" s="113">
        <v>3</v>
      </c>
      <c r="M1454" s="113" t="s">
        <v>3657</v>
      </c>
      <c r="N1454" s="351"/>
    </row>
    <row r="1455" spans="1:14">
      <c r="A1455" s="113" t="s">
        <v>153</v>
      </c>
      <c r="B1455" s="113" t="s">
        <v>384</v>
      </c>
      <c r="C1455" s="113">
        <v>732.2</v>
      </c>
      <c r="D1455" s="113">
        <v>738</v>
      </c>
      <c r="E1455" s="113">
        <v>721.15</v>
      </c>
      <c r="F1455" s="113">
        <v>735.15</v>
      </c>
      <c r="G1455" s="113">
        <v>734.5</v>
      </c>
      <c r="H1455" s="113">
        <v>729.05</v>
      </c>
      <c r="I1455" s="113">
        <v>1804582</v>
      </c>
      <c r="J1455" s="113">
        <v>1320155865.45</v>
      </c>
      <c r="K1455" s="115">
        <v>43493</v>
      </c>
      <c r="L1455" s="113">
        <v>56888</v>
      </c>
      <c r="M1455" s="113" t="s">
        <v>1636</v>
      </c>
      <c r="N1455" s="351"/>
    </row>
    <row r="1456" spans="1:14">
      <c r="A1456" s="113" t="s">
        <v>3370</v>
      </c>
      <c r="B1456" s="113" t="s">
        <v>384</v>
      </c>
      <c r="C1456" s="113">
        <v>243.1</v>
      </c>
      <c r="D1456" s="113">
        <v>248.15</v>
      </c>
      <c r="E1456" s="113">
        <v>243.1</v>
      </c>
      <c r="F1456" s="113">
        <v>243.65</v>
      </c>
      <c r="G1456" s="113">
        <v>243.3</v>
      </c>
      <c r="H1456" s="113">
        <v>249.95</v>
      </c>
      <c r="I1456" s="113">
        <v>12448</v>
      </c>
      <c r="J1456" s="113">
        <v>3049245.45</v>
      </c>
      <c r="K1456" s="115">
        <v>43493</v>
      </c>
      <c r="L1456" s="113">
        <v>1288</v>
      </c>
      <c r="M1456" s="113" t="s">
        <v>3371</v>
      </c>
      <c r="N1456" s="351"/>
    </row>
    <row r="1457" spans="1:14">
      <c r="A1457" s="113" t="s">
        <v>2507</v>
      </c>
      <c r="B1457" s="113" t="s">
        <v>384</v>
      </c>
      <c r="C1457" s="113">
        <v>130.9</v>
      </c>
      <c r="D1457" s="113">
        <v>130.9</v>
      </c>
      <c r="E1457" s="113">
        <v>123.95</v>
      </c>
      <c r="F1457" s="113">
        <v>125.15</v>
      </c>
      <c r="G1457" s="113">
        <v>125.15</v>
      </c>
      <c r="H1457" s="113">
        <v>129.69999999999999</v>
      </c>
      <c r="I1457" s="113">
        <v>908</v>
      </c>
      <c r="J1457" s="113">
        <v>114062.3</v>
      </c>
      <c r="K1457" s="115">
        <v>43493</v>
      </c>
      <c r="L1457" s="113">
        <v>43</v>
      </c>
      <c r="M1457" s="113" t="s">
        <v>2508</v>
      </c>
      <c r="N1457" s="351"/>
    </row>
    <row r="1458" spans="1:14">
      <c r="A1458" s="113" t="s">
        <v>2099</v>
      </c>
      <c r="B1458" s="113" t="s">
        <v>384</v>
      </c>
      <c r="C1458" s="113">
        <v>184.65</v>
      </c>
      <c r="D1458" s="113">
        <v>189.9</v>
      </c>
      <c r="E1458" s="113">
        <v>173</v>
      </c>
      <c r="F1458" s="113">
        <v>180</v>
      </c>
      <c r="G1458" s="113">
        <v>179</v>
      </c>
      <c r="H1458" s="113">
        <v>186.9</v>
      </c>
      <c r="I1458" s="113">
        <v>112324</v>
      </c>
      <c r="J1458" s="113">
        <v>20253066.5</v>
      </c>
      <c r="K1458" s="115">
        <v>43493</v>
      </c>
      <c r="L1458" s="113">
        <v>7815</v>
      </c>
      <c r="M1458" s="113" t="s">
        <v>2100</v>
      </c>
      <c r="N1458" s="351"/>
    </row>
    <row r="1459" spans="1:14">
      <c r="A1459" s="113" t="s">
        <v>2713</v>
      </c>
      <c r="B1459" s="113" t="s">
        <v>384</v>
      </c>
      <c r="C1459" s="113">
        <v>43.8</v>
      </c>
      <c r="D1459" s="113">
        <v>43.8</v>
      </c>
      <c r="E1459" s="113">
        <v>39.65</v>
      </c>
      <c r="F1459" s="113">
        <v>39.950000000000003</v>
      </c>
      <c r="G1459" s="113">
        <v>40.049999999999997</v>
      </c>
      <c r="H1459" s="113">
        <v>42.35</v>
      </c>
      <c r="I1459" s="113">
        <v>10178</v>
      </c>
      <c r="J1459" s="113">
        <v>413626.45</v>
      </c>
      <c r="K1459" s="115">
        <v>43493</v>
      </c>
      <c r="L1459" s="113">
        <v>110</v>
      </c>
      <c r="M1459" s="113" t="s">
        <v>2714</v>
      </c>
      <c r="N1459" s="351"/>
    </row>
    <row r="1460" spans="1:14">
      <c r="A1460" s="113" t="s">
        <v>1637</v>
      </c>
      <c r="B1460" s="113" t="s">
        <v>384</v>
      </c>
      <c r="C1460" s="113">
        <v>58.05</v>
      </c>
      <c r="D1460" s="113">
        <v>59</v>
      </c>
      <c r="E1460" s="113">
        <v>55.6</v>
      </c>
      <c r="F1460" s="113">
        <v>56.5</v>
      </c>
      <c r="G1460" s="113">
        <v>56.55</v>
      </c>
      <c r="H1460" s="113">
        <v>58.05</v>
      </c>
      <c r="I1460" s="113">
        <v>53066</v>
      </c>
      <c r="J1460" s="113">
        <v>3019710.55</v>
      </c>
      <c r="K1460" s="115">
        <v>43493</v>
      </c>
      <c r="L1460" s="113">
        <v>340</v>
      </c>
      <c r="M1460" s="113" t="s">
        <v>1638</v>
      </c>
      <c r="N1460" s="351"/>
    </row>
    <row r="1461" spans="1:14">
      <c r="A1461" s="113" t="s">
        <v>2509</v>
      </c>
      <c r="B1461" s="113" t="s">
        <v>384</v>
      </c>
      <c r="C1461" s="113">
        <v>21.8</v>
      </c>
      <c r="D1461" s="113">
        <v>21.8</v>
      </c>
      <c r="E1461" s="113">
        <v>18.899999999999999</v>
      </c>
      <c r="F1461" s="113">
        <v>19.55</v>
      </c>
      <c r="G1461" s="113">
        <v>19.7</v>
      </c>
      <c r="H1461" s="113">
        <v>20.95</v>
      </c>
      <c r="I1461" s="113">
        <v>109831</v>
      </c>
      <c r="J1461" s="113">
        <v>2140169.0499999998</v>
      </c>
      <c r="K1461" s="115">
        <v>43493</v>
      </c>
      <c r="L1461" s="113">
        <v>544</v>
      </c>
      <c r="M1461" s="113" t="s">
        <v>2510</v>
      </c>
      <c r="N1461" s="351"/>
    </row>
    <row r="1462" spans="1:14">
      <c r="A1462" s="113" t="s">
        <v>1639</v>
      </c>
      <c r="B1462" s="113" t="s">
        <v>384</v>
      </c>
      <c r="C1462" s="113">
        <v>55.8</v>
      </c>
      <c r="D1462" s="113">
        <v>56.15</v>
      </c>
      <c r="E1462" s="113">
        <v>52</v>
      </c>
      <c r="F1462" s="113">
        <v>53.3</v>
      </c>
      <c r="G1462" s="113">
        <v>53.25</v>
      </c>
      <c r="H1462" s="113">
        <v>55.65</v>
      </c>
      <c r="I1462" s="113">
        <v>330008</v>
      </c>
      <c r="J1462" s="113">
        <v>17760502.699999999</v>
      </c>
      <c r="K1462" s="115">
        <v>43493</v>
      </c>
      <c r="L1462" s="113">
        <v>2708</v>
      </c>
      <c r="M1462" s="113" t="s">
        <v>1640</v>
      </c>
      <c r="N1462" s="351"/>
    </row>
    <row r="1463" spans="1:14">
      <c r="A1463" s="113" t="s">
        <v>1641</v>
      </c>
      <c r="B1463" s="113" t="s">
        <v>384</v>
      </c>
      <c r="C1463" s="113">
        <v>134.15</v>
      </c>
      <c r="D1463" s="113">
        <v>135.4</v>
      </c>
      <c r="E1463" s="113">
        <v>128.94999999999999</v>
      </c>
      <c r="F1463" s="113">
        <v>130.1</v>
      </c>
      <c r="G1463" s="113">
        <v>131.9</v>
      </c>
      <c r="H1463" s="113">
        <v>133.75</v>
      </c>
      <c r="I1463" s="113">
        <v>212451</v>
      </c>
      <c r="J1463" s="113">
        <v>27983058.75</v>
      </c>
      <c r="K1463" s="115">
        <v>43493</v>
      </c>
      <c r="L1463" s="113">
        <v>2567</v>
      </c>
      <c r="M1463" s="113" t="s">
        <v>1642</v>
      </c>
      <c r="N1463" s="351"/>
    </row>
    <row r="1464" spans="1:14">
      <c r="A1464" s="113" t="s">
        <v>3178</v>
      </c>
      <c r="B1464" s="113" t="s">
        <v>384</v>
      </c>
      <c r="C1464" s="113">
        <v>4.3</v>
      </c>
      <c r="D1464" s="113">
        <v>4.3499999999999996</v>
      </c>
      <c r="E1464" s="113">
        <v>4.3</v>
      </c>
      <c r="F1464" s="113">
        <v>4.3</v>
      </c>
      <c r="G1464" s="113">
        <v>4.3</v>
      </c>
      <c r="H1464" s="113">
        <v>4.5999999999999996</v>
      </c>
      <c r="I1464" s="113">
        <v>1346</v>
      </c>
      <c r="J1464" s="113">
        <v>5802.9</v>
      </c>
      <c r="K1464" s="115">
        <v>43493</v>
      </c>
      <c r="L1464" s="113">
        <v>6</v>
      </c>
      <c r="M1464" s="113" t="s">
        <v>3179</v>
      </c>
      <c r="N1464" s="351"/>
    </row>
    <row r="1465" spans="1:14">
      <c r="A1465" s="113" t="s">
        <v>1643</v>
      </c>
      <c r="B1465" s="113" t="s">
        <v>384</v>
      </c>
      <c r="C1465" s="113">
        <v>16.05</v>
      </c>
      <c r="D1465" s="113">
        <v>16.600000000000001</v>
      </c>
      <c r="E1465" s="113">
        <v>15.8</v>
      </c>
      <c r="F1465" s="113">
        <v>15.9</v>
      </c>
      <c r="G1465" s="113">
        <v>15.9</v>
      </c>
      <c r="H1465" s="113">
        <v>16.600000000000001</v>
      </c>
      <c r="I1465" s="113">
        <v>8056</v>
      </c>
      <c r="J1465" s="113">
        <v>127787.85</v>
      </c>
      <c r="K1465" s="115">
        <v>43493</v>
      </c>
      <c r="L1465" s="113">
        <v>68</v>
      </c>
      <c r="M1465" s="113" t="s">
        <v>1644</v>
      </c>
      <c r="N1465" s="351"/>
    </row>
    <row r="1466" spans="1:14">
      <c r="A1466" s="113" t="s">
        <v>2262</v>
      </c>
      <c r="B1466" s="113" t="s">
        <v>384</v>
      </c>
      <c r="C1466" s="113">
        <v>353.05</v>
      </c>
      <c r="D1466" s="113">
        <v>362.95</v>
      </c>
      <c r="E1466" s="113">
        <v>353</v>
      </c>
      <c r="F1466" s="113">
        <v>355.3</v>
      </c>
      <c r="G1466" s="113">
        <v>354.6</v>
      </c>
      <c r="H1466" s="113">
        <v>357.05</v>
      </c>
      <c r="I1466" s="113">
        <v>3125</v>
      </c>
      <c r="J1466" s="113">
        <v>1112344.8</v>
      </c>
      <c r="K1466" s="115">
        <v>43493</v>
      </c>
      <c r="L1466" s="113">
        <v>145</v>
      </c>
      <c r="M1466" s="113" t="s">
        <v>2263</v>
      </c>
      <c r="N1466" s="351"/>
    </row>
    <row r="1467" spans="1:14">
      <c r="A1467" s="113" t="s">
        <v>2768</v>
      </c>
      <c r="B1467" s="113" t="s">
        <v>384</v>
      </c>
      <c r="C1467" s="113">
        <v>137</v>
      </c>
      <c r="D1467" s="113">
        <v>150</v>
      </c>
      <c r="E1467" s="113">
        <v>129.1</v>
      </c>
      <c r="F1467" s="113">
        <v>142.80000000000001</v>
      </c>
      <c r="G1467" s="113">
        <v>148.85</v>
      </c>
      <c r="H1467" s="113">
        <v>138.5</v>
      </c>
      <c r="I1467" s="113">
        <v>3997</v>
      </c>
      <c r="J1467" s="113">
        <v>545166.85</v>
      </c>
      <c r="K1467" s="115">
        <v>43493</v>
      </c>
      <c r="L1467" s="113">
        <v>174</v>
      </c>
      <c r="M1467" s="113" t="s">
        <v>2127</v>
      </c>
      <c r="N1467" s="351"/>
    </row>
    <row r="1468" spans="1:14">
      <c r="A1468" s="113" t="s">
        <v>1997</v>
      </c>
      <c r="B1468" s="113" t="s">
        <v>384</v>
      </c>
      <c r="C1468" s="113">
        <v>275.14999999999998</v>
      </c>
      <c r="D1468" s="113">
        <v>279.5</v>
      </c>
      <c r="E1468" s="113">
        <v>275.14999999999998</v>
      </c>
      <c r="F1468" s="113">
        <v>279.45</v>
      </c>
      <c r="G1468" s="113">
        <v>279.5</v>
      </c>
      <c r="H1468" s="113">
        <v>283</v>
      </c>
      <c r="I1468" s="113">
        <v>467</v>
      </c>
      <c r="J1468" s="113">
        <v>129759.85</v>
      </c>
      <c r="K1468" s="115">
        <v>43493</v>
      </c>
      <c r="L1468" s="113">
        <v>25</v>
      </c>
      <c r="M1468" s="113" t="s">
        <v>1998</v>
      </c>
      <c r="N1468" s="351"/>
    </row>
    <row r="1469" spans="1:14">
      <c r="A1469" s="113" t="s">
        <v>213</v>
      </c>
      <c r="B1469" s="113" t="s">
        <v>384</v>
      </c>
      <c r="C1469" s="113">
        <v>1124.6500000000001</v>
      </c>
      <c r="D1469" s="113">
        <v>1128.5999999999999</v>
      </c>
      <c r="E1469" s="113">
        <v>1083.0999999999999</v>
      </c>
      <c r="F1469" s="113">
        <v>1117.5</v>
      </c>
      <c r="G1469" s="113">
        <v>1115</v>
      </c>
      <c r="H1469" s="113">
        <v>1130.55</v>
      </c>
      <c r="I1469" s="113">
        <v>40514</v>
      </c>
      <c r="J1469" s="113">
        <v>44616707.600000001</v>
      </c>
      <c r="K1469" s="115">
        <v>43493</v>
      </c>
      <c r="L1469" s="113">
        <v>3200</v>
      </c>
      <c r="M1469" s="113" t="s">
        <v>1645</v>
      </c>
      <c r="N1469" s="351"/>
    </row>
    <row r="1470" spans="1:14">
      <c r="A1470" s="113" t="s">
        <v>1646</v>
      </c>
      <c r="B1470" s="113" t="s">
        <v>3217</v>
      </c>
      <c r="C1470" s="113">
        <v>24</v>
      </c>
      <c r="D1470" s="113">
        <v>24.7</v>
      </c>
      <c r="E1470" s="113">
        <v>23.35</v>
      </c>
      <c r="F1470" s="113">
        <v>23.35</v>
      </c>
      <c r="G1470" s="113">
        <v>23.35</v>
      </c>
      <c r="H1470" s="113">
        <v>24.55</v>
      </c>
      <c r="I1470" s="113">
        <v>8029</v>
      </c>
      <c r="J1470" s="113">
        <v>188652.2</v>
      </c>
      <c r="K1470" s="115">
        <v>43493</v>
      </c>
      <c r="L1470" s="113">
        <v>61</v>
      </c>
      <c r="M1470" s="113" t="s">
        <v>1647</v>
      </c>
      <c r="N1470" s="351"/>
    </row>
    <row r="1471" spans="1:14">
      <c r="A1471" s="113" t="s">
        <v>1648</v>
      </c>
      <c r="B1471" s="113" t="s">
        <v>384</v>
      </c>
      <c r="C1471" s="113">
        <v>220.1</v>
      </c>
      <c r="D1471" s="113">
        <v>220.2</v>
      </c>
      <c r="E1471" s="113">
        <v>211</v>
      </c>
      <c r="F1471" s="113">
        <v>214.8</v>
      </c>
      <c r="G1471" s="113">
        <v>213.05</v>
      </c>
      <c r="H1471" s="113">
        <v>220.9</v>
      </c>
      <c r="I1471" s="113">
        <v>99996</v>
      </c>
      <c r="J1471" s="113">
        <v>21418131.399999999</v>
      </c>
      <c r="K1471" s="115">
        <v>43493</v>
      </c>
      <c r="L1471" s="113">
        <v>5509</v>
      </c>
      <c r="M1471" s="113" t="s">
        <v>1649</v>
      </c>
      <c r="N1471" s="351"/>
    </row>
    <row r="1472" spans="1:14">
      <c r="A1472" s="113" t="s">
        <v>3787</v>
      </c>
      <c r="B1472" s="113" t="s">
        <v>3217</v>
      </c>
      <c r="C1472" s="113">
        <v>7.6</v>
      </c>
      <c r="D1472" s="113">
        <v>7.6</v>
      </c>
      <c r="E1472" s="113">
        <v>7.6</v>
      </c>
      <c r="F1472" s="113">
        <v>7.6</v>
      </c>
      <c r="G1472" s="113">
        <v>7.6</v>
      </c>
      <c r="H1472" s="113">
        <v>7.6</v>
      </c>
      <c r="I1472" s="113">
        <v>114</v>
      </c>
      <c r="J1472" s="113">
        <v>866.4</v>
      </c>
      <c r="K1472" s="115">
        <v>43493</v>
      </c>
      <c r="L1472" s="113">
        <v>3</v>
      </c>
      <c r="M1472" s="113" t="s">
        <v>3788</v>
      </c>
      <c r="N1472" s="351"/>
    </row>
    <row r="1473" spans="1:14">
      <c r="A1473" s="113" t="s">
        <v>1650</v>
      </c>
      <c r="B1473" s="113" t="s">
        <v>384</v>
      </c>
      <c r="C1473" s="113">
        <v>540</v>
      </c>
      <c r="D1473" s="113">
        <v>550.04999999999995</v>
      </c>
      <c r="E1473" s="113">
        <v>538</v>
      </c>
      <c r="F1473" s="113">
        <v>549.9</v>
      </c>
      <c r="G1473" s="113">
        <v>550</v>
      </c>
      <c r="H1473" s="113">
        <v>538.35</v>
      </c>
      <c r="I1473" s="113">
        <v>74849</v>
      </c>
      <c r="J1473" s="113">
        <v>41113704.049999997</v>
      </c>
      <c r="K1473" s="115">
        <v>43493</v>
      </c>
      <c r="L1473" s="113">
        <v>1711</v>
      </c>
      <c r="M1473" s="113" t="s">
        <v>1651</v>
      </c>
      <c r="N1473" s="351"/>
    </row>
    <row r="1474" spans="1:14">
      <c r="A1474" s="113" t="s">
        <v>2511</v>
      </c>
      <c r="B1474" s="113" t="s">
        <v>384</v>
      </c>
      <c r="C1474" s="113">
        <v>17.25</v>
      </c>
      <c r="D1474" s="113">
        <v>17.25</v>
      </c>
      <c r="E1474" s="113">
        <v>16.3</v>
      </c>
      <c r="F1474" s="113">
        <v>16.600000000000001</v>
      </c>
      <c r="G1474" s="113">
        <v>17</v>
      </c>
      <c r="H1474" s="113">
        <v>17.05</v>
      </c>
      <c r="I1474" s="113">
        <v>69495</v>
      </c>
      <c r="J1474" s="113">
        <v>1157344.8500000001</v>
      </c>
      <c r="K1474" s="115">
        <v>43493</v>
      </c>
      <c r="L1474" s="113">
        <v>175</v>
      </c>
      <c r="M1474" s="113" t="s">
        <v>2512</v>
      </c>
      <c r="N1474" s="351"/>
    </row>
    <row r="1475" spans="1:14">
      <c r="A1475" s="113" t="s">
        <v>1652</v>
      </c>
      <c r="B1475" s="113" t="s">
        <v>384</v>
      </c>
      <c r="C1475" s="113">
        <v>5200</v>
      </c>
      <c r="D1475" s="113">
        <v>5245.05</v>
      </c>
      <c r="E1475" s="113">
        <v>5111</v>
      </c>
      <c r="F1475" s="113">
        <v>5156.2</v>
      </c>
      <c r="G1475" s="113">
        <v>5140</v>
      </c>
      <c r="H1475" s="113">
        <v>5233.55</v>
      </c>
      <c r="I1475" s="113">
        <v>465</v>
      </c>
      <c r="J1475" s="113">
        <v>2398842.7000000002</v>
      </c>
      <c r="K1475" s="115">
        <v>43493</v>
      </c>
      <c r="L1475" s="113">
        <v>192</v>
      </c>
      <c r="M1475" s="113" t="s">
        <v>1653</v>
      </c>
      <c r="N1475" s="351"/>
    </row>
    <row r="1476" spans="1:14">
      <c r="A1476" s="113" t="s">
        <v>2227</v>
      </c>
      <c r="B1476" s="113" t="s">
        <v>384</v>
      </c>
      <c r="C1476" s="113">
        <v>454.65</v>
      </c>
      <c r="D1476" s="113">
        <v>469</v>
      </c>
      <c r="E1476" s="113">
        <v>442</v>
      </c>
      <c r="F1476" s="113">
        <v>459.65</v>
      </c>
      <c r="G1476" s="113">
        <v>465</v>
      </c>
      <c r="H1476" s="113">
        <v>454.9</v>
      </c>
      <c r="I1476" s="113">
        <v>11860</v>
      </c>
      <c r="J1476" s="113">
        <v>5377735.8499999996</v>
      </c>
      <c r="K1476" s="115">
        <v>43493</v>
      </c>
      <c r="L1476" s="113">
        <v>2409</v>
      </c>
      <c r="M1476" s="113" t="s">
        <v>2228</v>
      </c>
      <c r="N1476" s="351"/>
    </row>
    <row r="1477" spans="1:14">
      <c r="A1477" s="113" t="s">
        <v>1654</v>
      </c>
      <c r="B1477" s="113" t="s">
        <v>384</v>
      </c>
      <c r="C1477" s="113">
        <v>557.25</v>
      </c>
      <c r="D1477" s="113">
        <v>561.6</v>
      </c>
      <c r="E1477" s="113">
        <v>523</v>
      </c>
      <c r="F1477" s="113">
        <v>529.29999999999995</v>
      </c>
      <c r="G1477" s="113">
        <v>524.1</v>
      </c>
      <c r="H1477" s="113">
        <v>561.65</v>
      </c>
      <c r="I1477" s="113">
        <v>5272</v>
      </c>
      <c r="J1477" s="113">
        <v>2867283</v>
      </c>
      <c r="K1477" s="115">
        <v>43493</v>
      </c>
      <c r="L1477" s="113">
        <v>424</v>
      </c>
      <c r="M1477" s="113" t="s">
        <v>1655</v>
      </c>
      <c r="N1477" s="351"/>
    </row>
    <row r="1478" spans="1:14">
      <c r="A1478" s="113" t="s">
        <v>2314</v>
      </c>
      <c r="B1478" s="113" t="s">
        <v>384</v>
      </c>
      <c r="C1478" s="113">
        <v>337.5</v>
      </c>
      <c r="D1478" s="113">
        <v>339</v>
      </c>
      <c r="E1478" s="113">
        <v>321</v>
      </c>
      <c r="F1478" s="113">
        <v>336.95</v>
      </c>
      <c r="G1478" s="113">
        <v>336</v>
      </c>
      <c r="H1478" s="113">
        <v>331.55</v>
      </c>
      <c r="I1478" s="113">
        <v>37363</v>
      </c>
      <c r="J1478" s="113">
        <v>12361048.15</v>
      </c>
      <c r="K1478" s="115">
        <v>43493</v>
      </c>
      <c r="L1478" s="113">
        <v>1371</v>
      </c>
      <c r="M1478" s="113" t="s">
        <v>2315</v>
      </c>
      <c r="N1478" s="351"/>
    </row>
    <row r="1479" spans="1:14">
      <c r="A1479" s="113" t="s">
        <v>2747</v>
      </c>
      <c r="B1479" s="113" t="s">
        <v>384</v>
      </c>
      <c r="C1479" s="113">
        <v>17.5</v>
      </c>
      <c r="D1479" s="113">
        <v>17.7</v>
      </c>
      <c r="E1479" s="113">
        <v>17.100000000000001</v>
      </c>
      <c r="F1479" s="113">
        <v>17.100000000000001</v>
      </c>
      <c r="G1479" s="113">
        <v>17.100000000000001</v>
      </c>
      <c r="H1479" s="113">
        <v>18</v>
      </c>
      <c r="I1479" s="113">
        <v>63922</v>
      </c>
      <c r="J1479" s="113">
        <v>1095508.2</v>
      </c>
      <c r="K1479" s="115">
        <v>43493</v>
      </c>
      <c r="L1479" s="113">
        <v>297</v>
      </c>
      <c r="M1479" s="113" t="s">
        <v>2748</v>
      </c>
      <c r="N1479" s="351"/>
    </row>
    <row r="1480" spans="1:14">
      <c r="A1480" s="113" t="s">
        <v>1656</v>
      </c>
      <c r="B1480" s="113" t="s">
        <v>384</v>
      </c>
      <c r="C1480" s="113">
        <v>246.05</v>
      </c>
      <c r="D1480" s="113">
        <v>246.05</v>
      </c>
      <c r="E1480" s="113">
        <v>236</v>
      </c>
      <c r="F1480" s="113">
        <v>237.3</v>
      </c>
      <c r="G1480" s="113">
        <v>238.2</v>
      </c>
      <c r="H1480" s="113">
        <v>245.65</v>
      </c>
      <c r="I1480" s="113">
        <v>3182</v>
      </c>
      <c r="J1480" s="113">
        <v>755770.55</v>
      </c>
      <c r="K1480" s="115">
        <v>43493</v>
      </c>
      <c r="L1480" s="113">
        <v>123</v>
      </c>
      <c r="M1480" s="113" t="s">
        <v>1657</v>
      </c>
      <c r="N1480" s="351"/>
    </row>
    <row r="1481" spans="1:14">
      <c r="A1481" s="113" t="s">
        <v>3620</v>
      </c>
      <c r="B1481" s="113" t="s">
        <v>384</v>
      </c>
      <c r="C1481" s="113">
        <v>27.55</v>
      </c>
      <c r="D1481" s="113">
        <v>30.25</v>
      </c>
      <c r="E1481" s="113">
        <v>27.55</v>
      </c>
      <c r="F1481" s="113">
        <v>30</v>
      </c>
      <c r="G1481" s="113">
        <v>30</v>
      </c>
      <c r="H1481" s="113">
        <v>29.9</v>
      </c>
      <c r="I1481" s="113">
        <v>1032</v>
      </c>
      <c r="J1481" s="113">
        <v>30307.7</v>
      </c>
      <c r="K1481" s="115">
        <v>43493</v>
      </c>
      <c r="L1481" s="113">
        <v>15</v>
      </c>
      <c r="M1481" s="113" t="s">
        <v>3621</v>
      </c>
      <c r="N1481" s="351"/>
    </row>
    <row r="1482" spans="1:14">
      <c r="A1482" s="113" t="s">
        <v>1658</v>
      </c>
      <c r="B1482" s="113" t="s">
        <v>384</v>
      </c>
      <c r="C1482" s="113">
        <v>98.55</v>
      </c>
      <c r="D1482" s="113">
        <v>98.55</v>
      </c>
      <c r="E1482" s="113">
        <v>93.7</v>
      </c>
      <c r="F1482" s="113">
        <v>94.75</v>
      </c>
      <c r="G1482" s="113">
        <v>95</v>
      </c>
      <c r="H1482" s="113">
        <v>97.75</v>
      </c>
      <c r="I1482" s="113">
        <v>92250</v>
      </c>
      <c r="J1482" s="113">
        <v>8868897.6500000004</v>
      </c>
      <c r="K1482" s="115">
        <v>43493</v>
      </c>
      <c r="L1482" s="113">
        <v>2161</v>
      </c>
      <c r="M1482" s="113" t="s">
        <v>1659</v>
      </c>
      <c r="N1482" s="351"/>
    </row>
    <row r="1483" spans="1:14">
      <c r="A1483" s="113" t="s">
        <v>1660</v>
      </c>
      <c r="B1483" s="113" t="s">
        <v>384</v>
      </c>
      <c r="C1483" s="113">
        <v>546</v>
      </c>
      <c r="D1483" s="113">
        <v>550.5</v>
      </c>
      <c r="E1483" s="113">
        <v>526</v>
      </c>
      <c r="F1483" s="113">
        <v>529.25</v>
      </c>
      <c r="G1483" s="113">
        <v>531.85</v>
      </c>
      <c r="H1483" s="113">
        <v>550.85</v>
      </c>
      <c r="I1483" s="113">
        <v>17138</v>
      </c>
      <c r="J1483" s="113">
        <v>9220013.4499999993</v>
      </c>
      <c r="K1483" s="115">
        <v>43493</v>
      </c>
      <c r="L1483" s="113">
        <v>948</v>
      </c>
      <c r="M1483" s="113" t="s">
        <v>1661</v>
      </c>
      <c r="N1483" s="351"/>
    </row>
    <row r="1484" spans="1:14">
      <c r="A1484" s="113" t="s">
        <v>1662</v>
      </c>
      <c r="B1484" s="113" t="s">
        <v>384</v>
      </c>
      <c r="C1484" s="113">
        <v>145</v>
      </c>
      <c r="D1484" s="113">
        <v>145.85</v>
      </c>
      <c r="E1484" s="113">
        <v>139.44999999999999</v>
      </c>
      <c r="F1484" s="113">
        <v>139.94999999999999</v>
      </c>
      <c r="G1484" s="113">
        <v>140</v>
      </c>
      <c r="H1484" s="113">
        <v>144.35</v>
      </c>
      <c r="I1484" s="113">
        <v>202979</v>
      </c>
      <c r="J1484" s="113">
        <v>28658062.850000001</v>
      </c>
      <c r="K1484" s="115">
        <v>43493</v>
      </c>
      <c r="L1484" s="113">
        <v>4870</v>
      </c>
      <c r="M1484" s="113" t="s">
        <v>1663</v>
      </c>
      <c r="N1484" s="351"/>
    </row>
    <row r="1485" spans="1:14">
      <c r="A1485" s="113" t="s">
        <v>2513</v>
      </c>
      <c r="B1485" s="113" t="s">
        <v>384</v>
      </c>
      <c r="C1485" s="113">
        <v>60</v>
      </c>
      <c r="D1485" s="113">
        <v>61</v>
      </c>
      <c r="E1485" s="113">
        <v>59.95</v>
      </c>
      <c r="F1485" s="113">
        <v>60</v>
      </c>
      <c r="G1485" s="113">
        <v>60</v>
      </c>
      <c r="H1485" s="113">
        <v>60.35</v>
      </c>
      <c r="I1485" s="113">
        <v>12072</v>
      </c>
      <c r="J1485" s="113">
        <v>723815.2</v>
      </c>
      <c r="K1485" s="115">
        <v>43493</v>
      </c>
      <c r="L1485" s="113">
        <v>19</v>
      </c>
      <c r="M1485" s="113" t="s">
        <v>2514</v>
      </c>
      <c r="N1485" s="351"/>
    </row>
    <row r="1486" spans="1:14">
      <c r="A1486" s="113" t="s">
        <v>1664</v>
      </c>
      <c r="B1486" s="113" t="s">
        <v>384</v>
      </c>
      <c r="C1486" s="113">
        <v>75.599999999999994</v>
      </c>
      <c r="D1486" s="113">
        <v>76.75</v>
      </c>
      <c r="E1486" s="113">
        <v>68.599999999999994</v>
      </c>
      <c r="F1486" s="113">
        <v>69.25</v>
      </c>
      <c r="G1486" s="113">
        <v>69.150000000000006</v>
      </c>
      <c r="H1486" s="113">
        <v>75.599999999999994</v>
      </c>
      <c r="I1486" s="113">
        <v>934798</v>
      </c>
      <c r="J1486" s="113">
        <v>66838681.700000003</v>
      </c>
      <c r="K1486" s="115">
        <v>43493</v>
      </c>
      <c r="L1486" s="113">
        <v>7459</v>
      </c>
      <c r="M1486" s="113" t="s">
        <v>2786</v>
      </c>
      <c r="N1486" s="351"/>
    </row>
    <row r="1487" spans="1:14">
      <c r="A1487" s="113" t="s">
        <v>154</v>
      </c>
      <c r="B1487" s="113" t="s">
        <v>384</v>
      </c>
      <c r="C1487" s="113">
        <v>978</v>
      </c>
      <c r="D1487" s="113">
        <v>981.2</v>
      </c>
      <c r="E1487" s="113">
        <v>955.2</v>
      </c>
      <c r="F1487" s="113">
        <v>958.65</v>
      </c>
      <c r="G1487" s="113">
        <v>957.4</v>
      </c>
      <c r="H1487" s="113">
        <v>978</v>
      </c>
      <c r="I1487" s="113">
        <v>1499181</v>
      </c>
      <c r="J1487" s="113">
        <v>1446777378.6500001</v>
      </c>
      <c r="K1487" s="115">
        <v>43493</v>
      </c>
      <c r="L1487" s="113">
        <v>63926</v>
      </c>
      <c r="M1487" s="113" t="s">
        <v>1665</v>
      </c>
      <c r="N1487" s="351"/>
    </row>
    <row r="1488" spans="1:14">
      <c r="A1488" s="113" t="s">
        <v>1982</v>
      </c>
      <c r="B1488" s="113" t="s">
        <v>384</v>
      </c>
      <c r="C1488" s="113">
        <v>32</v>
      </c>
      <c r="D1488" s="113">
        <v>32</v>
      </c>
      <c r="E1488" s="113">
        <v>30.55</v>
      </c>
      <c r="F1488" s="113">
        <v>30.95</v>
      </c>
      <c r="G1488" s="113">
        <v>30.6</v>
      </c>
      <c r="H1488" s="113">
        <v>32.049999999999997</v>
      </c>
      <c r="I1488" s="113">
        <v>12700</v>
      </c>
      <c r="J1488" s="113">
        <v>393772.75</v>
      </c>
      <c r="K1488" s="115">
        <v>43493</v>
      </c>
      <c r="L1488" s="113">
        <v>276</v>
      </c>
      <c r="M1488" s="113" t="s">
        <v>1983</v>
      </c>
      <c r="N1488" s="351"/>
    </row>
    <row r="1489" spans="1:14">
      <c r="A1489" s="113" t="s">
        <v>1666</v>
      </c>
      <c r="B1489" s="113" t="s">
        <v>384</v>
      </c>
      <c r="C1489" s="113">
        <v>35.85</v>
      </c>
      <c r="D1489" s="113">
        <v>35.9</v>
      </c>
      <c r="E1489" s="113">
        <v>33.1</v>
      </c>
      <c r="F1489" s="113">
        <v>33.200000000000003</v>
      </c>
      <c r="G1489" s="113">
        <v>33.25</v>
      </c>
      <c r="H1489" s="113">
        <v>34.950000000000003</v>
      </c>
      <c r="I1489" s="113">
        <v>120997</v>
      </c>
      <c r="J1489" s="113">
        <v>4076175.3</v>
      </c>
      <c r="K1489" s="115">
        <v>43493</v>
      </c>
      <c r="L1489" s="113">
        <v>1015</v>
      </c>
      <c r="M1489" s="113" t="s">
        <v>1667</v>
      </c>
      <c r="N1489" s="351"/>
    </row>
    <row r="1490" spans="1:14">
      <c r="A1490" s="113" t="s">
        <v>1668</v>
      </c>
      <c r="B1490" s="113" t="s">
        <v>384</v>
      </c>
      <c r="C1490" s="113">
        <v>229</v>
      </c>
      <c r="D1490" s="113">
        <v>230.7</v>
      </c>
      <c r="E1490" s="113">
        <v>229</v>
      </c>
      <c r="F1490" s="113">
        <v>230.2</v>
      </c>
      <c r="G1490" s="113">
        <v>230</v>
      </c>
      <c r="H1490" s="113">
        <v>230</v>
      </c>
      <c r="I1490" s="113">
        <v>31333</v>
      </c>
      <c r="J1490" s="113">
        <v>7206574.5999999996</v>
      </c>
      <c r="K1490" s="115">
        <v>43493</v>
      </c>
      <c r="L1490" s="113">
        <v>347</v>
      </c>
      <c r="M1490" s="113" t="s">
        <v>1669</v>
      </c>
      <c r="N1490" s="351"/>
    </row>
    <row r="1491" spans="1:14">
      <c r="A1491" s="113" t="s">
        <v>1670</v>
      </c>
      <c r="B1491" s="113" t="s">
        <v>384</v>
      </c>
      <c r="C1491" s="113">
        <v>49.5</v>
      </c>
      <c r="D1491" s="113">
        <v>49.8</v>
      </c>
      <c r="E1491" s="113">
        <v>48.5</v>
      </c>
      <c r="F1491" s="113">
        <v>49.1</v>
      </c>
      <c r="G1491" s="113">
        <v>49.1</v>
      </c>
      <c r="H1491" s="113">
        <v>49.7</v>
      </c>
      <c r="I1491" s="113">
        <v>4889</v>
      </c>
      <c r="J1491" s="113">
        <v>239093.45</v>
      </c>
      <c r="K1491" s="115">
        <v>43493</v>
      </c>
      <c r="L1491" s="113">
        <v>51</v>
      </c>
      <c r="M1491" s="113" t="s">
        <v>1671</v>
      </c>
      <c r="N1491" s="351"/>
    </row>
    <row r="1492" spans="1:14">
      <c r="A1492" s="113" t="s">
        <v>214</v>
      </c>
      <c r="B1492" s="113" t="s">
        <v>384</v>
      </c>
      <c r="C1492" s="113">
        <v>1868</v>
      </c>
      <c r="D1492" s="113">
        <v>1868.35</v>
      </c>
      <c r="E1492" s="113">
        <v>1820</v>
      </c>
      <c r="F1492" s="113">
        <v>1846.8</v>
      </c>
      <c r="G1492" s="113">
        <v>1850</v>
      </c>
      <c r="H1492" s="113">
        <v>1861.65</v>
      </c>
      <c r="I1492" s="113">
        <v>73752</v>
      </c>
      <c r="J1492" s="113">
        <v>135679036.80000001</v>
      </c>
      <c r="K1492" s="115">
        <v>43493</v>
      </c>
      <c r="L1492" s="113">
        <v>5698</v>
      </c>
      <c r="M1492" s="113" t="s">
        <v>1672</v>
      </c>
      <c r="N1492" s="351"/>
    </row>
    <row r="1493" spans="1:14">
      <c r="A1493" s="113" t="s">
        <v>215</v>
      </c>
      <c r="B1493" s="113" t="s">
        <v>384</v>
      </c>
      <c r="C1493" s="113">
        <v>252.5</v>
      </c>
      <c r="D1493" s="113">
        <v>252.95</v>
      </c>
      <c r="E1493" s="113">
        <v>243.9</v>
      </c>
      <c r="F1493" s="113">
        <v>246.5</v>
      </c>
      <c r="G1493" s="113">
        <v>247.5</v>
      </c>
      <c r="H1493" s="113">
        <v>251.4</v>
      </c>
      <c r="I1493" s="113">
        <v>628086</v>
      </c>
      <c r="J1493" s="113">
        <v>155075620.55000001</v>
      </c>
      <c r="K1493" s="115">
        <v>43493</v>
      </c>
      <c r="L1493" s="113">
        <v>8878</v>
      </c>
      <c r="M1493" s="113" t="s">
        <v>1673</v>
      </c>
      <c r="N1493" s="351"/>
    </row>
    <row r="1494" spans="1:14">
      <c r="A1494" s="113" t="s">
        <v>1674</v>
      </c>
      <c r="B1494" s="113" t="s">
        <v>384</v>
      </c>
      <c r="C1494" s="113">
        <v>128.4</v>
      </c>
      <c r="D1494" s="113">
        <v>129.80000000000001</v>
      </c>
      <c r="E1494" s="113">
        <v>118.05</v>
      </c>
      <c r="F1494" s="113">
        <v>121.85</v>
      </c>
      <c r="G1494" s="113">
        <v>124</v>
      </c>
      <c r="H1494" s="113">
        <v>123.45</v>
      </c>
      <c r="I1494" s="113">
        <v>5641</v>
      </c>
      <c r="J1494" s="113">
        <v>684619.05</v>
      </c>
      <c r="K1494" s="115">
        <v>43493</v>
      </c>
      <c r="L1494" s="113">
        <v>259</v>
      </c>
      <c r="M1494" s="113" t="s">
        <v>1675</v>
      </c>
      <c r="N1494" s="351"/>
    </row>
    <row r="1495" spans="1:14">
      <c r="A1495" s="113" t="s">
        <v>3372</v>
      </c>
      <c r="B1495" s="113" t="s">
        <v>384</v>
      </c>
      <c r="C1495" s="113">
        <v>4.3499999999999996</v>
      </c>
      <c r="D1495" s="113">
        <v>4.5</v>
      </c>
      <c r="E1495" s="113">
        <v>4.1500000000000004</v>
      </c>
      <c r="F1495" s="113">
        <v>4.1500000000000004</v>
      </c>
      <c r="G1495" s="113">
        <v>4.1500000000000004</v>
      </c>
      <c r="H1495" s="113">
        <v>4.3499999999999996</v>
      </c>
      <c r="I1495" s="113">
        <v>12188</v>
      </c>
      <c r="J1495" s="113">
        <v>52191.75</v>
      </c>
      <c r="K1495" s="115">
        <v>43493</v>
      </c>
      <c r="L1495" s="113">
        <v>46</v>
      </c>
      <c r="M1495" s="113" t="s">
        <v>3373</v>
      </c>
      <c r="N1495" s="351"/>
    </row>
    <row r="1496" spans="1:14">
      <c r="A1496" s="113" t="s">
        <v>3425</v>
      </c>
      <c r="B1496" s="113" t="s">
        <v>384</v>
      </c>
      <c r="C1496" s="113">
        <v>33</v>
      </c>
      <c r="D1496" s="113">
        <v>33</v>
      </c>
      <c r="E1496" s="113">
        <v>32.25</v>
      </c>
      <c r="F1496" s="113">
        <v>32.25</v>
      </c>
      <c r="G1496" s="113">
        <v>32.25</v>
      </c>
      <c r="H1496" s="113">
        <v>33.9</v>
      </c>
      <c r="I1496" s="113">
        <v>1357</v>
      </c>
      <c r="J1496" s="113">
        <v>43871.75</v>
      </c>
      <c r="K1496" s="115">
        <v>43493</v>
      </c>
      <c r="L1496" s="113">
        <v>19</v>
      </c>
      <c r="M1496" s="113" t="s">
        <v>3426</v>
      </c>
      <c r="N1496" s="351"/>
    </row>
    <row r="1497" spans="1:14">
      <c r="A1497" s="113" t="s">
        <v>1676</v>
      </c>
      <c r="B1497" s="113" t="s">
        <v>384</v>
      </c>
      <c r="C1497" s="113">
        <v>347.1</v>
      </c>
      <c r="D1497" s="113">
        <v>349.1</v>
      </c>
      <c r="E1497" s="113">
        <v>338.85</v>
      </c>
      <c r="F1497" s="113">
        <v>347.2</v>
      </c>
      <c r="G1497" s="113">
        <v>348</v>
      </c>
      <c r="H1497" s="113">
        <v>348.8</v>
      </c>
      <c r="I1497" s="113">
        <v>32787</v>
      </c>
      <c r="J1497" s="113">
        <v>11334779.15</v>
      </c>
      <c r="K1497" s="115">
        <v>43493</v>
      </c>
      <c r="L1497" s="113">
        <v>1415</v>
      </c>
      <c r="M1497" s="113" t="s">
        <v>1898</v>
      </c>
      <c r="N1497" s="351"/>
    </row>
    <row r="1498" spans="1:14">
      <c r="A1498" s="113" t="s">
        <v>2515</v>
      </c>
      <c r="B1498" s="113" t="s">
        <v>384</v>
      </c>
      <c r="C1498" s="113">
        <v>112</v>
      </c>
      <c r="D1498" s="113">
        <v>112</v>
      </c>
      <c r="E1498" s="113">
        <v>104</v>
      </c>
      <c r="F1498" s="113">
        <v>106.45</v>
      </c>
      <c r="G1498" s="113">
        <v>106.85</v>
      </c>
      <c r="H1498" s="113">
        <v>110.75</v>
      </c>
      <c r="I1498" s="113">
        <v>17132</v>
      </c>
      <c r="J1498" s="113">
        <v>1825030.5</v>
      </c>
      <c r="K1498" s="115">
        <v>43493</v>
      </c>
      <c r="L1498" s="113">
        <v>700</v>
      </c>
      <c r="M1498" s="113" t="s">
        <v>2516</v>
      </c>
      <c r="N1498" s="351"/>
    </row>
    <row r="1499" spans="1:14">
      <c r="A1499" s="113" t="s">
        <v>1677</v>
      </c>
      <c r="B1499" s="113" t="s">
        <v>384</v>
      </c>
      <c r="C1499" s="113">
        <v>65.05</v>
      </c>
      <c r="D1499" s="113">
        <v>65.25</v>
      </c>
      <c r="E1499" s="113">
        <v>64</v>
      </c>
      <c r="F1499" s="113">
        <v>64.55</v>
      </c>
      <c r="G1499" s="113">
        <v>64.3</v>
      </c>
      <c r="H1499" s="113">
        <v>65.650000000000006</v>
      </c>
      <c r="I1499" s="113">
        <v>534385</v>
      </c>
      <c r="J1499" s="113">
        <v>34418261.100000001</v>
      </c>
      <c r="K1499" s="115">
        <v>43493</v>
      </c>
      <c r="L1499" s="113">
        <v>4340</v>
      </c>
      <c r="M1499" s="113" t="s">
        <v>1678</v>
      </c>
      <c r="N1499" s="351"/>
    </row>
    <row r="1500" spans="1:14">
      <c r="A1500" s="113" t="s">
        <v>2182</v>
      </c>
      <c r="B1500" s="113" t="s">
        <v>384</v>
      </c>
      <c r="C1500" s="113">
        <v>75.95</v>
      </c>
      <c r="D1500" s="113">
        <v>75.95</v>
      </c>
      <c r="E1500" s="113">
        <v>70.5</v>
      </c>
      <c r="F1500" s="113">
        <v>71.05</v>
      </c>
      <c r="G1500" s="113">
        <v>70.55</v>
      </c>
      <c r="H1500" s="113">
        <v>74.3</v>
      </c>
      <c r="I1500" s="113">
        <v>67238</v>
      </c>
      <c r="J1500" s="113">
        <v>4829974.9000000004</v>
      </c>
      <c r="K1500" s="115">
        <v>43493</v>
      </c>
      <c r="L1500" s="113">
        <v>700</v>
      </c>
      <c r="M1500" s="113" t="s">
        <v>2183</v>
      </c>
      <c r="N1500" s="351"/>
    </row>
    <row r="1501" spans="1:14">
      <c r="A1501" s="113" t="s">
        <v>1679</v>
      </c>
      <c r="B1501" s="113" t="s">
        <v>384</v>
      </c>
      <c r="C1501" s="113">
        <v>12.65</v>
      </c>
      <c r="D1501" s="113">
        <v>12.65</v>
      </c>
      <c r="E1501" s="113">
        <v>11.6</v>
      </c>
      <c r="F1501" s="113">
        <v>11.85</v>
      </c>
      <c r="G1501" s="113">
        <v>12.1</v>
      </c>
      <c r="H1501" s="113">
        <v>12.55</v>
      </c>
      <c r="I1501" s="113">
        <v>64756</v>
      </c>
      <c r="J1501" s="113">
        <v>770353.1</v>
      </c>
      <c r="K1501" s="115">
        <v>43493</v>
      </c>
      <c r="L1501" s="113">
        <v>329</v>
      </c>
      <c r="M1501" s="113" t="s">
        <v>2211</v>
      </c>
      <c r="N1501" s="351"/>
    </row>
    <row r="1502" spans="1:14">
      <c r="A1502" s="113" t="s">
        <v>375</v>
      </c>
      <c r="B1502" s="113" t="s">
        <v>384</v>
      </c>
      <c r="C1502" s="113">
        <v>105.1</v>
      </c>
      <c r="D1502" s="113">
        <v>107.55</v>
      </c>
      <c r="E1502" s="113">
        <v>103</v>
      </c>
      <c r="F1502" s="113">
        <v>105.75</v>
      </c>
      <c r="G1502" s="113">
        <v>106</v>
      </c>
      <c r="H1502" s="113">
        <v>106.55</v>
      </c>
      <c r="I1502" s="113">
        <v>31863</v>
      </c>
      <c r="J1502" s="113">
        <v>3361402.9</v>
      </c>
      <c r="K1502" s="115">
        <v>43493</v>
      </c>
      <c r="L1502" s="113">
        <v>663</v>
      </c>
      <c r="M1502" s="113" t="s">
        <v>1680</v>
      </c>
      <c r="N1502" s="351"/>
    </row>
    <row r="1503" spans="1:14">
      <c r="A1503" s="113" t="s">
        <v>1681</v>
      </c>
      <c r="B1503" s="113" t="s">
        <v>384</v>
      </c>
      <c r="C1503" s="113">
        <v>44.3</v>
      </c>
      <c r="D1503" s="113">
        <v>44.55</v>
      </c>
      <c r="E1503" s="113">
        <v>41.7</v>
      </c>
      <c r="F1503" s="113">
        <v>42.15</v>
      </c>
      <c r="G1503" s="113">
        <v>42.05</v>
      </c>
      <c r="H1503" s="113">
        <v>44.25</v>
      </c>
      <c r="I1503" s="113">
        <v>269024</v>
      </c>
      <c r="J1503" s="113">
        <v>11460552.9</v>
      </c>
      <c r="K1503" s="115">
        <v>43493</v>
      </c>
      <c r="L1503" s="113">
        <v>2319</v>
      </c>
      <c r="M1503" s="113" t="s">
        <v>1682</v>
      </c>
      <c r="N1503" s="351"/>
    </row>
    <row r="1504" spans="1:14">
      <c r="A1504" s="113" t="s">
        <v>1683</v>
      </c>
      <c r="B1504" s="113" t="s">
        <v>384</v>
      </c>
      <c r="C1504" s="113">
        <v>790</v>
      </c>
      <c r="D1504" s="113">
        <v>799.8</v>
      </c>
      <c r="E1504" s="113">
        <v>750.25</v>
      </c>
      <c r="F1504" s="113">
        <v>765.85</v>
      </c>
      <c r="G1504" s="113">
        <v>768</v>
      </c>
      <c r="H1504" s="113">
        <v>805.9</v>
      </c>
      <c r="I1504" s="113">
        <v>10774</v>
      </c>
      <c r="J1504" s="113">
        <v>8270914.9500000002</v>
      </c>
      <c r="K1504" s="115">
        <v>43493</v>
      </c>
      <c r="L1504" s="113">
        <v>999</v>
      </c>
      <c r="M1504" s="113" t="s">
        <v>1684</v>
      </c>
      <c r="N1504" s="351"/>
    </row>
    <row r="1505" spans="1:14">
      <c r="A1505" s="113" t="s">
        <v>1685</v>
      </c>
      <c r="B1505" s="113" t="s">
        <v>384</v>
      </c>
      <c r="C1505" s="113">
        <v>7700.05</v>
      </c>
      <c r="D1505" s="113">
        <v>7900</v>
      </c>
      <c r="E1505" s="113">
        <v>7606</v>
      </c>
      <c r="F1505" s="113">
        <v>7668.55</v>
      </c>
      <c r="G1505" s="113">
        <v>7646</v>
      </c>
      <c r="H1505" s="113">
        <v>7754.85</v>
      </c>
      <c r="I1505" s="113">
        <v>10398</v>
      </c>
      <c r="J1505" s="113">
        <v>80555660.299999997</v>
      </c>
      <c r="K1505" s="115">
        <v>43493</v>
      </c>
      <c r="L1505" s="113">
        <v>3654</v>
      </c>
      <c r="M1505" s="113" t="s">
        <v>1686</v>
      </c>
      <c r="N1505" s="351"/>
    </row>
    <row r="1506" spans="1:14">
      <c r="A1506" s="113" t="s">
        <v>2184</v>
      </c>
      <c r="B1506" s="113" t="s">
        <v>384</v>
      </c>
      <c r="C1506" s="113">
        <v>60.15</v>
      </c>
      <c r="D1506" s="113">
        <v>65</v>
      </c>
      <c r="E1506" s="113">
        <v>60</v>
      </c>
      <c r="F1506" s="113">
        <v>61.05</v>
      </c>
      <c r="G1506" s="113">
        <v>62</v>
      </c>
      <c r="H1506" s="113">
        <v>60.95</v>
      </c>
      <c r="I1506" s="113">
        <v>7322</v>
      </c>
      <c r="J1506" s="113">
        <v>457933.95</v>
      </c>
      <c r="K1506" s="115">
        <v>43493</v>
      </c>
      <c r="L1506" s="113">
        <v>120</v>
      </c>
      <c r="M1506" s="113" t="s">
        <v>2185</v>
      </c>
      <c r="N1506" s="351"/>
    </row>
    <row r="1507" spans="1:14">
      <c r="A1507" s="113" t="s">
        <v>2517</v>
      </c>
      <c r="B1507" s="113" t="s">
        <v>384</v>
      </c>
      <c r="C1507" s="113">
        <v>3.8</v>
      </c>
      <c r="D1507" s="113">
        <v>3.95</v>
      </c>
      <c r="E1507" s="113">
        <v>3.75</v>
      </c>
      <c r="F1507" s="113">
        <v>3.75</v>
      </c>
      <c r="G1507" s="113">
        <v>3.75</v>
      </c>
      <c r="H1507" s="113">
        <v>3.85</v>
      </c>
      <c r="I1507" s="113">
        <v>1418386</v>
      </c>
      <c r="J1507" s="113">
        <v>5425234.3499999996</v>
      </c>
      <c r="K1507" s="115">
        <v>43493</v>
      </c>
      <c r="L1507" s="113">
        <v>1159</v>
      </c>
      <c r="M1507" s="113" t="s">
        <v>2518</v>
      </c>
      <c r="N1507" s="351"/>
    </row>
    <row r="1508" spans="1:14">
      <c r="A1508" s="113" t="s">
        <v>242</v>
      </c>
      <c r="B1508" s="113" t="s">
        <v>384</v>
      </c>
      <c r="C1508" s="113">
        <v>32.549999999999997</v>
      </c>
      <c r="D1508" s="113">
        <v>33</v>
      </c>
      <c r="E1508" s="113">
        <v>31.5</v>
      </c>
      <c r="F1508" s="113">
        <v>32.4</v>
      </c>
      <c r="G1508" s="113">
        <v>32.5</v>
      </c>
      <c r="H1508" s="113">
        <v>32.549999999999997</v>
      </c>
      <c r="I1508" s="113">
        <v>5152285</v>
      </c>
      <c r="J1508" s="113">
        <v>167016119.69999999</v>
      </c>
      <c r="K1508" s="115">
        <v>43493</v>
      </c>
      <c r="L1508" s="113">
        <v>9073</v>
      </c>
      <c r="M1508" s="113" t="s">
        <v>1687</v>
      </c>
      <c r="N1508" s="351"/>
    </row>
    <row r="1509" spans="1:14">
      <c r="A1509" s="113" t="s">
        <v>2715</v>
      </c>
      <c r="B1509" s="113" t="s">
        <v>384</v>
      </c>
      <c r="C1509" s="113">
        <v>183.7</v>
      </c>
      <c r="D1509" s="113">
        <v>188</v>
      </c>
      <c r="E1509" s="113">
        <v>175</v>
      </c>
      <c r="F1509" s="113">
        <v>177.6</v>
      </c>
      <c r="G1509" s="113">
        <v>178.1</v>
      </c>
      <c r="H1509" s="113">
        <v>181.35</v>
      </c>
      <c r="I1509" s="113">
        <v>30197</v>
      </c>
      <c r="J1509" s="113">
        <v>5363613.4000000004</v>
      </c>
      <c r="K1509" s="115">
        <v>43493</v>
      </c>
      <c r="L1509" s="113">
        <v>1122</v>
      </c>
      <c r="M1509" s="113" t="s">
        <v>2716</v>
      </c>
      <c r="N1509" s="351"/>
    </row>
    <row r="1510" spans="1:14">
      <c r="A1510" s="113" t="s">
        <v>155</v>
      </c>
      <c r="B1510" s="113" t="s">
        <v>384</v>
      </c>
      <c r="C1510" s="113">
        <v>494.1</v>
      </c>
      <c r="D1510" s="113">
        <v>495.75</v>
      </c>
      <c r="E1510" s="113">
        <v>469.15</v>
      </c>
      <c r="F1510" s="113">
        <v>477.75</v>
      </c>
      <c r="G1510" s="113">
        <v>480</v>
      </c>
      <c r="H1510" s="113">
        <v>496.1</v>
      </c>
      <c r="I1510" s="113">
        <v>2314265</v>
      </c>
      <c r="J1510" s="113">
        <v>1107642305.8</v>
      </c>
      <c r="K1510" s="115">
        <v>43493</v>
      </c>
      <c r="L1510" s="113">
        <v>52117</v>
      </c>
      <c r="M1510" s="113" t="s">
        <v>1688</v>
      </c>
      <c r="N1510" s="351"/>
    </row>
    <row r="1511" spans="1:14">
      <c r="A1511" s="113" t="s">
        <v>1689</v>
      </c>
      <c r="B1511" s="113" t="s">
        <v>384</v>
      </c>
      <c r="C1511" s="113">
        <v>2354.5500000000002</v>
      </c>
      <c r="D1511" s="113">
        <v>2357.9499999999998</v>
      </c>
      <c r="E1511" s="113">
        <v>2317.4499999999998</v>
      </c>
      <c r="F1511" s="113">
        <v>2344.3000000000002</v>
      </c>
      <c r="G1511" s="113">
        <v>2340</v>
      </c>
      <c r="H1511" s="113">
        <v>2361.4499999999998</v>
      </c>
      <c r="I1511" s="113">
        <v>1151</v>
      </c>
      <c r="J1511" s="113">
        <v>2693450.05</v>
      </c>
      <c r="K1511" s="115">
        <v>43493</v>
      </c>
      <c r="L1511" s="113">
        <v>271</v>
      </c>
      <c r="M1511" s="113" t="s">
        <v>1690</v>
      </c>
    </row>
    <row r="1512" spans="1:14">
      <c r="A1512" s="113" t="s">
        <v>1691</v>
      </c>
      <c r="B1512" s="113" t="s">
        <v>384</v>
      </c>
      <c r="C1512" s="113">
        <v>350</v>
      </c>
      <c r="D1512" s="113">
        <v>355</v>
      </c>
      <c r="E1512" s="113">
        <v>345.05</v>
      </c>
      <c r="F1512" s="113">
        <v>351.25</v>
      </c>
      <c r="G1512" s="113">
        <v>351.15</v>
      </c>
      <c r="H1512" s="113">
        <v>345.45</v>
      </c>
      <c r="I1512" s="113">
        <v>21411</v>
      </c>
      <c r="J1512" s="113">
        <v>7484906.5999999996</v>
      </c>
      <c r="K1512" s="115">
        <v>43493</v>
      </c>
      <c r="L1512" s="113">
        <v>1067</v>
      </c>
      <c r="M1512" s="113" t="s">
        <v>1692</v>
      </c>
    </row>
    <row r="1513" spans="1:14">
      <c r="A1513" s="113" t="s">
        <v>2519</v>
      </c>
      <c r="B1513" s="113" t="s">
        <v>384</v>
      </c>
      <c r="C1513" s="113">
        <v>4.0999999999999996</v>
      </c>
      <c r="D1513" s="113">
        <v>4.3499999999999996</v>
      </c>
      <c r="E1513" s="113">
        <v>4</v>
      </c>
      <c r="F1513" s="113">
        <v>4.0999999999999996</v>
      </c>
      <c r="G1513" s="113">
        <v>4</v>
      </c>
      <c r="H1513" s="113">
        <v>4.1500000000000004</v>
      </c>
      <c r="I1513" s="113">
        <v>14852</v>
      </c>
      <c r="J1513" s="113">
        <v>61787.6</v>
      </c>
      <c r="K1513" s="115">
        <v>43493</v>
      </c>
      <c r="L1513" s="113">
        <v>49</v>
      </c>
      <c r="M1513" s="113" t="s">
        <v>2520</v>
      </c>
    </row>
    <row r="1514" spans="1:14">
      <c r="A1514" s="113" t="s">
        <v>1693</v>
      </c>
      <c r="B1514" s="113" t="s">
        <v>384</v>
      </c>
      <c r="C1514" s="113">
        <v>70</v>
      </c>
      <c r="D1514" s="113">
        <v>70</v>
      </c>
      <c r="E1514" s="113">
        <v>65.900000000000006</v>
      </c>
      <c r="F1514" s="113">
        <v>66.55</v>
      </c>
      <c r="G1514" s="113">
        <v>66.8</v>
      </c>
      <c r="H1514" s="113">
        <v>69.599999999999994</v>
      </c>
      <c r="I1514" s="113">
        <v>384217</v>
      </c>
      <c r="J1514" s="113">
        <v>25785948.899999999</v>
      </c>
      <c r="K1514" s="115">
        <v>43493</v>
      </c>
      <c r="L1514" s="113">
        <v>3254</v>
      </c>
      <c r="M1514" s="113" t="s">
        <v>1694</v>
      </c>
    </row>
    <row r="1515" spans="1:14">
      <c r="A1515" s="113" t="s">
        <v>156</v>
      </c>
      <c r="B1515" s="113" t="s">
        <v>384</v>
      </c>
      <c r="C1515" s="113">
        <v>1438.2</v>
      </c>
      <c r="D1515" s="113">
        <v>1439.85</v>
      </c>
      <c r="E1515" s="113">
        <v>1378.3</v>
      </c>
      <c r="F1515" s="113">
        <v>1404.35</v>
      </c>
      <c r="G1515" s="113">
        <v>1403.55</v>
      </c>
      <c r="H1515" s="113">
        <v>1427.8</v>
      </c>
      <c r="I1515" s="113">
        <v>318205</v>
      </c>
      <c r="J1515" s="113">
        <v>445217875.94999999</v>
      </c>
      <c r="K1515" s="115">
        <v>43493</v>
      </c>
      <c r="L1515" s="113">
        <v>16432</v>
      </c>
      <c r="M1515" s="113" t="s">
        <v>1695</v>
      </c>
    </row>
    <row r="1516" spans="1:14">
      <c r="A1516" s="113" t="s">
        <v>1696</v>
      </c>
      <c r="B1516" s="113" t="s">
        <v>384</v>
      </c>
      <c r="C1516" s="113">
        <v>167.1</v>
      </c>
      <c r="D1516" s="113">
        <v>167.1</v>
      </c>
      <c r="E1516" s="113">
        <v>160.5</v>
      </c>
      <c r="F1516" s="113">
        <v>163.55000000000001</v>
      </c>
      <c r="G1516" s="113">
        <v>164.6</v>
      </c>
      <c r="H1516" s="113">
        <v>166.45</v>
      </c>
      <c r="I1516" s="113">
        <v>9230</v>
      </c>
      <c r="J1516" s="113">
        <v>1491680.55</v>
      </c>
      <c r="K1516" s="115">
        <v>43493</v>
      </c>
      <c r="L1516" s="113">
        <v>261</v>
      </c>
      <c r="M1516" s="113" t="s">
        <v>1697</v>
      </c>
    </row>
    <row r="1517" spans="1:14">
      <c r="A1517" s="113" t="s">
        <v>157</v>
      </c>
      <c r="B1517" s="113" t="s">
        <v>384</v>
      </c>
      <c r="C1517" s="113">
        <v>19.149999999999999</v>
      </c>
      <c r="D1517" s="113">
        <v>19.25</v>
      </c>
      <c r="E1517" s="113">
        <v>18.5</v>
      </c>
      <c r="F1517" s="113">
        <v>18.55</v>
      </c>
      <c r="G1517" s="113">
        <v>18.600000000000001</v>
      </c>
      <c r="H1517" s="113">
        <v>19.149999999999999</v>
      </c>
      <c r="I1517" s="113">
        <v>394554</v>
      </c>
      <c r="J1517" s="113">
        <v>7399172.7999999998</v>
      </c>
      <c r="K1517" s="115">
        <v>43493</v>
      </c>
      <c r="L1517" s="113">
        <v>1465</v>
      </c>
      <c r="M1517" s="113" t="s">
        <v>1698</v>
      </c>
    </row>
    <row r="1518" spans="1:14">
      <c r="A1518" s="113" t="s">
        <v>1699</v>
      </c>
      <c r="B1518" s="113" t="s">
        <v>384</v>
      </c>
      <c r="C1518" s="113">
        <v>255.4</v>
      </c>
      <c r="D1518" s="113">
        <v>257.35000000000002</v>
      </c>
      <c r="E1518" s="113">
        <v>249.1</v>
      </c>
      <c r="F1518" s="113">
        <v>250.5</v>
      </c>
      <c r="G1518" s="113">
        <v>249.85</v>
      </c>
      <c r="H1518" s="113">
        <v>255.2</v>
      </c>
      <c r="I1518" s="113">
        <v>35424</v>
      </c>
      <c r="J1518" s="113">
        <v>8944640.8499999996</v>
      </c>
      <c r="K1518" s="115">
        <v>43493</v>
      </c>
      <c r="L1518" s="113">
        <v>1191</v>
      </c>
      <c r="M1518" s="113" t="s">
        <v>1700</v>
      </c>
    </row>
    <row r="1519" spans="1:14">
      <c r="A1519" s="113" t="s">
        <v>1701</v>
      </c>
      <c r="B1519" s="113" t="s">
        <v>384</v>
      </c>
      <c r="C1519" s="113">
        <v>250.15</v>
      </c>
      <c r="D1519" s="113">
        <v>257.95</v>
      </c>
      <c r="E1519" s="113">
        <v>246.1</v>
      </c>
      <c r="F1519" s="113">
        <v>246.3</v>
      </c>
      <c r="G1519" s="113">
        <v>246.1</v>
      </c>
      <c r="H1519" s="113">
        <v>257.14999999999998</v>
      </c>
      <c r="I1519" s="113">
        <v>6739</v>
      </c>
      <c r="J1519" s="113">
        <v>1667996.6</v>
      </c>
      <c r="K1519" s="115">
        <v>43493</v>
      </c>
      <c r="L1519" s="113">
        <v>482</v>
      </c>
      <c r="M1519" s="113" t="s">
        <v>1702</v>
      </c>
    </row>
    <row r="1520" spans="1:14">
      <c r="A1520" s="113" t="s">
        <v>3374</v>
      </c>
      <c r="B1520" s="113" t="s">
        <v>384</v>
      </c>
      <c r="C1520" s="113">
        <v>12.75</v>
      </c>
      <c r="D1520" s="113">
        <v>12.85</v>
      </c>
      <c r="E1520" s="113">
        <v>12.65</v>
      </c>
      <c r="F1520" s="113">
        <v>12.65</v>
      </c>
      <c r="G1520" s="113">
        <v>12.7</v>
      </c>
      <c r="H1520" s="113">
        <v>12.9</v>
      </c>
      <c r="I1520" s="113">
        <v>17830</v>
      </c>
      <c r="J1520" s="113">
        <v>226891.3</v>
      </c>
      <c r="K1520" s="115">
        <v>43493</v>
      </c>
      <c r="L1520" s="113">
        <v>65</v>
      </c>
      <c r="M1520" s="113" t="s">
        <v>3375</v>
      </c>
    </row>
    <row r="1521" spans="1:13">
      <c r="A1521" s="113" t="s">
        <v>1703</v>
      </c>
      <c r="B1521" s="113" t="s">
        <v>384</v>
      </c>
      <c r="C1521" s="113">
        <v>6.5</v>
      </c>
      <c r="D1521" s="113">
        <v>6.6</v>
      </c>
      <c r="E1521" s="113">
        <v>6</v>
      </c>
      <c r="F1521" s="113">
        <v>6.1</v>
      </c>
      <c r="G1521" s="113">
        <v>6.1</v>
      </c>
      <c r="H1521" s="113">
        <v>6.55</v>
      </c>
      <c r="I1521" s="113">
        <v>224599</v>
      </c>
      <c r="J1521" s="113">
        <v>1384704.9</v>
      </c>
      <c r="K1521" s="115">
        <v>43493</v>
      </c>
      <c r="L1521" s="113">
        <v>593</v>
      </c>
      <c r="M1521" s="113" t="s">
        <v>1704</v>
      </c>
    </row>
    <row r="1522" spans="1:13">
      <c r="A1522" s="113" t="s">
        <v>1705</v>
      </c>
      <c r="B1522" s="113" t="s">
        <v>384</v>
      </c>
      <c r="C1522" s="113">
        <v>278.8</v>
      </c>
      <c r="D1522" s="113">
        <v>280.25</v>
      </c>
      <c r="E1522" s="113">
        <v>266.95</v>
      </c>
      <c r="F1522" s="113">
        <v>274.14999999999998</v>
      </c>
      <c r="G1522" s="113">
        <v>276</v>
      </c>
      <c r="H1522" s="113">
        <v>280.55</v>
      </c>
      <c r="I1522" s="113">
        <v>1480390</v>
      </c>
      <c r="J1522" s="113">
        <v>404216954.10000002</v>
      </c>
      <c r="K1522" s="115">
        <v>43493</v>
      </c>
      <c r="L1522" s="113">
        <v>15080</v>
      </c>
      <c r="M1522" s="113" t="s">
        <v>1706</v>
      </c>
    </row>
    <row r="1523" spans="1:13">
      <c r="A1523" s="113" t="s">
        <v>158</v>
      </c>
      <c r="B1523" s="113" t="s">
        <v>384</v>
      </c>
      <c r="C1523" s="113">
        <v>3510</v>
      </c>
      <c r="D1523" s="113">
        <v>3510</v>
      </c>
      <c r="E1523" s="113">
        <v>3332.45</v>
      </c>
      <c r="F1523" s="113">
        <v>3374.45</v>
      </c>
      <c r="G1523" s="113">
        <v>3375</v>
      </c>
      <c r="H1523" s="113">
        <v>3510.8</v>
      </c>
      <c r="I1523" s="113">
        <v>1260559</v>
      </c>
      <c r="J1523" s="113">
        <v>4261625116.6999998</v>
      </c>
      <c r="K1523" s="115">
        <v>43493</v>
      </c>
      <c r="L1523" s="113">
        <v>78070</v>
      </c>
      <c r="M1523" s="113" t="s">
        <v>1707</v>
      </c>
    </row>
    <row r="1524" spans="1:13">
      <c r="A1524" s="113" t="s">
        <v>1708</v>
      </c>
      <c r="B1524" s="113" t="s">
        <v>384</v>
      </c>
      <c r="C1524" s="113">
        <v>53.15</v>
      </c>
      <c r="D1524" s="113">
        <v>53.5</v>
      </c>
      <c r="E1524" s="113">
        <v>50.75</v>
      </c>
      <c r="F1524" s="113">
        <v>51.8</v>
      </c>
      <c r="G1524" s="113">
        <v>51.5</v>
      </c>
      <c r="H1524" s="113">
        <v>54.25</v>
      </c>
      <c r="I1524" s="113">
        <v>24319</v>
      </c>
      <c r="J1524" s="113">
        <v>1265197.8500000001</v>
      </c>
      <c r="K1524" s="115">
        <v>43493</v>
      </c>
      <c r="L1524" s="113">
        <v>427</v>
      </c>
      <c r="M1524" s="113" t="s">
        <v>1709</v>
      </c>
    </row>
    <row r="1525" spans="1:13">
      <c r="A1525" s="113" t="s">
        <v>1710</v>
      </c>
      <c r="B1525" s="113" t="s">
        <v>384</v>
      </c>
      <c r="C1525" s="113">
        <v>205.2</v>
      </c>
      <c r="D1525" s="113">
        <v>206.05</v>
      </c>
      <c r="E1525" s="113">
        <v>198</v>
      </c>
      <c r="F1525" s="113">
        <v>200.8</v>
      </c>
      <c r="G1525" s="113">
        <v>200.2</v>
      </c>
      <c r="H1525" s="113">
        <v>204.55</v>
      </c>
      <c r="I1525" s="113">
        <v>25912</v>
      </c>
      <c r="J1525" s="113">
        <v>5194569.0999999996</v>
      </c>
      <c r="K1525" s="115">
        <v>43493</v>
      </c>
      <c r="L1525" s="113">
        <v>818</v>
      </c>
      <c r="M1525" s="113" t="s">
        <v>1711</v>
      </c>
    </row>
    <row r="1526" spans="1:13">
      <c r="A1526" s="113" t="s">
        <v>1712</v>
      </c>
      <c r="B1526" s="113" t="s">
        <v>384</v>
      </c>
      <c r="C1526" s="113">
        <v>95.05</v>
      </c>
      <c r="D1526" s="113">
        <v>95.05</v>
      </c>
      <c r="E1526" s="113">
        <v>82.2</v>
      </c>
      <c r="F1526" s="113">
        <v>86.9</v>
      </c>
      <c r="G1526" s="113">
        <v>87.1</v>
      </c>
      <c r="H1526" s="113">
        <v>96.55</v>
      </c>
      <c r="I1526" s="113">
        <v>64828</v>
      </c>
      <c r="J1526" s="113">
        <v>5796820.4000000004</v>
      </c>
      <c r="K1526" s="115">
        <v>43493</v>
      </c>
      <c r="L1526" s="113">
        <v>564</v>
      </c>
      <c r="M1526" s="113" t="s">
        <v>1713</v>
      </c>
    </row>
    <row r="1527" spans="1:13">
      <c r="A1527" s="113" t="s">
        <v>159</v>
      </c>
      <c r="B1527" s="113" t="s">
        <v>384</v>
      </c>
      <c r="C1527" s="113">
        <v>79.45</v>
      </c>
      <c r="D1527" s="113">
        <v>80.400000000000006</v>
      </c>
      <c r="E1527" s="113">
        <v>77.599999999999994</v>
      </c>
      <c r="F1527" s="113">
        <v>78.400000000000006</v>
      </c>
      <c r="G1527" s="113">
        <v>78.150000000000006</v>
      </c>
      <c r="H1527" s="113">
        <v>79.45</v>
      </c>
      <c r="I1527" s="113">
        <v>7611090</v>
      </c>
      <c r="J1527" s="113">
        <v>599513706.89999998</v>
      </c>
      <c r="K1527" s="115">
        <v>43493</v>
      </c>
      <c r="L1527" s="113">
        <v>28387</v>
      </c>
      <c r="M1527" s="113" t="s">
        <v>1714</v>
      </c>
    </row>
    <row r="1528" spans="1:13">
      <c r="A1528" s="113" t="s">
        <v>2087</v>
      </c>
      <c r="B1528" s="113" t="s">
        <v>384</v>
      </c>
      <c r="C1528" s="113">
        <v>50.4</v>
      </c>
      <c r="D1528" s="113">
        <v>51.5</v>
      </c>
      <c r="E1528" s="113">
        <v>45.6</v>
      </c>
      <c r="F1528" s="113">
        <v>46.95</v>
      </c>
      <c r="G1528" s="113">
        <v>45.85</v>
      </c>
      <c r="H1528" s="113">
        <v>50.9</v>
      </c>
      <c r="I1528" s="113">
        <v>270210</v>
      </c>
      <c r="J1528" s="113">
        <v>13201079.449999999</v>
      </c>
      <c r="K1528" s="115">
        <v>43493</v>
      </c>
      <c r="L1528" s="113">
        <v>2147</v>
      </c>
      <c r="M1528" s="113" t="s">
        <v>2738</v>
      </c>
    </row>
    <row r="1529" spans="1:13">
      <c r="A1529" s="113" t="s">
        <v>3376</v>
      </c>
      <c r="B1529" s="113" t="s">
        <v>3217</v>
      </c>
      <c r="C1529" s="113">
        <v>1.65</v>
      </c>
      <c r="D1529" s="113">
        <v>1.65</v>
      </c>
      <c r="E1529" s="113">
        <v>1.65</v>
      </c>
      <c r="F1529" s="113">
        <v>1.65</v>
      </c>
      <c r="G1529" s="113">
        <v>1.65</v>
      </c>
      <c r="H1529" s="113">
        <v>1.7</v>
      </c>
      <c r="I1529" s="113">
        <v>1150664</v>
      </c>
      <c r="J1529" s="113">
        <v>1898595.6</v>
      </c>
      <c r="K1529" s="115">
        <v>43493</v>
      </c>
      <c r="L1529" s="113">
        <v>757</v>
      </c>
      <c r="M1529" s="113" t="s">
        <v>3377</v>
      </c>
    </row>
    <row r="1530" spans="1:13">
      <c r="A1530" s="113" t="s">
        <v>1715</v>
      </c>
      <c r="B1530" s="113" t="s">
        <v>384</v>
      </c>
      <c r="C1530" s="113">
        <v>11.5</v>
      </c>
      <c r="D1530" s="113">
        <v>11.5</v>
      </c>
      <c r="E1530" s="113">
        <v>11.25</v>
      </c>
      <c r="F1530" s="113">
        <v>11.4</v>
      </c>
      <c r="G1530" s="113">
        <v>11.4</v>
      </c>
      <c r="H1530" s="113">
        <v>11.5</v>
      </c>
      <c r="I1530" s="113">
        <v>301721</v>
      </c>
      <c r="J1530" s="113">
        <v>3431278.25</v>
      </c>
      <c r="K1530" s="115">
        <v>43493</v>
      </c>
      <c r="L1530" s="113">
        <v>681</v>
      </c>
      <c r="M1530" s="113" t="s">
        <v>1716</v>
      </c>
    </row>
    <row r="1531" spans="1:13">
      <c r="A1531" s="113" t="s">
        <v>3212</v>
      </c>
      <c r="B1531" s="113" t="s">
        <v>384</v>
      </c>
      <c r="C1531" s="113">
        <v>309.89999999999998</v>
      </c>
      <c r="D1531" s="113">
        <v>309.89999999999998</v>
      </c>
      <c r="E1531" s="113">
        <v>301</v>
      </c>
      <c r="F1531" s="113">
        <v>309.89999999999998</v>
      </c>
      <c r="G1531" s="113">
        <v>309.89999999999998</v>
      </c>
      <c r="H1531" s="113">
        <v>307.35000000000002</v>
      </c>
      <c r="I1531" s="113">
        <v>675</v>
      </c>
      <c r="J1531" s="113">
        <v>208521.15</v>
      </c>
      <c r="K1531" s="115">
        <v>43493</v>
      </c>
      <c r="L1531" s="113">
        <v>35</v>
      </c>
      <c r="M1531" s="113" t="s">
        <v>3213</v>
      </c>
    </row>
    <row r="1532" spans="1:13">
      <c r="A1532" s="113" t="s">
        <v>1717</v>
      </c>
      <c r="B1532" s="113" t="s">
        <v>384</v>
      </c>
      <c r="C1532" s="113">
        <v>242</v>
      </c>
      <c r="D1532" s="113">
        <v>248.35</v>
      </c>
      <c r="E1532" s="113">
        <v>213.2</v>
      </c>
      <c r="F1532" s="113">
        <v>231.35</v>
      </c>
      <c r="G1532" s="113">
        <v>229.9</v>
      </c>
      <c r="H1532" s="113">
        <v>242.65</v>
      </c>
      <c r="I1532" s="113">
        <v>111431</v>
      </c>
      <c r="J1532" s="113">
        <v>25222694.300000001</v>
      </c>
      <c r="K1532" s="115">
        <v>43493</v>
      </c>
      <c r="L1532" s="113">
        <v>2765</v>
      </c>
      <c r="M1532" s="113" t="s">
        <v>1718</v>
      </c>
    </row>
    <row r="1533" spans="1:13">
      <c r="A1533" s="113" t="s">
        <v>160</v>
      </c>
      <c r="B1533" s="113" t="s">
        <v>384</v>
      </c>
      <c r="C1533" s="113">
        <v>755</v>
      </c>
      <c r="D1533" s="113">
        <v>764</v>
      </c>
      <c r="E1533" s="113">
        <v>744</v>
      </c>
      <c r="F1533" s="113">
        <v>760.05</v>
      </c>
      <c r="G1533" s="113">
        <v>759.2</v>
      </c>
      <c r="H1533" s="113">
        <v>753.1</v>
      </c>
      <c r="I1533" s="113">
        <v>1226284</v>
      </c>
      <c r="J1533" s="113">
        <v>926702819.10000002</v>
      </c>
      <c r="K1533" s="115">
        <v>43493</v>
      </c>
      <c r="L1533" s="113">
        <v>32739</v>
      </c>
      <c r="M1533" s="113" t="s">
        <v>1719</v>
      </c>
    </row>
    <row r="1534" spans="1:13">
      <c r="A1534" s="113" t="s">
        <v>3378</v>
      </c>
      <c r="B1534" s="113" t="s">
        <v>384</v>
      </c>
      <c r="C1534" s="113">
        <v>3.1</v>
      </c>
      <c r="D1534" s="113">
        <v>3.1</v>
      </c>
      <c r="E1534" s="113">
        <v>2.9</v>
      </c>
      <c r="F1534" s="113">
        <v>2.9</v>
      </c>
      <c r="G1534" s="113">
        <v>2.95</v>
      </c>
      <c r="H1534" s="113">
        <v>3.05</v>
      </c>
      <c r="I1534" s="113">
        <v>2559109</v>
      </c>
      <c r="J1534" s="113">
        <v>7538601.4000000004</v>
      </c>
      <c r="K1534" s="115">
        <v>43493</v>
      </c>
      <c r="L1534" s="113">
        <v>1778</v>
      </c>
      <c r="M1534" s="113" t="s">
        <v>3379</v>
      </c>
    </row>
    <row r="1535" spans="1:13">
      <c r="A1535" s="113" t="s">
        <v>1720</v>
      </c>
      <c r="B1535" s="113" t="s">
        <v>384</v>
      </c>
      <c r="C1535" s="113">
        <v>32.950000000000003</v>
      </c>
      <c r="D1535" s="113">
        <v>33</v>
      </c>
      <c r="E1535" s="113">
        <v>27.8</v>
      </c>
      <c r="F1535" s="113">
        <v>32.15</v>
      </c>
      <c r="G1535" s="113">
        <v>33</v>
      </c>
      <c r="H1535" s="113">
        <v>33.1</v>
      </c>
      <c r="I1535" s="113">
        <v>1163641</v>
      </c>
      <c r="J1535" s="113">
        <v>36187511.25</v>
      </c>
      <c r="K1535" s="115">
        <v>43493</v>
      </c>
      <c r="L1535" s="113">
        <v>3258</v>
      </c>
      <c r="M1535" s="113" t="s">
        <v>1721</v>
      </c>
    </row>
    <row r="1536" spans="1:13">
      <c r="A1536" s="113" t="s">
        <v>3380</v>
      </c>
      <c r="B1536" s="113" t="s">
        <v>3217</v>
      </c>
      <c r="C1536" s="113">
        <v>2.1</v>
      </c>
      <c r="D1536" s="113">
        <v>2.2999999999999998</v>
      </c>
      <c r="E1536" s="113">
        <v>2.1</v>
      </c>
      <c r="F1536" s="113">
        <v>2.1</v>
      </c>
      <c r="G1536" s="113">
        <v>2.1</v>
      </c>
      <c r="H1536" s="113">
        <v>2.2000000000000002</v>
      </c>
      <c r="I1536" s="113">
        <v>8818</v>
      </c>
      <c r="J1536" s="113">
        <v>19032.900000000001</v>
      </c>
      <c r="K1536" s="115">
        <v>43493</v>
      </c>
      <c r="L1536" s="113">
        <v>21</v>
      </c>
      <c r="M1536" s="113" t="s">
        <v>3381</v>
      </c>
    </row>
    <row r="1537" spans="1:13">
      <c r="A1537" s="113" t="s">
        <v>2131</v>
      </c>
      <c r="B1537" s="113" t="s">
        <v>384</v>
      </c>
      <c r="C1537" s="113">
        <v>280</v>
      </c>
      <c r="D1537" s="113">
        <v>283.87</v>
      </c>
      <c r="E1537" s="113">
        <v>270</v>
      </c>
      <c r="F1537" s="113">
        <v>270</v>
      </c>
      <c r="G1537" s="113">
        <v>270</v>
      </c>
      <c r="H1537" s="113">
        <v>275.39999999999998</v>
      </c>
      <c r="I1537" s="113">
        <v>55</v>
      </c>
      <c r="J1537" s="113">
        <v>14947.35</v>
      </c>
      <c r="K1537" s="115">
        <v>43493</v>
      </c>
      <c r="L1537" s="113">
        <v>16</v>
      </c>
      <c r="M1537" s="113" t="s">
        <v>2132</v>
      </c>
    </row>
    <row r="1538" spans="1:13">
      <c r="A1538" s="113" t="s">
        <v>2779</v>
      </c>
      <c r="B1538" s="113" t="s">
        <v>384</v>
      </c>
      <c r="C1538" s="113">
        <v>1129.7</v>
      </c>
      <c r="D1538" s="113">
        <v>1129.7</v>
      </c>
      <c r="E1538" s="113">
        <v>1120.5</v>
      </c>
      <c r="F1538" s="113">
        <v>1127.3499999999999</v>
      </c>
      <c r="G1538" s="113">
        <v>1127.3499999999999</v>
      </c>
      <c r="H1538" s="113">
        <v>1131.25</v>
      </c>
      <c r="I1538" s="113">
        <v>322</v>
      </c>
      <c r="J1538" s="113">
        <v>362220.79999999999</v>
      </c>
      <c r="K1538" s="115">
        <v>43493</v>
      </c>
      <c r="L1538" s="113">
        <v>8</v>
      </c>
      <c r="M1538" s="113" t="s">
        <v>2780</v>
      </c>
    </row>
    <row r="1539" spans="1:13">
      <c r="A1539" s="113" t="s">
        <v>3789</v>
      </c>
      <c r="B1539" s="113" t="s">
        <v>384</v>
      </c>
      <c r="C1539" s="113">
        <v>376.9</v>
      </c>
      <c r="D1539" s="113">
        <v>409.1</v>
      </c>
      <c r="E1539" s="113">
        <v>372.1</v>
      </c>
      <c r="F1539" s="113">
        <v>377.99</v>
      </c>
      <c r="G1539" s="113">
        <v>409.1</v>
      </c>
      <c r="H1539" s="113">
        <v>379.5</v>
      </c>
      <c r="I1539" s="113">
        <v>1130</v>
      </c>
      <c r="J1539" s="113">
        <v>425610.6</v>
      </c>
      <c r="K1539" s="115">
        <v>43493</v>
      </c>
      <c r="L1539" s="113">
        <v>25</v>
      </c>
      <c r="M1539" s="113" t="s">
        <v>3790</v>
      </c>
    </row>
    <row r="1540" spans="1:13">
      <c r="A1540" s="113" t="s">
        <v>3382</v>
      </c>
      <c r="B1540" s="113" t="s">
        <v>384</v>
      </c>
      <c r="C1540" s="113">
        <v>10.6</v>
      </c>
      <c r="D1540" s="113">
        <v>10.65</v>
      </c>
      <c r="E1540" s="113">
        <v>10.1</v>
      </c>
      <c r="F1540" s="113">
        <v>10.35</v>
      </c>
      <c r="G1540" s="113">
        <v>10.35</v>
      </c>
      <c r="H1540" s="113">
        <v>10.199999999999999</v>
      </c>
      <c r="I1540" s="113">
        <v>132331</v>
      </c>
      <c r="J1540" s="113">
        <v>1379425.8</v>
      </c>
      <c r="K1540" s="115">
        <v>43493</v>
      </c>
      <c r="L1540" s="113">
        <v>358</v>
      </c>
      <c r="M1540" s="113" t="s">
        <v>3383</v>
      </c>
    </row>
    <row r="1541" spans="1:13">
      <c r="A1541" s="113" t="s">
        <v>2264</v>
      </c>
      <c r="B1541" s="113" t="s">
        <v>384</v>
      </c>
      <c r="C1541" s="113">
        <v>88.8</v>
      </c>
      <c r="D1541" s="113">
        <v>94.9</v>
      </c>
      <c r="E1541" s="113">
        <v>84.6</v>
      </c>
      <c r="F1541" s="113">
        <v>85.3</v>
      </c>
      <c r="G1541" s="113">
        <v>85.1</v>
      </c>
      <c r="H1541" s="113">
        <v>88.1</v>
      </c>
      <c r="I1541" s="113">
        <v>27418</v>
      </c>
      <c r="J1541" s="113">
        <v>2388514.1</v>
      </c>
      <c r="K1541" s="115">
        <v>43493</v>
      </c>
      <c r="L1541" s="113">
        <v>794</v>
      </c>
      <c r="M1541" s="113" t="s">
        <v>2265</v>
      </c>
    </row>
    <row r="1542" spans="1:13">
      <c r="A1542" s="113" t="s">
        <v>3384</v>
      </c>
      <c r="B1542" s="113" t="s">
        <v>3217</v>
      </c>
      <c r="C1542" s="113">
        <v>0.15</v>
      </c>
      <c r="D1542" s="113">
        <v>0.15</v>
      </c>
      <c r="E1542" s="113">
        <v>0.1</v>
      </c>
      <c r="F1542" s="113">
        <v>0.1</v>
      </c>
      <c r="G1542" s="113">
        <v>0.15</v>
      </c>
      <c r="H1542" s="113">
        <v>0.15</v>
      </c>
      <c r="I1542" s="113">
        <v>2111964</v>
      </c>
      <c r="J1542" s="113">
        <v>233473.7</v>
      </c>
      <c r="K1542" s="115">
        <v>43493</v>
      </c>
      <c r="L1542" s="113">
        <v>176</v>
      </c>
      <c r="M1542" s="113" t="s">
        <v>3385</v>
      </c>
    </row>
    <row r="1543" spans="1:13">
      <c r="A1543" s="113" t="s">
        <v>1722</v>
      </c>
      <c r="B1543" s="113" t="s">
        <v>384</v>
      </c>
      <c r="C1543" s="113">
        <v>284.2</v>
      </c>
      <c r="D1543" s="113">
        <v>285</v>
      </c>
      <c r="E1543" s="113">
        <v>272</v>
      </c>
      <c r="F1543" s="113">
        <v>280.75</v>
      </c>
      <c r="G1543" s="113">
        <v>285</v>
      </c>
      <c r="H1543" s="113">
        <v>272.55</v>
      </c>
      <c r="I1543" s="113">
        <v>132431</v>
      </c>
      <c r="J1543" s="113">
        <v>36994796.200000003</v>
      </c>
      <c r="K1543" s="115">
        <v>43493</v>
      </c>
      <c r="L1543" s="113">
        <v>4341</v>
      </c>
      <c r="M1543" s="113" t="s">
        <v>1723</v>
      </c>
    </row>
    <row r="1544" spans="1:13">
      <c r="A1544" s="113" t="s">
        <v>1724</v>
      </c>
      <c r="B1544" s="113" t="s">
        <v>384</v>
      </c>
      <c r="C1544" s="113">
        <v>490.05</v>
      </c>
      <c r="D1544" s="113">
        <v>491.05</v>
      </c>
      <c r="E1544" s="113">
        <v>467.95</v>
      </c>
      <c r="F1544" s="113">
        <v>480.25</v>
      </c>
      <c r="G1544" s="113">
        <v>478.55</v>
      </c>
      <c r="H1544" s="113">
        <v>493.75</v>
      </c>
      <c r="I1544" s="113">
        <v>6985</v>
      </c>
      <c r="J1544" s="113">
        <v>3352093.85</v>
      </c>
      <c r="K1544" s="115">
        <v>43493</v>
      </c>
      <c r="L1544" s="113">
        <v>757</v>
      </c>
      <c r="M1544" s="113" t="s">
        <v>1725</v>
      </c>
    </row>
    <row r="1545" spans="1:13">
      <c r="A1545" s="113" t="s">
        <v>2088</v>
      </c>
      <c r="B1545" s="113" t="s">
        <v>384</v>
      </c>
      <c r="C1545" s="113">
        <v>688</v>
      </c>
      <c r="D1545" s="113">
        <v>702.25</v>
      </c>
      <c r="E1545" s="113">
        <v>680</v>
      </c>
      <c r="F1545" s="113">
        <v>682.3</v>
      </c>
      <c r="G1545" s="113">
        <v>685</v>
      </c>
      <c r="H1545" s="113">
        <v>685.35</v>
      </c>
      <c r="I1545" s="113">
        <v>6183</v>
      </c>
      <c r="J1545" s="113">
        <v>4269137.05</v>
      </c>
      <c r="K1545" s="115">
        <v>43493</v>
      </c>
      <c r="L1545" s="113">
        <v>600</v>
      </c>
      <c r="M1545" s="113" t="s">
        <v>2089</v>
      </c>
    </row>
    <row r="1546" spans="1:13">
      <c r="A1546" s="113" t="s">
        <v>2631</v>
      </c>
      <c r="B1546" s="113" t="s">
        <v>384</v>
      </c>
      <c r="C1546" s="113">
        <v>41.75</v>
      </c>
      <c r="D1546" s="113">
        <v>42.15</v>
      </c>
      <c r="E1546" s="113">
        <v>41.05</v>
      </c>
      <c r="F1546" s="113">
        <v>41.05</v>
      </c>
      <c r="G1546" s="113">
        <v>41.05</v>
      </c>
      <c r="H1546" s="113">
        <v>43.2</v>
      </c>
      <c r="I1546" s="113">
        <v>4965498</v>
      </c>
      <c r="J1546" s="113">
        <v>205051526.5</v>
      </c>
      <c r="K1546" s="115">
        <v>43493</v>
      </c>
      <c r="L1546" s="113">
        <v>4083</v>
      </c>
      <c r="M1546" s="113" t="s">
        <v>2717</v>
      </c>
    </row>
    <row r="1547" spans="1:13">
      <c r="A1547" s="113" t="s">
        <v>1726</v>
      </c>
      <c r="B1547" s="113" t="s">
        <v>384</v>
      </c>
      <c r="C1547" s="113">
        <v>45.35</v>
      </c>
      <c r="D1547" s="113">
        <v>45.4</v>
      </c>
      <c r="E1547" s="113">
        <v>42.4</v>
      </c>
      <c r="F1547" s="113">
        <v>43</v>
      </c>
      <c r="G1547" s="113">
        <v>43</v>
      </c>
      <c r="H1547" s="113">
        <v>44.95</v>
      </c>
      <c r="I1547" s="113">
        <v>17948</v>
      </c>
      <c r="J1547" s="113">
        <v>786934.85</v>
      </c>
      <c r="K1547" s="115">
        <v>43493</v>
      </c>
      <c r="L1547" s="113">
        <v>101</v>
      </c>
      <c r="M1547" s="113" t="s">
        <v>1727</v>
      </c>
    </row>
    <row r="1548" spans="1:13">
      <c r="A1548" s="113" t="s">
        <v>1728</v>
      </c>
      <c r="B1548" s="113" t="s">
        <v>384</v>
      </c>
      <c r="C1548" s="113">
        <v>10.9</v>
      </c>
      <c r="D1548" s="113">
        <v>10.9</v>
      </c>
      <c r="E1548" s="113">
        <v>10.35</v>
      </c>
      <c r="F1548" s="113">
        <v>10.4</v>
      </c>
      <c r="G1548" s="113">
        <v>10.7</v>
      </c>
      <c r="H1548" s="113">
        <v>10.95</v>
      </c>
      <c r="I1548" s="113">
        <v>4500</v>
      </c>
      <c r="J1548" s="113">
        <v>47180.35</v>
      </c>
      <c r="K1548" s="115">
        <v>43493</v>
      </c>
      <c r="L1548" s="113">
        <v>35</v>
      </c>
      <c r="M1548" s="113" t="s">
        <v>1729</v>
      </c>
    </row>
    <row r="1549" spans="1:13">
      <c r="A1549" s="113" t="s">
        <v>2757</v>
      </c>
      <c r="B1549" s="113" t="s">
        <v>384</v>
      </c>
      <c r="C1549" s="113">
        <v>665</v>
      </c>
      <c r="D1549" s="113">
        <v>669</v>
      </c>
      <c r="E1549" s="113">
        <v>633.04999999999995</v>
      </c>
      <c r="F1549" s="113">
        <v>643.5</v>
      </c>
      <c r="G1549" s="113">
        <v>635</v>
      </c>
      <c r="H1549" s="113">
        <v>658.7</v>
      </c>
      <c r="I1549" s="113">
        <v>131221</v>
      </c>
      <c r="J1549" s="113">
        <v>85313625.099999994</v>
      </c>
      <c r="K1549" s="115">
        <v>43493</v>
      </c>
      <c r="L1549" s="113">
        <v>3942</v>
      </c>
      <c r="M1549" s="113" t="s">
        <v>2758</v>
      </c>
    </row>
    <row r="1550" spans="1:13">
      <c r="A1550" s="113" t="s">
        <v>1730</v>
      </c>
      <c r="B1550" s="113" t="s">
        <v>384</v>
      </c>
      <c r="C1550" s="113">
        <v>16.5</v>
      </c>
      <c r="D1550" s="113">
        <v>16.5</v>
      </c>
      <c r="E1550" s="113">
        <v>15.6</v>
      </c>
      <c r="F1550" s="113">
        <v>15.85</v>
      </c>
      <c r="G1550" s="113">
        <v>15.65</v>
      </c>
      <c r="H1550" s="113">
        <v>16.149999999999999</v>
      </c>
      <c r="I1550" s="113">
        <v>120410</v>
      </c>
      <c r="J1550" s="113">
        <v>1904216.1</v>
      </c>
      <c r="K1550" s="115">
        <v>43493</v>
      </c>
      <c r="L1550" s="113">
        <v>491</v>
      </c>
      <c r="M1550" s="113" t="s">
        <v>1731</v>
      </c>
    </row>
    <row r="1551" spans="1:13">
      <c r="A1551" s="113" t="s">
        <v>1732</v>
      </c>
      <c r="B1551" s="113" t="s">
        <v>384</v>
      </c>
      <c r="C1551" s="113">
        <v>11.6</v>
      </c>
      <c r="D1551" s="113">
        <v>11.6</v>
      </c>
      <c r="E1551" s="113">
        <v>10.7</v>
      </c>
      <c r="F1551" s="113">
        <v>11</v>
      </c>
      <c r="G1551" s="113">
        <v>11</v>
      </c>
      <c r="H1551" s="113">
        <v>11.15</v>
      </c>
      <c r="I1551" s="113">
        <v>11609</v>
      </c>
      <c r="J1551" s="113">
        <v>126593.85</v>
      </c>
      <c r="K1551" s="115">
        <v>43493</v>
      </c>
      <c r="L1551" s="113">
        <v>43</v>
      </c>
      <c r="M1551" s="113" t="s">
        <v>1733</v>
      </c>
    </row>
    <row r="1552" spans="1:13">
      <c r="A1552" s="113" t="s">
        <v>1928</v>
      </c>
      <c r="B1552" s="113" t="s">
        <v>384</v>
      </c>
      <c r="C1552" s="113">
        <v>768</v>
      </c>
      <c r="D1552" s="113">
        <v>789.6</v>
      </c>
      <c r="E1552" s="113">
        <v>768</v>
      </c>
      <c r="F1552" s="113">
        <v>779.6</v>
      </c>
      <c r="G1552" s="113">
        <v>775</v>
      </c>
      <c r="H1552" s="113">
        <v>771</v>
      </c>
      <c r="I1552" s="113">
        <v>53006</v>
      </c>
      <c r="J1552" s="113">
        <v>41425912.399999999</v>
      </c>
      <c r="K1552" s="115">
        <v>43493</v>
      </c>
      <c r="L1552" s="113">
        <v>2150</v>
      </c>
      <c r="M1552" s="113" t="s">
        <v>1929</v>
      </c>
    </row>
    <row r="1553" spans="1:13">
      <c r="A1553" s="113" t="s">
        <v>226</v>
      </c>
      <c r="B1553" s="113" t="s">
        <v>384</v>
      </c>
      <c r="C1553" s="113">
        <v>195</v>
      </c>
      <c r="D1553" s="113">
        <v>195</v>
      </c>
      <c r="E1553" s="113">
        <v>191</v>
      </c>
      <c r="F1553" s="113">
        <v>191.5</v>
      </c>
      <c r="G1553" s="113">
        <v>192.2</v>
      </c>
      <c r="H1553" s="113">
        <v>194.7</v>
      </c>
      <c r="I1553" s="113">
        <v>6045200</v>
      </c>
      <c r="J1553" s="113">
        <v>1161421417.1500001</v>
      </c>
      <c r="K1553" s="115">
        <v>43493</v>
      </c>
      <c r="L1553" s="113">
        <v>51822</v>
      </c>
      <c r="M1553" s="113" t="s">
        <v>1734</v>
      </c>
    </row>
    <row r="1554" spans="1:13">
      <c r="A1554" s="113" t="s">
        <v>1735</v>
      </c>
      <c r="B1554" s="113" t="s">
        <v>384</v>
      </c>
      <c r="C1554" s="113">
        <v>2200</v>
      </c>
      <c r="D1554" s="113">
        <v>2204.9499999999998</v>
      </c>
      <c r="E1554" s="113">
        <v>2016.65</v>
      </c>
      <c r="F1554" s="113">
        <v>2092.5</v>
      </c>
      <c r="G1554" s="113">
        <v>2107</v>
      </c>
      <c r="H1554" s="113">
        <v>2196.3000000000002</v>
      </c>
      <c r="I1554" s="113">
        <v>46253</v>
      </c>
      <c r="J1554" s="113">
        <v>97003053.400000006</v>
      </c>
      <c r="K1554" s="115">
        <v>43493</v>
      </c>
      <c r="L1554" s="113">
        <v>6865</v>
      </c>
      <c r="M1554" s="113" t="s">
        <v>1736</v>
      </c>
    </row>
    <row r="1555" spans="1:13">
      <c r="A1555" s="113" t="s">
        <v>1737</v>
      </c>
      <c r="B1555" s="113" t="s">
        <v>384</v>
      </c>
      <c r="C1555" s="113">
        <v>39.450000000000003</v>
      </c>
      <c r="D1555" s="113">
        <v>39.799999999999997</v>
      </c>
      <c r="E1555" s="113">
        <v>37.1</v>
      </c>
      <c r="F1555" s="113">
        <v>38.4</v>
      </c>
      <c r="G1555" s="113">
        <v>38.1</v>
      </c>
      <c r="H1555" s="113">
        <v>39.049999999999997</v>
      </c>
      <c r="I1555" s="113">
        <v>8042</v>
      </c>
      <c r="J1555" s="113">
        <v>307369.45</v>
      </c>
      <c r="K1555" s="115">
        <v>43493</v>
      </c>
      <c r="L1555" s="113">
        <v>259</v>
      </c>
      <c r="M1555" s="113" t="s">
        <v>1738</v>
      </c>
    </row>
    <row r="1556" spans="1:13">
      <c r="A1556" s="113" t="s">
        <v>1739</v>
      </c>
      <c r="B1556" s="113" t="s">
        <v>384</v>
      </c>
      <c r="C1556" s="113">
        <v>1167.7</v>
      </c>
      <c r="D1556" s="113">
        <v>1189.9000000000001</v>
      </c>
      <c r="E1556" s="113">
        <v>1158</v>
      </c>
      <c r="F1556" s="113">
        <v>1177.6500000000001</v>
      </c>
      <c r="G1556" s="113">
        <v>1173</v>
      </c>
      <c r="H1556" s="113">
        <v>1164.6500000000001</v>
      </c>
      <c r="I1556" s="113">
        <v>1060</v>
      </c>
      <c r="J1556" s="113">
        <v>1239185.5</v>
      </c>
      <c r="K1556" s="115">
        <v>43493</v>
      </c>
      <c r="L1556" s="113">
        <v>178</v>
      </c>
      <c r="M1556" s="113" t="s">
        <v>1740</v>
      </c>
    </row>
    <row r="1557" spans="1:13">
      <c r="A1557" s="113" t="s">
        <v>381</v>
      </c>
      <c r="B1557" s="113" t="s">
        <v>384</v>
      </c>
      <c r="C1557" s="113">
        <v>61</v>
      </c>
      <c r="D1557" s="113">
        <v>61.55</v>
      </c>
      <c r="E1557" s="113">
        <v>57.55</v>
      </c>
      <c r="F1557" s="113">
        <v>57.65</v>
      </c>
      <c r="G1557" s="113">
        <v>57.55</v>
      </c>
      <c r="H1557" s="113">
        <v>60.55</v>
      </c>
      <c r="I1557" s="113">
        <v>27306</v>
      </c>
      <c r="J1557" s="113">
        <v>1595756.95</v>
      </c>
      <c r="K1557" s="115">
        <v>43493</v>
      </c>
      <c r="L1557" s="113">
        <v>403</v>
      </c>
      <c r="M1557" s="113" t="s">
        <v>1741</v>
      </c>
    </row>
    <row r="1558" spans="1:13">
      <c r="A1558" s="113" t="s">
        <v>1742</v>
      </c>
      <c r="B1558" s="113" t="s">
        <v>384</v>
      </c>
      <c r="C1558" s="113">
        <v>202.05</v>
      </c>
      <c r="D1558" s="113">
        <v>202.2</v>
      </c>
      <c r="E1558" s="113">
        <v>198.1</v>
      </c>
      <c r="F1558" s="113">
        <v>200.25</v>
      </c>
      <c r="G1558" s="113">
        <v>201.5</v>
      </c>
      <c r="H1558" s="113">
        <v>201.95</v>
      </c>
      <c r="I1558" s="113">
        <v>530032</v>
      </c>
      <c r="J1558" s="113">
        <v>105927641.15000001</v>
      </c>
      <c r="K1558" s="115">
        <v>43493</v>
      </c>
      <c r="L1558" s="113">
        <v>7727</v>
      </c>
      <c r="M1558" s="113" t="s">
        <v>1888</v>
      </c>
    </row>
    <row r="1559" spans="1:13">
      <c r="A1559" s="113" t="s">
        <v>1877</v>
      </c>
      <c r="B1559" s="113" t="s">
        <v>384</v>
      </c>
      <c r="C1559" s="113">
        <v>2293.4</v>
      </c>
      <c r="D1559" s="113">
        <v>2293.4</v>
      </c>
      <c r="E1559" s="113">
        <v>1856</v>
      </c>
      <c r="F1559" s="113">
        <v>2008.65</v>
      </c>
      <c r="G1559" s="113">
        <v>2050</v>
      </c>
      <c r="H1559" s="113">
        <v>2286.9499999999998</v>
      </c>
      <c r="I1559" s="113">
        <v>3081</v>
      </c>
      <c r="J1559" s="113">
        <v>6233783.3499999996</v>
      </c>
      <c r="K1559" s="115">
        <v>43493</v>
      </c>
      <c r="L1559" s="113">
        <v>651</v>
      </c>
      <c r="M1559" s="113" t="s">
        <v>1878</v>
      </c>
    </row>
    <row r="1560" spans="1:13">
      <c r="A1560" s="113" t="s">
        <v>1743</v>
      </c>
      <c r="B1560" s="113" t="s">
        <v>3217</v>
      </c>
      <c r="C1560" s="113">
        <v>3.85</v>
      </c>
      <c r="D1560" s="113">
        <v>3.85</v>
      </c>
      <c r="E1560" s="113">
        <v>3.55</v>
      </c>
      <c r="F1560" s="113">
        <v>3.55</v>
      </c>
      <c r="G1560" s="113">
        <v>3.55</v>
      </c>
      <c r="H1560" s="113">
        <v>3.7</v>
      </c>
      <c r="I1560" s="113">
        <v>25816</v>
      </c>
      <c r="J1560" s="113">
        <v>92051.1</v>
      </c>
      <c r="K1560" s="115">
        <v>43493</v>
      </c>
      <c r="L1560" s="113">
        <v>73</v>
      </c>
      <c r="M1560" s="113" t="s">
        <v>1744</v>
      </c>
    </row>
    <row r="1561" spans="1:13">
      <c r="A1561" s="113" t="s">
        <v>2007</v>
      </c>
      <c r="B1561" s="113" t="s">
        <v>384</v>
      </c>
      <c r="C1561" s="113">
        <v>73.2</v>
      </c>
      <c r="D1561" s="113">
        <v>75</v>
      </c>
      <c r="E1561" s="113">
        <v>71.45</v>
      </c>
      <c r="F1561" s="113">
        <v>72.2</v>
      </c>
      <c r="G1561" s="113">
        <v>73.7</v>
      </c>
      <c r="H1561" s="113">
        <v>74.150000000000006</v>
      </c>
      <c r="I1561" s="113">
        <v>52705</v>
      </c>
      <c r="J1561" s="113">
        <v>3812265.95</v>
      </c>
      <c r="K1561" s="115">
        <v>43493</v>
      </c>
      <c r="L1561" s="113">
        <v>434</v>
      </c>
      <c r="M1561" s="113" t="s">
        <v>1745</v>
      </c>
    </row>
    <row r="1562" spans="1:13">
      <c r="A1562" s="113" t="s">
        <v>1746</v>
      </c>
      <c r="B1562" s="113" t="s">
        <v>384</v>
      </c>
      <c r="C1562" s="113">
        <v>44.3</v>
      </c>
      <c r="D1562" s="113">
        <v>44.45</v>
      </c>
      <c r="E1562" s="113">
        <v>42.55</v>
      </c>
      <c r="F1562" s="113">
        <v>43</v>
      </c>
      <c r="G1562" s="113">
        <v>43.05</v>
      </c>
      <c r="H1562" s="113">
        <v>43.7</v>
      </c>
      <c r="I1562" s="113">
        <v>1547916</v>
      </c>
      <c r="J1562" s="113">
        <v>67001016.149999999</v>
      </c>
      <c r="K1562" s="115">
        <v>43493</v>
      </c>
      <c r="L1562" s="113">
        <v>6390</v>
      </c>
      <c r="M1562" s="113" t="s">
        <v>1747</v>
      </c>
    </row>
    <row r="1563" spans="1:13">
      <c r="A1563" s="113" t="s">
        <v>3386</v>
      </c>
      <c r="B1563" s="113" t="s">
        <v>384</v>
      </c>
      <c r="C1563" s="113">
        <v>1.3</v>
      </c>
      <c r="D1563" s="113">
        <v>1.3</v>
      </c>
      <c r="E1563" s="113">
        <v>1.25</v>
      </c>
      <c r="F1563" s="113">
        <v>1.25</v>
      </c>
      <c r="G1563" s="113">
        <v>1.25</v>
      </c>
      <c r="H1563" s="113">
        <v>1.3</v>
      </c>
      <c r="I1563" s="113">
        <v>26457</v>
      </c>
      <c r="J1563" s="113">
        <v>33171.5</v>
      </c>
      <c r="K1563" s="115">
        <v>43493</v>
      </c>
      <c r="L1563" s="113">
        <v>44</v>
      </c>
      <c r="M1563" s="113" t="s">
        <v>3387</v>
      </c>
    </row>
    <row r="1564" spans="1:13">
      <c r="A1564" s="113" t="s">
        <v>1748</v>
      </c>
      <c r="B1564" s="113" t="s">
        <v>3217</v>
      </c>
      <c r="C1564" s="113">
        <v>6.15</v>
      </c>
      <c r="D1564" s="113">
        <v>6.75</v>
      </c>
      <c r="E1564" s="113">
        <v>6.15</v>
      </c>
      <c r="F1564" s="113">
        <v>6.5</v>
      </c>
      <c r="G1564" s="113">
        <v>6.55</v>
      </c>
      <c r="H1564" s="113">
        <v>6.45</v>
      </c>
      <c r="I1564" s="113">
        <v>10083</v>
      </c>
      <c r="J1564" s="113">
        <v>64319.45</v>
      </c>
      <c r="K1564" s="115">
        <v>43493</v>
      </c>
      <c r="L1564" s="113">
        <v>24</v>
      </c>
      <c r="M1564" s="113" t="s">
        <v>1749</v>
      </c>
    </row>
    <row r="1565" spans="1:13">
      <c r="A1565" s="113" t="s">
        <v>1750</v>
      </c>
      <c r="B1565" s="113" t="s">
        <v>384</v>
      </c>
      <c r="C1565" s="113">
        <v>12.35</v>
      </c>
      <c r="D1565" s="113">
        <v>13</v>
      </c>
      <c r="E1565" s="113">
        <v>11.9</v>
      </c>
      <c r="F1565" s="113">
        <v>12</v>
      </c>
      <c r="G1565" s="113">
        <v>11.9</v>
      </c>
      <c r="H1565" s="113">
        <v>12.55</v>
      </c>
      <c r="I1565" s="113">
        <v>1126415</v>
      </c>
      <c r="J1565" s="113">
        <v>13764677.300000001</v>
      </c>
      <c r="K1565" s="115">
        <v>43493</v>
      </c>
      <c r="L1565" s="113">
        <v>4578</v>
      </c>
      <c r="M1565" s="113" t="s">
        <v>1751</v>
      </c>
    </row>
    <row r="1566" spans="1:13">
      <c r="A1566" s="113" t="s">
        <v>2624</v>
      </c>
      <c r="B1566" s="113" t="s">
        <v>384</v>
      </c>
      <c r="C1566" s="113">
        <v>261.64999999999998</v>
      </c>
      <c r="D1566" s="113">
        <v>262.85000000000002</v>
      </c>
      <c r="E1566" s="113">
        <v>245</v>
      </c>
      <c r="F1566" s="113">
        <v>252.95</v>
      </c>
      <c r="G1566" s="113">
        <v>254.8</v>
      </c>
      <c r="H1566" s="113">
        <v>257.64999999999998</v>
      </c>
      <c r="I1566" s="113">
        <v>32654</v>
      </c>
      <c r="J1566" s="113">
        <v>8170886.25</v>
      </c>
      <c r="K1566" s="115">
        <v>43493</v>
      </c>
      <c r="L1566" s="113">
        <v>848</v>
      </c>
      <c r="M1566" s="113" t="s">
        <v>2625</v>
      </c>
    </row>
    <row r="1567" spans="1:13">
      <c r="A1567" s="113" t="s">
        <v>1752</v>
      </c>
      <c r="B1567" s="113" t="s">
        <v>384</v>
      </c>
      <c r="C1567" s="113">
        <v>1562.05</v>
      </c>
      <c r="D1567" s="113">
        <v>1660</v>
      </c>
      <c r="E1567" s="113">
        <v>1539.95</v>
      </c>
      <c r="F1567" s="113">
        <v>1547.1</v>
      </c>
      <c r="G1567" s="113">
        <v>1552</v>
      </c>
      <c r="H1567" s="113">
        <v>1567.25</v>
      </c>
      <c r="I1567" s="113">
        <v>18470</v>
      </c>
      <c r="J1567" s="113">
        <v>29119524.399999999</v>
      </c>
      <c r="K1567" s="115">
        <v>43493</v>
      </c>
      <c r="L1567" s="113">
        <v>2478</v>
      </c>
      <c r="M1567" s="113" t="s">
        <v>1753</v>
      </c>
    </row>
    <row r="1568" spans="1:13">
      <c r="A1568" s="113" t="s">
        <v>1754</v>
      </c>
      <c r="B1568" s="113" t="s">
        <v>384</v>
      </c>
      <c r="C1568" s="113">
        <v>1623.7</v>
      </c>
      <c r="D1568" s="113">
        <v>1642.45</v>
      </c>
      <c r="E1568" s="113">
        <v>1470.15</v>
      </c>
      <c r="F1568" s="113">
        <v>1507.1</v>
      </c>
      <c r="G1568" s="113">
        <v>1500</v>
      </c>
      <c r="H1568" s="113">
        <v>1623.7</v>
      </c>
      <c r="I1568" s="113">
        <v>34370</v>
      </c>
      <c r="J1568" s="113">
        <v>52397596.049999997</v>
      </c>
      <c r="K1568" s="115">
        <v>43493</v>
      </c>
      <c r="L1568" s="113">
        <v>1592</v>
      </c>
      <c r="M1568" s="113" t="s">
        <v>1755</v>
      </c>
    </row>
    <row r="1569" spans="1:13">
      <c r="A1569" s="113" t="s">
        <v>1756</v>
      </c>
      <c r="B1569" s="113" t="s">
        <v>384</v>
      </c>
      <c r="C1569" s="113">
        <v>74.05</v>
      </c>
      <c r="D1569" s="113">
        <v>75.849999999999994</v>
      </c>
      <c r="E1569" s="113">
        <v>71.099999999999994</v>
      </c>
      <c r="F1569" s="113">
        <v>74.55</v>
      </c>
      <c r="G1569" s="113">
        <v>74.900000000000006</v>
      </c>
      <c r="H1569" s="113">
        <v>74.849999999999994</v>
      </c>
      <c r="I1569" s="113">
        <v>6583</v>
      </c>
      <c r="J1569" s="113">
        <v>483342.75</v>
      </c>
      <c r="K1569" s="115">
        <v>43493</v>
      </c>
      <c r="L1569" s="113">
        <v>260</v>
      </c>
      <c r="M1569" s="113" t="s">
        <v>1757</v>
      </c>
    </row>
    <row r="1570" spans="1:13">
      <c r="A1570" s="113" t="s">
        <v>1980</v>
      </c>
      <c r="B1570" s="113" t="s">
        <v>384</v>
      </c>
      <c r="C1570" s="113">
        <v>22.75</v>
      </c>
      <c r="D1570" s="113">
        <v>22.75</v>
      </c>
      <c r="E1570" s="113">
        <v>20.399999999999999</v>
      </c>
      <c r="F1570" s="113">
        <v>21.35</v>
      </c>
      <c r="G1570" s="113">
        <v>21.1</v>
      </c>
      <c r="H1570" s="113">
        <v>22.7</v>
      </c>
      <c r="I1570" s="113">
        <v>180794</v>
      </c>
      <c r="J1570" s="113">
        <v>3834910.7</v>
      </c>
      <c r="K1570" s="115">
        <v>43493</v>
      </c>
      <c r="L1570" s="113">
        <v>1177</v>
      </c>
      <c r="M1570" s="113" t="s">
        <v>1152</v>
      </c>
    </row>
    <row r="1571" spans="1:13">
      <c r="A1571" s="113" t="s">
        <v>1758</v>
      </c>
      <c r="B1571" s="113" t="s">
        <v>384</v>
      </c>
      <c r="C1571" s="113">
        <v>480</v>
      </c>
      <c r="D1571" s="113">
        <v>483</v>
      </c>
      <c r="E1571" s="113">
        <v>465.5</v>
      </c>
      <c r="F1571" s="113">
        <v>468.25</v>
      </c>
      <c r="G1571" s="113">
        <v>470.2</v>
      </c>
      <c r="H1571" s="113">
        <v>478.25</v>
      </c>
      <c r="I1571" s="113">
        <v>164652</v>
      </c>
      <c r="J1571" s="113">
        <v>77625799.950000003</v>
      </c>
      <c r="K1571" s="115">
        <v>43493</v>
      </c>
      <c r="L1571" s="113">
        <v>7076</v>
      </c>
      <c r="M1571" s="113" t="s">
        <v>1759</v>
      </c>
    </row>
    <row r="1572" spans="1:13">
      <c r="A1572" s="113" t="s">
        <v>1760</v>
      </c>
      <c r="B1572" s="113" t="s">
        <v>384</v>
      </c>
      <c r="C1572" s="113">
        <v>28</v>
      </c>
      <c r="D1572" s="113">
        <v>29</v>
      </c>
      <c r="E1572" s="113">
        <v>27</v>
      </c>
      <c r="F1572" s="113">
        <v>27.55</v>
      </c>
      <c r="G1572" s="113">
        <v>27.5</v>
      </c>
      <c r="H1572" s="113">
        <v>28.55</v>
      </c>
      <c r="I1572" s="113">
        <v>10109</v>
      </c>
      <c r="J1572" s="113">
        <v>282228.8</v>
      </c>
      <c r="K1572" s="115">
        <v>43493</v>
      </c>
      <c r="L1572" s="113">
        <v>59</v>
      </c>
      <c r="M1572" s="113" t="s">
        <v>1761</v>
      </c>
    </row>
    <row r="1573" spans="1:13">
      <c r="A1573" s="113" t="s">
        <v>1762</v>
      </c>
      <c r="B1573" s="113" t="s">
        <v>384</v>
      </c>
      <c r="C1573" s="113">
        <v>364</v>
      </c>
      <c r="D1573" s="113">
        <v>378</v>
      </c>
      <c r="E1573" s="113">
        <v>358.25</v>
      </c>
      <c r="F1573" s="113">
        <v>372.1</v>
      </c>
      <c r="G1573" s="113">
        <v>369</v>
      </c>
      <c r="H1573" s="113">
        <v>368.6</v>
      </c>
      <c r="I1573" s="113">
        <v>27729</v>
      </c>
      <c r="J1573" s="113">
        <v>10185404.75</v>
      </c>
      <c r="K1573" s="115">
        <v>43493</v>
      </c>
      <c r="L1573" s="113">
        <v>1200</v>
      </c>
      <c r="M1573" s="113" t="s">
        <v>1763</v>
      </c>
    </row>
    <row r="1574" spans="1:13">
      <c r="A1574" s="113" t="s">
        <v>2521</v>
      </c>
      <c r="B1574" s="113" t="s">
        <v>384</v>
      </c>
      <c r="C1574" s="113">
        <v>8</v>
      </c>
      <c r="D1574" s="113">
        <v>8.1</v>
      </c>
      <c r="E1574" s="113">
        <v>7.65</v>
      </c>
      <c r="F1574" s="113">
        <v>8.0500000000000007</v>
      </c>
      <c r="G1574" s="113">
        <v>8.1</v>
      </c>
      <c r="H1574" s="113">
        <v>8.1999999999999993</v>
      </c>
      <c r="I1574" s="113">
        <v>7876</v>
      </c>
      <c r="J1574" s="113">
        <v>62640.5</v>
      </c>
      <c r="K1574" s="115">
        <v>43493</v>
      </c>
      <c r="L1574" s="113">
        <v>49</v>
      </c>
      <c r="M1574" s="113" t="s">
        <v>2522</v>
      </c>
    </row>
    <row r="1575" spans="1:13">
      <c r="A1575" s="113" t="s">
        <v>2718</v>
      </c>
      <c r="B1575" s="113" t="s">
        <v>384</v>
      </c>
      <c r="C1575" s="113">
        <v>0.1</v>
      </c>
      <c r="D1575" s="113">
        <v>0.1</v>
      </c>
      <c r="E1575" s="113">
        <v>0.05</v>
      </c>
      <c r="F1575" s="113">
        <v>0.1</v>
      </c>
      <c r="G1575" s="113">
        <v>0.05</v>
      </c>
      <c r="H1575" s="113">
        <v>0.1</v>
      </c>
      <c r="I1575" s="113">
        <v>1385399</v>
      </c>
      <c r="J1575" s="113">
        <v>89921.75</v>
      </c>
      <c r="K1575" s="115">
        <v>43493</v>
      </c>
      <c r="L1575" s="113">
        <v>156</v>
      </c>
      <c r="M1575" s="113" t="s">
        <v>2719</v>
      </c>
    </row>
    <row r="1576" spans="1:13">
      <c r="A1576" s="113" t="s">
        <v>2523</v>
      </c>
      <c r="B1576" s="113" t="s">
        <v>384</v>
      </c>
      <c r="C1576" s="113">
        <v>131.94999999999999</v>
      </c>
      <c r="D1576" s="113">
        <v>139</v>
      </c>
      <c r="E1576" s="113">
        <v>127</v>
      </c>
      <c r="F1576" s="113">
        <v>131.85</v>
      </c>
      <c r="G1576" s="113">
        <v>132.9</v>
      </c>
      <c r="H1576" s="113">
        <v>129.15</v>
      </c>
      <c r="I1576" s="113">
        <v>10308</v>
      </c>
      <c r="J1576" s="113">
        <v>1381268.05</v>
      </c>
      <c r="K1576" s="115">
        <v>43493</v>
      </c>
      <c r="L1576" s="113">
        <v>293</v>
      </c>
      <c r="M1576" s="113" t="s">
        <v>2524</v>
      </c>
    </row>
    <row r="1577" spans="1:13">
      <c r="A1577" s="113" t="s">
        <v>1764</v>
      </c>
      <c r="B1577" s="113" t="s">
        <v>384</v>
      </c>
      <c r="C1577" s="113">
        <v>0.7</v>
      </c>
      <c r="D1577" s="113">
        <v>0.75</v>
      </c>
      <c r="E1577" s="113">
        <v>0.65</v>
      </c>
      <c r="F1577" s="113">
        <v>0.65</v>
      </c>
      <c r="G1577" s="113">
        <v>0.7</v>
      </c>
      <c r="H1577" s="113">
        <v>0.7</v>
      </c>
      <c r="I1577" s="113">
        <v>444389</v>
      </c>
      <c r="J1577" s="113">
        <v>317538.34999999998</v>
      </c>
      <c r="K1577" s="115">
        <v>43493</v>
      </c>
      <c r="L1577" s="113">
        <v>85</v>
      </c>
      <c r="M1577" s="113" t="s">
        <v>1765</v>
      </c>
    </row>
    <row r="1578" spans="1:13">
      <c r="A1578" s="113" t="s">
        <v>1766</v>
      </c>
      <c r="B1578" s="113" t="s">
        <v>384</v>
      </c>
      <c r="C1578" s="113">
        <v>23.3</v>
      </c>
      <c r="D1578" s="113">
        <v>24.1</v>
      </c>
      <c r="E1578" s="113">
        <v>21.9</v>
      </c>
      <c r="F1578" s="113">
        <v>22.65</v>
      </c>
      <c r="G1578" s="113">
        <v>22.7</v>
      </c>
      <c r="H1578" s="113">
        <v>23.2</v>
      </c>
      <c r="I1578" s="113">
        <v>270396</v>
      </c>
      <c r="J1578" s="113">
        <v>6073171.2999999998</v>
      </c>
      <c r="K1578" s="115">
        <v>43493</v>
      </c>
      <c r="L1578" s="113">
        <v>1520</v>
      </c>
      <c r="M1578" s="113" t="s">
        <v>1767</v>
      </c>
    </row>
    <row r="1579" spans="1:13">
      <c r="A1579" s="113" t="s">
        <v>1768</v>
      </c>
      <c r="B1579" s="113" t="s">
        <v>384</v>
      </c>
      <c r="C1579" s="113">
        <v>51.3</v>
      </c>
      <c r="D1579" s="113">
        <v>53.95</v>
      </c>
      <c r="E1579" s="113">
        <v>47.25</v>
      </c>
      <c r="F1579" s="113">
        <v>48.45</v>
      </c>
      <c r="G1579" s="113">
        <v>48</v>
      </c>
      <c r="H1579" s="113">
        <v>52.2</v>
      </c>
      <c r="I1579" s="113">
        <v>44718</v>
      </c>
      <c r="J1579" s="113">
        <v>2195932.4</v>
      </c>
      <c r="K1579" s="115">
        <v>43493</v>
      </c>
      <c r="L1579" s="113">
        <v>726</v>
      </c>
      <c r="M1579" s="113" t="s">
        <v>1769</v>
      </c>
    </row>
    <row r="1580" spans="1:13">
      <c r="A1580" s="113" t="s">
        <v>1770</v>
      </c>
      <c r="B1580" s="113" t="s">
        <v>384</v>
      </c>
      <c r="C1580" s="113">
        <v>2483.35</v>
      </c>
      <c r="D1580" s="113">
        <v>2483.35</v>
      </c>
      <c r="E1580" s="113">
        <v>2365</v>
      </c>
      <c r="F1580" s="113">
        <v>2374.4</v>
      </c>
      <c r="G1580" s="113">
        <v>2391.4</v>
      </c>
      <c r="H1580" s="113">
        <v>2457.8000000000002</v>
      </c>
      <c r="I1580" s="113">
        <v>10388</v>
      </c>
      <c r="J1580" s="113">
        <v>24781682.449999999</v>
      </c>
      <c r="K1580" s="115">
        <v>43493</v>
      </c>
      <c r="L1580" s="113">
        <v>1489</v>
      </c>
      <c r="M1580" s="113" t="s">
        <v>1771</v>
      </c>
    </row>
    <row r="1581" spans="1:13">
      <c r="A1581" s="113" t="s">
        <v>1772</v>
      </c>
      <c r="B1581" s="113" t="s">
        <v>384</v>
      </c>
      <c r="C1581" s="113">
        <v>1038.05</v>
      </c>
      <c r="D1581" s="113">
        <v>1044.8</v>
      </c>
      <c r="E1581" s="113">
        <v>973.6</v>
      </c>
      <c r="F1581" s="113">
        <v>999.1</v>
      </c>
      <c r="G1581" s="113">
        <v>980</v>
      </c>
      <c r="H1581" s="113">
        <v>1050.05</v>
      </c>
      <c r="I1581" s="113">
        <v>4963</v>
      </c>
      <c r="J1581" s="113">
        <v>5005798.45</v>
      </c>
      <c r="K1581" s="115">
        <v>43493</v>
      </c>
      <c r="L1581" s="113">
        <v>472</v>
      </c>
      <c r="M1581" s="113" t="s">
        <v>1773</v>
      </c>
    </row>
    <row r="1582" spans="1:13">
      <c r="A1582" s="113" t="s">
        <v>161</v>
      </c>
      <c r="B1582" s="113" t="s">
        <v>384</v>
      </c>
      <c r="C1582" s="113">
        <v>538</v>
      </c>
      <c r="D1582" s="113">
        <v>538</v>
      </c>
      <c r="E1582" s="113">
        <v>531.25</v>
      </c>
      <c r="F1582" s="113">
        <v>534.1</v>
      </c>
      <c r="G1582" s="113">
        <v>532.75</v>
      </c>
      <c r="H1582" s="113">
        <v>532.45000000000005</v>
      </c>
      <c r="I1582" s="113">
        <v>942490</v>
      </c>
      <c r="J1582" s="113">
        <v>502420308.25</v>
      </c>
      <c r="K1582" s="115">
        <v>43493</v>
      </c>
      <c r="L1582" s="113">
        <v>37289</v>
      </c>
      <c r="M1582" s="113" t="s">
        <v>1774</v>
      </c>
    </row>
    <row r="1583" spans="1:13">
      <c r="A1583" s="113" t="s">
        <v>1775</v>
      </c>
      <c r="B1583" s="113" t="s">
        <v>384</v>
      </c>
      <c r="C1583" s="113">
        <v>259.55</v>
      </c>
      <c r="D1583" s="113">
        <v>262.45</v>
      </c>
      <c r="E1583" s="113">
        <v>259.45</v>
      </c>
      <c r="F1583" s="113">
        <v>260</v>
      </c>
      <c r="G1583" s="113">
        <v>260.14999999999998</v>
      </c>
      <c r="H1583" s="113">
        <v>259.55</v>
      </c>
      <c r="I1583" s="113">
        <v>43497</v>
      </c>
      <c r="J1583" s="113">
        <v>11314181.949999999</v>
      </c>
      <c r="K1583" s="115">
        <v>43493</v>
      </c>
      <c r="L1583" s="113">
        <v>1474</v>
      </c>
      <c r="M1583" s="113" t="s">
        <v>1776</v>
      </c>
    </row>
    <row r="1584" spans="1:13">
      <c r="A1584" s="113" t="s">
        <v>1777</v>
      </c>
      <c r="B1584" s="113" t="s">
        <v>384</v>
      </c>
      <c r="C1584" s="113">
        <v>89.05</v>
      </c>
      <c r="D1584" s="113">
        <v>89.9</v>
      </c>
      <c r="E1584" s="113">
        <v>81.900000000000006</v>
      </c>
      <c r="F1584" s="113">
        <v>83.95</v>
      </c>
      <c r="G1584" s="113">
        <v>83.1</v>
      </c>
      <c r="H1584" s="113">
        <v>90.75</v>
      </c>
      <c r="I1584" s="113">
        <v>11836</v>
      </c>
      <c r="J1584" s="113">
        <v>997504</v>
      </c>
      <c r="K1584" s="115">
        <v>43493</v>
      </c>
      <c r="L1584" s="113">
        <v>400</v>
      </c>
      <c r="M1584" s="113" t="s">
        <v>1778</v>
      </c>
    </row>
    <row r="1585" spans="1:13">
      <c r="A1585" s="113" t="s">
        <v>1779</v>
      </c>
      <c r="B1585" s="113" t="s">
        <v>384</v>
      </c>
      <c r="C1585" s="113">
        <v>3220</v>
      </c>
      <c r="D1585" s="113">
        <v>3220</v>
      </c>
      <c r="E1585" s="113">
        <v>3154.05</v>
      </c>
      <c r="F1585" s="113">
        <v>3177.5</v>
      </c>
      <c r="G1585" s="113">
        <v>3185</v>
      </c>
      <c r="H1585" s="113">
        <v>3201.2</v>
      </c>
      <c r="I1585" s="113">
        <v>8697</v>
      </c>
      <c r="J1585" s="113">
        <v>27641192.5</v>
      </c>
      <c r="K1585" s="115">
        <v>43493</v>
      </c>
      <c r="L1585" s="113">
        <v>1493</v>
      </c>
      <c r="M1585" s="113" t="s">
        <v>1780</v>
      </c>
    </row>
    <row r="1586" spans="1:13">
      <c r="A1586" s="113" t="s">
        <v>1781</v>
      </c>
      <c r="B1586" s="113" t="s">
        <v>384</v>
      </c>
      <c r="C1586" s="113">
        <v>1599.35</v>
      </c>
      <c r="D1586" s="113">
        <v>1622.45</v>
      </c>
      <c r="E1586" s="113">
        <v>1578</v>
      </c>
      <c r="F1586" s="113">
        <v>1594.7</v>
      </c>
      <c r="G1586" s="113">
        <v>1596</v>
      </c>
      <c r="H1586" s="113">
        <v>1587.25</v>
      </c>
      <c r="I1586" s="113">
        <v>1691</v>
      </c>
      <c r="J1586" s="113">
        <v>2683564.15</v>
      </c>
      <c r="K1586" s="115">
        <v>43493</v>
      </c>
      <c r="L1586" s="113">
        <v>278</v>
      </c>
      <c r="M1586" s="113" t="s">
        <v>1782</v>
      </c>
    </row>
    <row r="1587" spans="1:13">
      <c r="A1587" s="113" t="s">
        <v>1783</v>
      </c>
      <c r="B1587" s="113" t="s">
        <v>384</v>
      </c>
      <c r="C1587" s="113">
        <v>1068</v>
      </c>
      <c r="D1587" s="113">
        <v>1078</v>
      </c>
      <c r="E1587" s="113">
        <v>1049.3</v>
      </c>
      <c r="F1587" s="113">
        <v>1065.0999999999999</v>
      </c>
      <c r="G1587" s="113">
        <v>1065.75</v>
      </c>
      <c r="H1587" s="113">
        <v>1070</v>
      </c>
      <c r="I1587" s="113">
        <v>4128</v>
      </c>
      <c r="J1587" s="113">
        <v>4360522</v>
      </c>
      <c r="K1587" s="115">
        <v>43493</v>
      </c>
      <c r="L1587" s="113">
        <v>557</v>
      </c>
      <c r="M1587" s="113" t="s">
        <v>1784</v>
      </c>
    </row>
    <row r="1588" spans="1:13">
      <c r="A1588" s="113" t="s">
        <v>1785</v>
      </c>
      <c r="B1588" s="113" t="s">
        <v>384</v>
      </c>
      <c r="C1588" s="113">
        <v>292.05</v>
      </c>
      <c r="D1588" s="113">
        <v>295.39999999999998</v>
      </c>
      <c r="E1588" s="113">
        <v>289</v>
      </c>
      <c r="F1588" s="113">
        <v>292.35000000000002</v>
      </c>
      <c r="G1588" s="113">
        <v>293.25</v>
      </c>
      <c r="H1588" s="113">
        <v>295.25</v>
      </c>
      <c r="I1588" s="113">
        <v>112873</v>
      </c>
      <c r="J1588" s="113">
        <v>32991219.199999999</v>
      </c>
      <c r="K1588" s="115">
        <v>43493</v>
      </c>
      <c r="L1588" s="113">
        <v>5245</v>
      </c>
      <c r="M1588" s="113" t="s">
        <v>1786</v>
      </c>
    </row>
    <row r="1589" spans="1:13">
      <c r="A1589" s="113" t="s">
        <v>1787</v>
      </c>
      <c r="B1589" s="113" t="s">
        <v>384</v>
      </c>
      <c r="C1589" s="113">
        <v>6400</v>
      </c>
      <c r="D1589" s="113">
        <v>6400</v>
      </c>
      <c r="E1589" s="113">
        <v>6152</v>
      </c>
      <c r="F1589" s="113">
        <v>6249.2</v>
      </c>
      <c r="G1589" s="113">
        <v>6261</v>
      </c>
      <c r="H1589" s="113">
        <v>6262.5</v>
      </c>
      <c r="I1589" s="113">
        <v>1458</v>
      </c>
      <c r="J1589" s="113">
        <v>9094504.6500000004</v>
      </c>
      <c r="K1589" s="115">
        <v>43493</v>
      </c>
      <c r="L1589" s="113">
        <v>623</v>
      </c>
      <c r="M1589" s="113" t="s">
        <v>1788</v>
      </c>
    </row>
    <row r="1590" spans="1:13">
      <c r="A1590" s="113" t="s">
        <v>1789</v>
      </c>
      <c r="B1590" s="113" t="s">
        <v>384</v>
      </c>
      <c r="C1590" s="113">
        <v>93.95</v>
      </c>
      <c r="D1590" s="113">
        <v>94.8</v>
      </c>
      <c r="E1590" s="113">
        <v>86</v>
      </c>
      <c r="F1590" s="113">
        <v>87.45</v>
      </c>
      <c r="G1590" s="113">
        <v>87.45</v>
      </c>
      <c r="H1590" s="113">
        <v>93.95</v>
      </c>
      <c r="I1590" s="113">
        <v>168317</v>
      </c>
      <c r="J1590" s="113">
        <v>15050802.300000001</v>
      </c>
      <c r="K1590" s="115">
        <v>43493</v>
      </c>
      <c r="L1590" s="113">
        <v>2779</v>
      </c>
      <c r="M1590" s="113" t="s">
        <v>1790</v>
      </c>
    </row>
    <row r="1591" spans="1:13">
      <c r="A1591" s="113" t="s">
        <v>3388</v>
      </c>
      <c r="B1591" s="113" t="s">
        <v>3217</v>
      </c>
      <c r="C1591" s="113">
        <v>17.95</v>
      </c>
      <c r="D1591" s="113">
        <v>17.95</v>
      </c>
      <c r="E1591" s="113">
        <v>17.5</v>
      </c>
      <c r="F1591" s="113">
        <v>17.899999999999999</v>
      </c>
      <c r="G1591" s="113">
        <v>17.899999999999999</v>
      </c>
      <c r="H1591" s="113">
        <v>18.350000000000001</v>
      </c>
      <c r="I1591" s="113">
        <v>1355</v>
      </c>
      <c r="J1591" s="113">
        <v>24173.200000000001</v>
      </c>
      <c r="K1591" s="115">
        <v>43493</v>
      </c>
      <c r="L1591" s="113">
        <v>13</v>
      </c>
      <c r="M1591" s="113" t="s">
        <v>3389</v>
      </c>
    </row>
    <row r="1592" spans="1:13">
      <c r="A1592" s="113" t="s">
        <v>2090</v>
      </c>
      <c r="B1592" s="113" t="s">
        <v>384</v>
      </c>
      <c r="C1592" s="113">
        <v>23.65</v>
      </c>
      <c r="D1592" s="113">
        <v>23.65</v>
      </c>
      <c r="E1592" s="113">
        <v>21.85</v>
      </c>
      <c r="F1592" s="113">
        <v>22</v>
      </c>
      <c r="G1592" s="113">
        <v>22</v>
      </c>
      <c r="H1592" s="113">
        <v>23</v>
      </c>
      <c r="I1592" s="113">
        <v>102601</v>
      </c>
      <c r="J1592" s="113">
        <v>2259683.75</v>
      </c>
      <c r="K1592" s="115">
        <v>43493</v>
      </c>
      <c r="L1592" s="113">
        <v>451</v>
      </c>
      <c r="M1592" s="113" t="s">
        <v>2091</v>
      </c>
    </row>
    <row r="1593" spans="1:13">
      <c r="A1593" s="113" t="s">
        <v>1903</v>
      </c>
      <c r="B1593" s="113" t="s">
        <v>384</v>
      </c>
      <c r="C1593" s="113">
        <v>512</v>
      </c>
      <c r="D1593" s="113">
        <v>516.54999999999995</v>
      </c>
      <c r="E1593" s="113">
        <v>506.05</v>
      </c>
      <c r="F1593" s="113">
        <v>511.45</v>
      </c>
      <c r="G1593" s="113">
        <v>511</v>
      </c>
      <c r="H1593" s="113">
        <v>511.1</v>
      </c>
      <c r="I1593" s="113">
        <v>9049</v>
      </c>
      <c r="J1593" s="113">
        <v>4626160.75</v>
      </c>
      <c r="K1593" s="115">
        <v>43493</v>
      </c>
      <c r="L1593" s="113">
        <v>194</v>
      </c>
      <c r="M1593" s="113" t="s">
        <v>1904</v>
      </c>
    </row>
    <row r="1594" spans="1:13">
      <c r="A1594" s="113" t="s">
        <v>1791</v>
      </c>
      <c r="B1594" s="113" t="s">
        <v>384</v>
      </c>
      <c r="C1594" s="113">
        <v>42</v>
      </c>
      <c r="D1594" s="113">
        <v>43.9</v>
      </c>
      <c r="E1594" s="113">
        <v>42</v>
      </c>
      <c r="F1594" s="113">
        <v>42.05</v>
      </c>
      <c r="G1594" s="113">
        <v>42.05</v>
      </c>
      <c r="H1594" s="113">
        <v>43.45</v>
      </c>
      <c r="I1594" s="113">
        <v>1310</v>
      </c>
      <c r="J1594" s="113">
        <v>55576.55</v>
      </c>
      <c r="K1594" s="115">
        <v>43493</v>
      </c>
      <c r="L1594" s="113">
        <v>20</v>
      </c>
      <c r="M1594" s="113" t="s">
        <v>1792</v>
      </c>
    </row>
    <row r="1595" spans="1:13">
      <c r="A1595" s="113" t="s">
        <v>1793</v>
      </c>
      <c r="B1595" s="113" t="s">
        <v>384</v>
      </c>
      <c r="C1595" s="113">
        <v>106.25</v>
      </c>
      <c r="D1595" s="113">
        <v>109.4</v>
      </c>
      <c r="E1595" s="113">
        <v>101.35</v>
      </c>
      <c r="F1595" s="113">
        <v>107.4</v>
      </c>
      <c r="G1595" s="113">
        <v>109</v>
      </c>
      <c r="H1595" s="113">
        <v>105.25</v>
      </c>
      <c r="I1595" s="113">
        <v>457246</v>
      </c>
      <c r="J1595" s="113">
        <v>47806745.899999999</v>
      </c>
      <c r="K1595" s="115">
        <v>43493</v>
      </c>
      <c r="L1595" s="113">
        <v>14346</v>
      </c>
      <c r="M1595" s="113" t="s">
        <v>1794</v>
      </c>
    </row>
    <row r="1596" spans="1:13">
      <c r="A1596" s="113" t="s">
        <v>1795</v>
      </c>
      <c r="B1596" s="113" t="s">
        <v>384</v>
      </c>
      <c r="C1596" s="113">
        <v>100.9</v>
      </c>
      <c r="D1596" s="113">
        <v>102.15</v>
      </c>
      <c r="E1596" s="113">
        <v>91</v>
      </c>
      <c r="F1596" s="113">
        <v>97.25</v>
      </c>
      <c r="G1596" s="113">
        <v>98</v>
      </c>
      <c r="H1596" s="113">
        <v>100.2</v>
      </c>
      <c r="I1596" s="113">
        <v>785169</v>
      </c>
      <c r="J1596" s="113">
        <v>74955373.650000006</v>
      </c>
      <c r="K1596" s="115">
        <v>43493</v>
      </c>
      <c r="L1596" s="113">
        <v>5003</v>
      </c>
      <c r="M1596" s="113" t="s">
        <v>1796</v>
      </c>
    </row>
    <row r="1597" spans="1:13">
      <c r="A1597" s="113" t="s">
        <v>2791</v>
      </c>
      <c r="B1597" s="113" t="s">
        <v>384</v>
      </c>
      <c r="C1597" s="113">
        <v>140.05000000000001</v>
      </c>
      <c r="D1597" s="113">
        <v>145</v>
      </c>
      <c r="E1597" s="113">
        <v>136.1</v>
      </c>
      <c r="F1597" s="113">
        <v>136.1</v>
      </c>
      <c r="G1597" s="113">
        <v>136.1</v>
      </c>
      <c r="H1597" s="113">
        <v>140.44999999999999</v>
      </c>
      <c r="I1597" s="113">
        <v>229</v>
      </c>
      <c r="J1597" s="113">
        <v>32008.6</v>
      </c>
      <c r="K1597" s="115">
        <v>43493</v>
      </c>
      <c r="L1597" s="113">
        <v>13</v>
      </c>
      <c r="M1597" s="113" t="s">
        <v>2792</v>
      </c>
    </row>
    <row r="1598" spans="1:13">
      <c r="A1598" s="113" t="s">
        <v>1797</v>
      </c>
      <c r="B1598" s="113" t="s">
        <v>384</v>
      </c>
      <c r="C1598" s="113">
        <v>56.2</v>
      </c>
      <c r="D1598" s="113">
        <v>58.8</v>
      </c>
      <c r="E1598" s="113">
        <v>54.4</v>
      </c>
      <c r="F1598" s="113">
        <v>58.6</v>
      </c>
      <c r="G1598" s="113">
        <v>58.6</v>
      </c>
      <c r="H1598" s="113">
        <v>57.3</v>
      </c>
      <c r="I1598" s="113">
        <v>1164632</v>
      </c>
      <c r="J1598" s="113">
        <v>65829810.049999997</v>
      </c>
      <c r="K1598" s="115">
        <v>43493</v>
      </c>
      <c r="L1598" s="113">
        <v>9980</v>
      </c>
      <c r="M1598" s="113" t="s">
        <v>1798</v>
      </c>
    </row>
    <row r="1599" spans="1:13">
      <c r="A1599" s="113" t="s">
        <v>1799</v>
      </c>
      <c r="B1599" s="113" t="s">
        <v>384</v>
      </c>
      <c r="C1599" s="113">
        <v>3134.95</v>
      </c>
      <c r="D1599" s="113">
        <v>3134.95</v>
      </c>
      <c r="E1599" s="113">
        <v>2970</v>
      </c>
      <c r="F1599" s="113">
        <v>2997.05</v>
      </c>
      <c r="G1599" s="113">
        <v>2980.1</v>
      </c>
      <c r="H1599" s="113">
        <v>3058.55</v>
      </c>
      <c r="I1599" s="113">
        <v>554</v>
      </c>
      <c r="J1599" s="113">
        <v>1666789.5</v>
      </c>
      <c r="K1599" s="115">
        <v>43493</v>
      </c>
      <c r="L1599" s="113">
        <v>150</v>
      </c>
      <c r="M1599" s="113" t="s">
        <v>1800</v>
      </c>
    </row>
    <row r="1600" spans="1:13">
      <c r="A1600" s="113" t="s">
        <v>1801</v>
      </c>
      <c r="B1600" s="113" t="s">
        <v>384</v>
      </c>
      <c r="C1600" s="113">
        <v>865.65</v>
      </c>
      <c r="D1600" s="113">
        <v>875.25</v>
      </c>
      <c r="E1600" s="113">
        <v>837</v>
      </c>
      <c r="F1600" s="113">
        <v>846.1</v>
      </c>
      <c r="G1600" s="113">
        <v>850</v>
      </c>
      <c r="H1600" s="113">
        <v>865.4</v>
      </c>
      <c r="I1600" s="113">
        <v>843</v>
      </c>
      <c r="J1600" s="113">
        <v>713129.75</v>
      </c>
      <c r="K1600" s="115">
        <v>43493</v>
      </c>
      <c r="L1600" s="113">
        <v>149</v>
      </c>
      <c r="M1600" s="113" t="s">
        <v>1802</v>
      </c>
    </row>
    <row r="1601" spans="1:13">
      <c r="A1601" s="113" t="s">
        <v>1803</v>
      </c>
      <c r="B1601" s="113" t="s">
        <v>384</v>
      </c>
      <c r="C1601" s="113">
        <v>1470</v>
      </c>
      <c r="D1601" s="113">
        <v>1475</v>
      </c>
      <c r="E1601" s="113">
        <v>1430.6</v>
      </c>
      <c r="F1601" s="113">
        <v>1464</v>
      </c>
      <c r="G1601" s="113">
        <v>1462</v>
      </c>
      <c r="H1601" s="113">
        <v>1458.45</v>
      </c>
      <c r="I1601" s="113">
        <v>33199</v>
      </c>
      <c r="J1601" s="113">
        <v>48615170.649999999</v>
      </c>
      <c r="K1601" s="115">
        <v>43493</v>
      </c>
      <c r="L1601" s="113">
        <v>2766</v>
      </c>
      <c r="M1601" s="113" t="s">
        <v>1804</v>
      </c>
    </row>
    <row r="1602" spans="1:13">
      <c r="A1602" s="113" t="s">
        <v>2626</v>
      </c>
      <c r="B1602" s="113" t="s">
        <v>384</v>
      </c>
      <c r="C1602" s="113">
        <v>53.05</v>
      </c>
      <c r="D1602" s="113">
        <v>53.5</v>
      </c>
      <c r="E1602" s="113">
        <v>51.05</v>
      </c>
      <c r="F1602" s="113">
        <v>51.65</v>
      </c>
      <c r="G1602" s="113">
        <v>52</v>
      </c>
      <c r="H1602" s="113">
        <v>52.85</v>
      </c>
      <c r="I1602" s="113">
        <v>2837</v>
      </c>
      <c r="J1602" s="113">
        <v>147016.45000000001</v>
      </c>
      <c r="K1602" s="115">
        <v>43493</v>
      </c>
      <c r="L1602" s="113">
        <v>67</v>
      </c>
      <c r="M1602" s="113" t="s">
        <v>2627</v>
      </c>
    </row>
    <row r="1603" spans="1:13">
      <c r="A1603" s="113" t="s">
        <v>1805</v>
      </c>
      <c r="B1603" s="113" t="s">
        <v>384</v>
      </c>
      <c r="C1603" s="113">
        <v>62.25</v>
      </c>
      <c r="D1603" s="113">
        <v>63.9</v>
      </c>
      <c r="E1603" s="113">
        <v>60</v>
      </c>
      <c r="F1603" s="113">
        <v>62.25</v>
      </c>
      <c r="G1603" s="113">
        <v>61.55</v>
      </c>
      <c r="H1603" s="113">
        <v>62.8</v>
      </c>
      <c r="I1603" s="113">
        <v>128422</v>
      </c>
      <c r="J1603" s="113">
        <v>7933865.8499999996</v>
      </c>
      <c r="K1603" s="115">
        <v>43493</v>
      </c>
      <c r="L1603" s="113">
        <v>1187</v>
      </c>
      <c r="M1603" s="113" t="s">
        <v>1806</v>
      </c>
    </row>
    <row r="1604" spans="1:13">
      <c r="A1604" s="113" t="s">
        <v>3434</v>
      </c>
      <c r="B1604" s="113" t="s">
        <v>3217</v>
      </c>
      <c r="C1604" s="113">
        <v>0.9</v>
      </c>
      <c r="D1604" s="113">
        <v>0.9</v>
      </c>
      <c r="E1604" s="113">
        <v>0.9</v>
      </c>
      <c r="F1604" s="113">
        <v>0.9</v>
      </c>
      <c r="G1604" s="113">
        <v>0.9</v>
      </c>
      <c r="H1604" s="113">
        <v>0.9</v>
      </c>
      <c r="I1604" s="113">
        <v>200</v>
      </c>
      <c r="J1604" s="113">
        <v>180</v>
      </c>
      <c r="K1604" s="115">
        <v>43493</v>
      </c>
      <c r="L1604" s="113">
        <v>1</v>
      </c>
      <c r="M1604" s="113" t="s">
        <v>3435</v>
      </c>
    </row>
    <row r="1605" spans="1:13">
      <c r="A1605" s="113" t="s">
        <v>3514</v>
      </c>
      <c r="B1605" s="113" t="s">
        <v>3217</v>
      </c>
      <c r="C1605" s="113">
        <v>99.75</v>
      </c>
      <c r="D1605" s="113">
        <v>110</v>
      </c>
      <c r="E1605" s="113">
        <v>99.75</v>
      </c>
      <c r="F1605" s="113">
        <v>100</v>
      </c>
      <c r="G1605" s="113">
        <v>105.95</v>
      </c>
      <c r="H1605" s="113">
        <v>104.95</v>
      </c>
      <c r="I1605" s="113">
        <v>16261</v>
      </c>
      <c r="J1605" s="113">
        <v>1638842</v>
      </c>
      <c r="K1605" s="115">
        <v>43493</v>
      </c>
      <c r="L1605" s="113">
        <v>24</v>
      </c>
      <c r="M1605" s="113" t="s">
        <v>3515</v>
      </c>
    </row>
    <row r="1606" spans="1:13">
      <c r="A1606" s="113" t="s">
        <v>162</v>
      </c>
      <c r="B1606" s="113" t="s">
        <v>384</v>
      </c>
      <c r="C1606" s="113">
        <v>354.35</v>
      </c>
      <c r="D1606" s="113">
        <v>362.7</v>
      </c>
      <c r="E1606" s="113">
        <v>354.25</v>
      </c>
      <c r="F1606" s="113">
        <v>355.15</v>
      </c>
      <c r="G1606" s="113">
        <v>355</v>
      </c>
      <c r="H1606" s="113">
        <v>353.45</v>
      </c>
      <c r="I1606" s="113">
        <v>6899957</v>
      </c>
      <c r="J1606" s="113">
        <v>2475689671.8000002</v>
      </c>
      <c r="K1606" s="115">
        <v>43493</v>
      </c>
      <c r="L1606" s="113">
        <v>95580</v>
      </c>
      <c r="M1606" s="113" t="s">
        <v>1807</v>
      </c>
    </row>
    <row r="1607" spans="1:13">
      <c r="A1607" s="113" t="s">
        <v>163</v>
      </c>
      <c r="B1607" s="113" t="s">
        <v>384</v>
      </c>
      <c r="C1607" s="113">
        <v>481</v>
      </c>
      <c r="D1607" s="113">
        <v>481</v>
      </c>
      <c r="E1607" s="113">
        <v>426.85</v>
      </c>
      <c r="F1607" s="113">
        <v>444.95</v>
      </c>
      <c r="G1607" s="113">
        <v>446</v>
      </c>
      <c r="H1607" s="113">
        <v>478.9</v>
      </c>
      <c r="I1607" s="113">
        <v>3243195</v>
      </c>
      <c r="J1607" s="113">
        <v>1447466604.25</v>
      </c>
      <c r="K1607" s="115">
        <v>43493</v>
      </c>
      <c r="L1607" s="113">
        <v>56802</v>
      </c>
      <c r="M1607" s="113" t="s">
        <v>1808</v>
      </c>
    </row>
    <row r="1608" spans="1:13">
      <c r="A1608" s="113" t="s">
        <v>1809</v>
      </c>
      <c r="B1608" s="113" t="s">
        <v>384</v>
      </c>
      <c r="C1608" s="113">
        <v>287.89999999999998</v>
      </c>
      <c r="D1608" s="113">
        <v>298</v>
      </c>
      <c r="E1608" s="113">
        <v>280.39999999999998</v>
      </c>
      <c r="F1608" s="113">
        <v>287.55</v>
      </c>
      <c r="G1608" s="113">
        <v>288.95</v>
      </c>
      <c r="H1608" s="113">
        <v>285</v>
      </c>
      <c r="I1608" s="113">
        <v>66632</v>
      </c>
      <c r="J1608" s="113">
        <v>19130395.699999999</v>
      </c>
      <c r="K1608" s="115">
        <v>43493</v>
      </c>
      <c r="L1608" s="113">
        <v>2362</v>
      </c>
      <c r="M1608" s="113" t="s">
        <v>1810</v>
      </c>
    </row>
    <row r="1609" spans="1:13">
      <c r="A1609" s="113" t="s">
        <v>1811</v>
      </c>
      <c r="B1609" s="113" t="s">
        <v>384</v>
      </c>
      <c r="C1609" s="113">
        <v>264.5</v>
      </c>
      <c r="D1609" s="113">
        <v>264.5</v>
      </c>
      <c r="E1609" s="113">
        <v>241</v>
      </c>
      <c r="F1609" s="113">
        <v>244.95</v>
      </c>
      <c r="G1609" s="113">
        <v>245.8</v>
      </c>
      <c r="H1609" s="113">
        <v>264.25</v>
      </c>
      <c r="I1609" s="113">
        <v>105174</v>
      </c>
      <c r="J1609" s="113">
        <v>25998069.899999999</v>
      </c>
      <c r="K1609" s="115">
        <v>43493</v>
      </c>
      <c r="L1609" s="113">
        <v>3439</v>
      </c>
      <c r="M1609" s="113" t="s">
        <v>1812</v>
      </c>
    </row>
    <row r="1610" spans="1:13">
      <c r="A1610" s="113" t="s">
        <v>1813</v>
      </c>
      <c r="B1610" s="113" t="s">
        <v>384</v>
      </c>
      <c r="C1610" s="113">
        <v>44.85</v>
      </c>
      <c r="D1610" s="113">
        <v>44.85</v>
      </c>
      <c r="E1610" s="113">
        <v>42.4</v>
      </c>
      <c r="F1610" s="113">
        <v>43</v>
      </c>
      <c r="G1610" s="113">
        <v>43.05</v>
      </c>
      <c r="H1610" s="113">
        <v>44.85</v>
      </c>
      <c r="I1610" s="113">
        <v>12520</v>
      </c>
      <c r="J1610" s="113">
        <v>549722.65</v>
      </c>
      <c r="K1610" s="115">
        <v>43493</v>
      </c>
      <c r="L1610" s="113">
        <v>163</v>
      </c>
      <c r="M1610" s="113" t="s">
        <v>1814</v>
      </c>
    </row>
    <row r="1611" spans="1:13">
      <c r="A1611" s="113" t="s">
        <v>3456</v>
      </c>
      <c r="B1611" s="113" t="s">
        <v>3217</v>
      </c>
      <c r="C1611" s="113">
        <v>0.95</v>
      </c>
      <c r="D1611" s="113">
        <v>0.95</v>
      </c>
      <c r="E1611" s="113">
        <v>0.95</v>
      </c>
      <c r="F1611" s="113">
        <v>0.95</v>
      </c>
      <c r="G1611" s="113">
        <v>0.95</v>
      </c>
      <c r="H1611" s="113">
        <v>1</v>
      </c>
      <c r="I1611" s="113">
        <v>2010</v>
      </c>
      <c r="J1611" s="113">
        <v>1909.5</v>
      </c>
      <c r="K1611" s="115">
        <v>43493</v>
      </c>
      <c r="L1611" s="113">
        <v>7</v>
      </c>
      <c r="M1611" s="113" t="s">
        <v>3457</v>
      </c>
    </row>
    <row r="1612" spans="1:13">
      <c r="A1612" s="113" t="s">
        <v>2525</v>
      </c>
      <c r="B1612" s="113" t="s">
        <v>384</v>
      </c>
      <c r="C1612" s="113">
        <v>41.95</v>
      </c>
      <c r="D1612" s="113">
        <v>41.95</v>
      </c>
      <c r="E1612" s="113">
        <v>37.9</v>
      </c>
      <c r="F1612" s="113">
        <v>37.9</v>
      </c>
      <c r="G1612" s="113">
        <v>37.9</v>
      </c>
      <c r="H1612" s="113">
        <v>38</v>
      </c>
      <c r="I1612" s="113">
        <v>601</v>
      </c>
      <c r="J1612" s="113">
        <v>23334.25</v>
      </c>
      <c r="K1612" s="115">
        <v>43493</v>
      </c>
      <c r="L1612" s="113">
        <v>24</v>
      </c>
      <c r="M1612" s="113" t="s">
        <v>2526</v>
      </c>
    </row>
    <row r="1613" spans="1:13">
      <c r="A1613" s="113" t="s">
        <v>164</v>
      </c>
      <c r="B1613" s="113" t="s">
        <v>384</v>
      </c>
      <c r="C1613" s="113">
        <v>222.45</v>
      </c>
      <c r="D1613" s="113">
        <v>223</v>
      </c>
      <c r="E1613" s="113">
        <v>206.1</v>
      </c>
      <c r="F1613" s="113">
        <v>207.5</v>
      </c>
      <c r="G1613" s="113">
        <v>208</v>
      </c>
      <c r="H1613" s="113">
        <v>219.6</v>
      </c>
      <c r="I1613" s="113">
        <v>58015753</v>
      </c>
      <c r="J1613" s="113">
        <v>12291018719.450001</v>
      </c>
      <c r="K1613" s="115">
        <v>43493</v>
      </c>
      <c r="L1613" s="113">
        <v>331260</v>
      </c>
      <c r="M1613" s="113" t="s">
        <v>2204</v>
      </c>
    </row>
    <row r="1614" spans="1:13">
      <c r="A1614" s="113" t="s">
        <v>165</v>
      </c>
      <c r="B1614" s="113" t="s">
        <v>384</v>
      </c>
      <c r="C1614" s="113">
        <v>350.2</v>
      </c>
      <c r="D1614" s="113">
        <v>382</v>
      </c>
      <c r="E1614" s="113">
        <v>320</v>
      </c>
      <c r="F1614" s="113">
        <v>373.3</v>
      </c>
      <c r="G1614" s="113">
        <v>368.5</v>
      </c>
      <c r="H1614" s="113">
        <v>318.39999999999998</v>
      </c>
      <c r="I1614" s="113">
        <v>121305516</v>
      </c>
      <c r="J1614" s="113">
        <v>42856219940.550003</v>
      </c>
      <c r="K1614" s="115">
        <v>43493</v>
      </c>
      <c r="L1614" s="113">
        <v>1088460</v>
      </c>
      <c r="M1614" s="113" t="s">
        <v>1815</v>
      </c>
    </row>
    <row r="1615" spans="1:13">
      <c r="A1615" s="113" t="s">
        <v>1816</v>
      </c>
      <c r="B1615" s="113" t="s">
        <v>384</v>
      </c>
      <c r="C1615" s="113">
        <v>27.35</v>
      </c>
      <c r="D1615" s="113">
        <v>31</v>
      </c>
      <c r="E1615" s="113">
        <v>24.2</v>
      </c>
      <c r="F1615" s="113">
        <v>25.3</v>
      </c>
      <c r="G1615" s="113">
        <v>25.7</v>
      </c>
      <c r="H1615" s="113">
        <v>27.35</v>
      </c>
      <c r="I1615" s="113">
        <v>3304775</v>
      </c>
      <c r="J1615" s="113">
        <v>85956787.849999994</v>
      </c>
      <c r="K1615" s="115">
        <v>43493</v>
      </c>
      <c r="L1615" s="113">
        <v>11644</v>
      </c>
      <c r="M1615" s="113" t="s">
        <v>1817</v>
      </c>
    </row>
    <row r="1616" spans="1:13">
      <c r="A1616" s="113" t="s">
        <v>1818</v>
      </c>
      <c r="B1616" s="113" t="s">
        <v>384</v>
      </c>
      <c r="C1616" s="113">
        <v>23.05</v>
      </c>
      <c r="D1616" s="113">
        <v>23.5</v>
      </c>
      <c r="E1616" s="113">
        <v>17.7</v>
      </c>
      <c r="F1616" s="113">
        <v>17.95</v>
      </c>
      <c r="G1616" s="113">
        <v>17.8</v>
      </c>
      <c r="H1616" s="113">
        <v>22.1</v>
      </c>
      <c r="I1616" s="113">
        <v>16130881</v>
      </c>
      <c r="J1616" s="113">
        <v>293564984.44999999</v>
      </c>
      <c r="K1616" s="115">
        <v>43493</v>
      </c>
      <c r="L1616" s="113">
        <v>20097</v>
      </c>
      <c r="M1616" s="113" t="s">
        <v>2252</v>
      </c>
    </row>
    <row r="1617" spans="1:13">
      <c r="A1617" s="113" t="s">
        <v>3390</v>
      </c>
      <c r="B1617" s="113" t="s">
        <v>3217</v>
      </c>
      <c r="C1617" s="113">
        <v>0.7</v>
      </c>
      <c r="D1617" s="113">
        <v>0.8</v>
      </c>
      <c r="E1617" s="113">
        <v>0.7</v>
      </c>
      <c r="F1617" s="113">
        <v>0.75</v>
      </c>
      <c r="G1617" s="113">
        <v>0.75</v>
      </c>
      <c r="H1617" s="113">
        <v>0.75</v>
      </c>
      <c r="I1617" s="113">
        <v>16640</v>
      </c>
      <c r="J1617" s="113">
        <v>12264.3</v>
      </c>
      <c r="K1617" s="115">
        <v>43493</v>
      </c>
      <c r="L1617" s="113">
        <v>44</v>
      </c>
      <c r="M1617" s="113" t="s">
        <v>3391</v>
      </c>
    </row>
    <row r="1618" spans="1:13">
      <c r="A1618" s="113" t="s">
        <v>3489</v>
      </c>
      <c r="B1618" s="113" t="s">
        <v>384</v>
      </c>
      <c r="C1618" s="113">
        <v>42.85</v>
      </c>
      <c r="D1618" s="113">
        <v>44.2</v>
      </c>
      <c r="E1618" s="113">
        <v>42.85</v>
      </c>
      <c r="F1618" s="113">
        <v>44.2</v>
      </c>
      <c r="G1618" s="113">
        <v>44.2</v>
      </c>
      <c r="H1618" s="113">
        <v>42.1</v>
      </c>
      <c r="I1618" s="113">
        <v>1462</v>
      </c>
      <c r="J1618" s="113">
        <v>64215.15</v>
      </c>
      <c r="K1618" s="115">
        <v>43493</v>
      </c>
      <c r="L1618" s="113">
        <v>21</v>
      </c>
      <c r="M1618" s="113" t="s">
        <v>3490</v>
      </c>
    </row>
    <row r="1619" spans="1:13">
      <c r="A1619" s="113" t="s">
        <v>1819</v>
      </c>
      <c r="B1619" s="113" t="s">
        <v>384</v>
      </c>
      <c r="C1619" s="113">
        <v>226</v>
      </c>
      <c r="D1619" s="113">
        <v>236.95</v>
      </c>
      <c r="E1619" s="113">
        <v>220.3</v>
      </c>
      <c r="F1619" s="113">
        <v>222.75</v>
      </c>
      <c r="G1619" s="113">
        <v>221.25</v>
      </c>
      <c r="H1619" s="113">
        <v>225.7</v>
      </c>
      <c r="I1619" s="113">
        <v>501401</v>
      </c>
      <c r="J1619" s="113">
        <v>113621698.2</v>
      </c>
      <c r="K1619" s="115">
        <v>43493</v>
      </c>
      <c r="L1619" s="113">
        <v>35821</v>
      </c>
      <c r="M1619" s="113" t="s">
        <v>2796</v>
      </c>
    </row>
    <row r="1620" spans="1:13">
      <c r="A1620" s="113" t="s">
        <v>1820</v>
      </c>
      <c r="B1620" s="113" t="s">
        <v>384</v>
      </c>
      <c r="C1620" s="113">
        <v>85.9</v>
      </c>
      <c r="D1620" s="113">
        <v>90</v>
      </c>
      <c r="E1620" s="113">
        <v>76.099999999999994</v>
      </c>
      <c r="F1620" s="113">
        <v>79.95</v>
      </c>
      <c r="G1620" s="113">
        <v>76.75</v>
      </c>
      <c r="H1620" s="113">
        <v>83.6</v>
      </c>
      <c r="I1620" s="113">
        <v>1185111</v>
      </c>
      <c r="J1620" s="113">
        <v>100008324.34999999</v>
      </c>
      <c r="K1620" s="115">
        <v>43493</v>
      </c>
      <c r="L1620" s="113">
        <v>9809</v>
      </c>
      <c r="M1620" s="113" t="s">
        <v>1821</v>
      </c>
    </row>
    <row r="1621" spans="1:13">
      <c r="A1621" s="113" t="s">
        <v>1822</v>
      </c>
      <c r="B1621" s="113" t="s">
        <v>384</v>
      </c>
      <c r="C1621" s="113">
        <v>5.9</v>
      </c>
      <c r="D1621" s="113">
        <v>6.05</v>
      </c>
      <c r="E1621" s="113">
        <v>5.5</v>
      </c>
      <c r="F1621" s="113">
        <v>5.6</v>
      </c>
      <c r="G1621" s="113">
        <v>5.55</v>
      </c>
      <c r="H1621" s="113">
        <v>5.9</v>
      </c>
      <c r="I1621" s="113">
        <v>17675</v>
      </c>
      <c r="J1621" s="113">
        <v>100966.3</v>
      </c>
      <c r="K1621" s="115">
        <v>43493</v>
      </c>
      <c r="L1621" s="113">
        <v>110</v>
      </c>
      <c r="M1621" s="113" t="s">
        <v>1823</v>
      </c>
    </row>
    <row r="1622" spans="1:13">
      <c r="A1622" s="113" t="s">
        <v>1899</v>
      </c>
      <c r="B1622" s="113" t="s">
        <v>384</v>
      </c>
      <c r="C1622" s="113">
        <v>135.65</v>
      </c>
      <c r="D1622" s="113">
        <v>145</v>
      </c>
      <c r="E1622" s="113">
        <v>134</v>
      </c>
      <c r="F1622" s="113">
        <v>140.35</v>
      </c>
      <c r="G1622" s="113">
        <v>140</v>
      </c>
      <c r="H1622" s="113">
        <v>135.65</v>
      </c>
      <c r="I1622" s="113">
        <v>8285</v>
      </c>
      <c r="J1622" s="113">
        <v>1159641.3500000001</v>
      </c>
      <c r="K1622" s="115">
        <v>43493</v>
      </c>
      <c r="L1622" s="113">
        <v>182</v>
      </c>
      <c r="M1622" s="113" t="s">
        <v>1900</v>
      </c>
    </row>
    <row r="1623" spans="1:13">
      <c r="A1623" s="113" t="s">
        <v>2539</v>
      </c>
      <c r="B1623" s="113" t="s">
        <v>384</v>
      </c>
      <c r="C1623" s="113">
        <v>41.6</v>
      </c>
      <c r="D1623" s="113">
        <v>41.6</v>
      </c>
      <c r="E1623" s="113">
        <v>37.049999999999997</v>
      </c>
      <c r="F1623" s="113">
        <v>37.700000000000003</v>
      </c>
      <c r="G1623" s="113">
        <v>37.049999999999997</v>
      </c>
      <c r="H1623" s="113">
        <v>39.1</v>
      </c>
      <c r="I1623" s="113">
        <v>21</v>
      </c>
      <c r="J1623" s="113">
        <v>798.4</v>
      </c>
      <c r="K1623" s="115">
        <v>43493</v>
      </c>
      <c r="L1623" s="113">
        <v>7</v>
      </c>
      <c r="M1623" s="113" t="s">
        <v>2540</v>
      </c>
    </row>
    <row r="1624" spans="1:13">
      <c r="A1624" s="113" t="s">
        <v>1824</v>
      </c>
      <c r="B1624" s="113" t="s">
        <v>384</v>
      </c>
      <c r="C1624" s="113">
        <v>213</v>
      </c>
      <c r="D1624" s="113">
        <v>220</v>
      </c>
      <c r="E1624" s="113">
        <v>209.85</v>
      </c>
      <c r="F1624" s="113">
        <v>214</v>
      </c>
      <c r="G1624" s="113">
        <v>214</v>
      </c>
      <c r="H1624" s="113">
        <v>216.15</v>
      </c>
      <c r="I1624" s="113">
        <v>13173</v>
      </c>
      <c r="J1624" s="113">
        <v>2820168.45</v>
      </c>
      <c r="K1624" s="115">
        <v>43493</v>
      </c>
      <c r="L1624" s="113">
        <v>459</v>
      </c>
      <c r="M1624" s="113" t="s">
        <v>1825</v>
      </c>
    </row>
    <row r="1625" spans="1:13">
      <c r="A1625" s="113" t="s">
        <v>1826</v>
      </c>
      <c r="B1625" s="113" t="s">
        <v>384</v>
      </c>
      <c r="C1625" s="113">
        <v>114.4</v>
      </c>
      <c r="D1625" s="113">
        <v>114.45</v>
      </c>
      <c r="E1625" s="113">
        <v>108.5</v>
      </c>
      <c r="F1625" s="113">
        <v>110.95</v>
      </c>
      <c r="G1625" s="113">
        <v>111.1</v>
      </c>
      <c r="H1625" s="113">
        <v>113.85</v>
      </c>
      <c r="I1625" s="113">
        <v>12610</v>
      </c>
      <c r="J1625" s="113">
        <v>1397942.15</v>
      </c>
      <c r="K1625" s="115">
        <v>43493</v>
      </c>
      <c r="L1625" s="113">
        <v>298</v>
      </c>
      <c r="M1625" s="113" t="s">
        <v>1827</v>
      </c>
    </row>
    <row r="1626" spans="1:13">
      <c r="A1626" s="113" t="s">
        <v>1828</v>
      </c>
      <c r="B1626" s="113" t="s">
        <v>384</v>
      </c>
      <c r="C1626" s="113">
        <v>1306.4000000000001</v>
      </c>
      <c r="D1626" s="113">
        <v>1309.25</v>
      </c>
      <c r="E1626" s="113">
        <v>1260.5999999999999</v>
      </c>
      <c r="F1626" s="113">
        <v>1300.5</v>
      </c>
      <c r="G1626" s="113">
        <v>1300</v>
      </c>
      <c r="H1626" s="113">
        <v>1301.4000000000001</v>
      </c>
      <c r="I1626" s="113">
        <v>5650</v>
      </c>
      <c r="J1626" s="113">
        <v>7305129.6500000004</v>
      </c>
      <c r="K1626" s="115">
        <v>43493</v>
      </c>
      <c r="L1626" s="113">
        <v>2016</v>
      </c>
      <c r="M1626" s="113" t="s">
        <v>1829</v>
      </c>
    </row>
    <row r="1627" spans="1:13">
      <c r="A1627" s="113" t="s">
        <v>1826</v>
      </c>
      <c r="B1627" s="113" t="s">
        <v>384</v>
      </c>
      <c r="C1627" s="113">
        <v>115.85</v>
      </c>
      <c r="D1627" s="113">
        <v>117.55</v>
      </c>
      <c r="E1627" s="113">
        <v>115.5</v>
      </c>
      <c r="F1627" s="113">
        <v>115.85</v>
      </c>
      <c r="G1627" s="113">
        <v>115.5</v>
      </c>
      <c r="H1627" s="113">
        <v>115.8</v>
      </c>
      <c r="I1627" s="113">
        <v>6139</v>
      </c>
      <c r="J1627" s="113">
        <v>713208.15</v>
      </c>
      <c r="K1627" s="115">
        <v>43489</v>
      </c>
      <c r="L1627" s="113">
        <v>135</v>
      </c>
      <c r="M1627" s="113" t="s">
        <v>1827</v>
      </c>
    </row>
    <row r="1628" spans="1:13">
      <c r="A1628" s="113" t="s">
        <v>1828</v>
      </c>
      <c r="B1628" s="113" t="s">
        <v>384</v>
      </c>
      <c r="C1628" s="113">
        <v>1270.4000000000001</v>
      </c>
      <c r="D1628" s="113">
        <v>1325</v>
      </c>
      <c r="E1628" s="113">
        <v>1270</v>
      </c>
      <c r="F1628" s="113">
        <v>1305.3499999999999</v>
      </c>
      <c r="G1628" s="113">
        <v>1309.95</v>
      </c>
      <c r="H1628" s="113">
        <v>1274.5</v>
      </c>
      <c r="I1628" s="113">
        <v>6157</v>
      </c>
      <c r="J1628" s="113">
        <v>7985531.9500000002</v>
      </c>
      <c r="K1628" s="115">
        <v>43489</v>
      </c>
      <c r="L1628" s="113">
        <v>762</v>
      </c>
      <c r="M1628" s="113" t="s">
        <v>1829</v>
      </c>
    </row>
    <row r="1629" spans="1:13">
      <c r="A1629" s="113"/>
      <c r="B1629" s="113"/>
      <c r="C1629" s="113"/>
      <c r="D1629" s="113"/>
      <c r="E1629" s="113"/>
      <c r="F1629" s="113"/>
      <c r="G1629" s="113"/>
      <c r="H1629" s="113"/>
      <c r="I1629" s="113"/>
      <c r="J1629" s="113"/>
      <c r="K1629" s="115"/>
      <c r="L1629" s="113"/>
      <c r="M1629" s="113"/>
    </row>
    <row r="1630" spans="1:13">
      <c r="A1630" s="113"/>
      <c r="B1630" s="113"/>
      <c r="C1630" s="113"/>
      <c r="D1630" s="113"/>
      <c r="E1630" s="113"/>
      <c r="F1630" s="113"/>
      <c r="G1630" s="113"/>
      <c r="H1630" s="113"/>
      <c r="I1630" s="113"/>
      <c r="J1630" s="113"/>
      <c r="K1630" s="115"/>
      <c r="L1630" s="113"/>
      <c r="M1630" s="113"/>
    </row>
    <row r="1631" spans="1:13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</row>
    <row r="1632" spans="1:13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</row>
    <row r="1633" spans="1:13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</row>
    <row r="1634" spans="1:13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</row>
    <row r="1635" spans="1:13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</row>
    <row r="1636" spans="1:13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</row>
    <row r="1637" spans="1:13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</row>
    <row r="1638" spans="1:13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</row>
    <row r="1639" spans="1:13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</row>
    <row r="1640" spans="1:13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2019-01-29T02:52:10Z</dcterms:modified>
</cp:coreProperties>
</file>